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Desktop\LTREB\"/>
    </mc:Choice>
  </mc:AlternateContent>
  <bookViews>
    <workbookView xWindow="0" yWindow="735" windowWidth="23040" windowHeight="9195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3" i="3"/>
  <c r="N30" i="3"/>
  <c r="N41" i="3"/>
  <c r="N48" i="3"/>
  <c r="N54" i="3"/>
  <c r="N56" i="3"/>
  <c r="N57" i="3"/>
  <c r="N58" i="3"/>
  <c r="N59" i="3"/>
  <c r="N60" i="3"/>
  <c r="N61" i="3"/>
  <c r="N64" i="3"/>
  <c r="N66" i="3"/>
  <c r="N67" i="3"/>
  <c r="N68" i="3"/>
  <c r="N69" i="3"/>
  <c r="N71" i="3"/>
  <c r="N72" i="3"/>
  <c r="N73" i="3"/>
  <c r="N74" i="3"/>
  <c r="N76" i="3"/>
  <c r="N77" i="3"/>
  <c r="N78" i="3"/>
  <c r="N79" i="3"/>
  <c r="N80" i="3"/>
  <c r="N3" i="3"/>
  <c r="N5" i="3"/>
  <c r="N6" i="3"/>
  <c r="N7" i="3"/>
  <c r="N8" i="3"/>
  <c r="N10" i="3"/>
  <c r="N11" i="3"/>
  <c r="N12" i="3"/>
  <c r="N13" i="3"/>
  <c r="N15" i="3"/>
  <c r="N16" i="3"/>
  <c r="N17" i="3"/>
  <c r="N18" i="3"/>
  <c r="N19" i="3"/>
  <c r="N20" i="3"/>
  <c r="N21" i="3"/>
  <c r="N22" i="3"/>
  <c r="N24" i="3"/>
  <c r="N25" i="3"/>
  <c r="N26" i="3"/>
  <c r="N27" i="3"/>
  <c r="N29" i="3"/>
  <c r="N31" i="3"/>
  <c r="N32" i="3"/>
  <c r="N33" i="3"/>
  <c r="N34" i="3"/>
  <c r="N35" i="3"/>
  <c r="N36" i="3"/>
  <c r="N37" i="3"/>
  <c r="N38" i="3"/>
  <c r="N39" i="3"/>
  <c r="N40" i="3"/>
  <c r="N42" i="3"/>
  <c r="N43" i="3"/>
  <c r="N44" i="3"/>
  <c r="N49" i="3"/>
  <c r="N50" i="3"/>
  <c r="N51" i="3"/>
  <c r="N52" i="3"/>
  <c r="N53" i="3"/>
  <c r="N55" i="3"/>
  <c r="N62" i="3"/>
  <c r="N63" i="3"/>
  <c r="N65" i="3"/>
  <c r="N75" i="3"/>
  <c r="N81" i="3"/>
  <c r="N82" i="3"/>
  <c r="N83" i="3"/>
  <c r="N85" i="3"/>
  <c r="N87" i="3"/>
  <c r="N88" i="3"/>
  <c r="N89" i="3"/>
  <c r="N91" i="3"/>
  <c r="N93" i="3"/>
  <c r="N94" i="3"/>
  <c r="N96" i="3"/>
  <c r="N103" i="3"/>
  <c r="N104" i="3"/>
  <c r="N105" i="3"/>
  <c r="N106" i="3"/>
  <c r="N107" i="3"/>
  <c r="N108" i="3"/>
  <c r="N109" i="3"/>
  <c r="N110" i="3"/>
  <c r="N111" i="3"/>
  <c r="N112" i="3"/>
  <c r="N114" i="3"/>
  <c r="N115" i="3"/>
  <c r="N116" i="3"/>
  <c r="N117" i="3"/>
  <c r="N118" i="3"/>
  <c r="N119" i="3"/>
  <c r="N127" i="3"/>
  <c r="N144" i="3"/>
  <c r="N145" i="3"/>
  <c r="N150" i="3"/>
  <c r="N151" i="3"/>
  <c r="N152" i="3"/>
  <c r="N156" i="3"/>
  <c r="N157" i="3"/>
  <c r="N158" i="3"/>
  <c r="N9" i="3"/>
  <c r="N14" i="3"/>
  <c r="N23" i="3"/>
  <c r="N28" i="3"/>
  <c r="N45" i="3"/>
  <c r="N47" i="3"/>
  <c r="N84" i="3"/>
  <c r="N86" i="3"/>
  <c r="N90" i="3"/>
  <c r="N92" i="3"/>
  <c r="N95" i="3"/>
  <c r="N97" i="3"/>
  <c r="N98" i="3"/>
  <c r="N99" i="3"/>
  <c r="N100" i="3"/>
  <c r="N101" i="3"/>
  <c r="N102" i="3"/>
  <c r="N123" i="3"/>
  <c r="N125" i="3"/>
  <c r="N126" i="3"/>
  <c r="N128" i="3"/>
  <c r="N129" i="3"/>
  <c r="N130" i="3"/>
  <c r="N131" i="3"/>
  <c r="N135" i="3"/>
  <c r="N136" i="3"/>
  <c r="N137" i="3"/>
  <c r="N138" i="3"/>
  <c r="N139" i="3"/>
  <c r="N140" i="3"/>
  <c r="N142" i="3"/>
  <c r="N143" i="3"/>
  <c r="N146" i="3"/>
  <c r="N46" i="3"/>
  <c r="N113" i="3"/>
  <c r="N120" i="3"/>
  <c r="N121" i="3"/>
  <c r="N122" i="3"/>
  <c r="N124" i="3"/>
  <c r="N147" i="3"/>
  <c r="N148" i="3"/>
  <c r="N149" i="3"/>
  <c r="N153" i="3"/>
  <c r="N154" i="3"/>
  <c r="N155" i="3"/>
  <c r="N133" i="3"/>
  <c r="N132" i="3"/>
  <c r="N134" i="3"/>
  <c r="N70" i="3"/>
  <c r="N141" i="3"/>
  <c r="N4" i="3"/>
  <c r="J18" i="2"/>
  <c r="J19" i="2"/>
  <c r="J20" i="2"/>
  <c r="J21" i="2"/>
  <c r="J22" i="2"/>
  <c r="J17" i="2"/>
  <c r="Q18" i="2"/>
  <c r="Q19" i="2"/>
  <c r="Q20" i="2"/>
  <c r="Q21" i="2"/>
  <c r="Q22" i="2"/>
  <c r="Q17" i="2"/>
  <c r="Q9" i="2"/>
  <c r="Q10" i="2"/>
  <c r="Q11" i="2"/>
  <c r="Q12" i="2"/>
  <c r="Q13" i="2"/>
  <c r="Q14" i="2"/>
  <c r="Q15" i="2"/>
  <c r="Q16" i="2"/>
  <c r="J14" i="2"/>
  <c r="J15" i="2"/>
  <c r="J16" i="2"/>
  <c r="J9" i="2"/>
  <c r="J10" i="2"/>
  <c r="J11" i="2"/>
  <c r="J12" i="2"/>
  <c r="J13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R9" i="2" l="1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19" i="2"/>
  <c r="Q8" i="2" l="1"/>
  <c r="J8" i="2"/>
  <c r="O8" i="2"/>
  <c r="M8" i="2"/>
  <c r="F8" i="2"/>
  <c r="R8" i="2" l="1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<sst xmlns="http://schemas.openxmlformats.org/spreadsheetml/2006/main" count="2134" uniqueCount="458">
  <si>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</si>
  <si>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</si>
  <si>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</si>
  <si>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</si>
  <si>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</si>
  <si>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</si>
  <si>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</si>
  <si>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</si>
  <si>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</si>
  <si>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</si>
  <si>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</si>
  <si>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</si>
  <si>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</si>
  <si>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</si>
  <si>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</si>
  <si>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</si>
  <si>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</si>
  <si>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</si>
  <si>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</si>
  <si>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</si>
  <si>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</si>
  <si>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</si>
  <si>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</si>
  <si>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</si>
  <si>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</si>
  <si>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</si>
  <si>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</si>
  <si>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</si>
  <si>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</si>
  <si>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</si>
  <si>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</si>
  <si>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</si>
  <si>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</si>
  <si>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</si>
  <si>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</si>
  <si>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</si>
  <si>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</si>
  <si>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</si>
  <si>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</si>
  <si>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</si>
  <si>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</si>
  <si>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</si>
  <si>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</si>
  <si>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</si>
  <si>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</si>
  <si>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</si>
  <si>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</si>
  <si>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</si>
  <si>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</si>
  <si>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</si>
  <si>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</si>
  <si>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</si>
  <si>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</si>
  <si>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</si>
  <si>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</si>
  <si>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</si>
  <si>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</si>
  <si>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</si>
  <si>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</si>
  <si>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</si>
  <si>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</si>
  <si>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</si>
  <si>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</si>
  <si>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</si>
  <si>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</si>
  <si>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</si>
  <si>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</si>
  <si>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</si>
  <si>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</si>
  <si>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</si>
  <si>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</si>
  <si>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</si>
  <si>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</si>
  <si>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</si>
  <si>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</si>
  <si>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</si>
  <si>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</si>
  <si>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</si>
  <si>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</si>
  <si>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</si>
  <si>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</si>
  <si>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</si>
  <si>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</si>
  <si>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</si>
  <si>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</si>
  <si>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</si>
  <si>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</si>
  <si>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</si>
  <si>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</si>
  <si>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</si>
  <si>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</si>
  <si>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</si>
  <si>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</si>
  <si>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</si>
  <si>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</si>
  <si>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</si>
  <si>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</si>
  <si>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</si>
  <si>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</si>
  <si>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</si>
  <si>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</si>
  <si>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</si>
  <si>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</si>
  <si>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</si>
  <si>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</si>
  <si>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</si>
  <si>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</si>
  <si>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</si>
  <si>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</si>
  <si>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</si>
  <si>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</si>
  <si>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</si>
  <si>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</si>
  <si>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Cor Ht</t>
  </si>
  <si>
    <t>1:1</t>
  </si>
  <si>
    <t>SYNC</t>
  </si>
  <si>
    <t>1:2</t>
  </si>
  <si>
    <t>CO</t>
  </si>
  <si>
    <t>Carry over</t>
  </si>
  <si>
    <t>1:3</t>
  </si>
  <si>
    <t>W</t>
  </si>
  <si>
    <t>Wash</t>
  </si>
  <si>
    <t>AutoWash</t>
  </si>
  <si>
    <t>1:4</t>
  </si>
  <si>
    <t>1:5</t>
  </si>
  <si>
    <t>1:6</t>
  </si>
  <si>
    <t>1:7</t>
  </si>
  <si>
    <t>1:8</t>
  </si>
  <si>
    <t>1:9</t>
  </si>
  <si>
    <t>CC1</t>
  </si>
  <si>
    <t>Unknown</t>
  </si>
  <si>
    <t>1:10</t>
  </si>
  <si>
    <t>CC2</t>
  </si>
  <si>
    <t>1:11</t>
  </si>
  <si>
    <t>???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</si>
  <si>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</si>
  <si>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</si>
  <si>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</si>
  <si>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</si>
  <si>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</si>
  <si>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</si>
  <si>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</si>
  <si>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</si>
  <si>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</si>
  <si>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</si>
  <si>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</si>
  <si>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</si>
  <si>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</si>
  <si>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</si>
  <si>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</si>
  <si>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</si>
  <si>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</si>
  <si>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</si>
  <si>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</si>
  <si>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</si>
  <si>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</si>
  <si>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</si>
  <si>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</si>
  <si>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</si>
  <si>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</si>
  <si>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</si>
  <si>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</si>
  <si>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</si>
  <si>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</si>
  <si>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</si>
  <si>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</si>
  <si>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</si>
  <si>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</si>
  <si>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</si>
  <si>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</si>
  <si>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</si>
  <si>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</si>
  <si>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</si>
  <si>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</si>
  <si>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</si>
  <si>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</si>
  <si>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</si>
  <si>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</si>
  <si>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</si>
  <si>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</si>
  <si>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</si>
  <si>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</si>
  <si>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</si>
  <si>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</si>
  <si>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</si>
  <si>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</si>
  <si>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</si>
  <si>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</si>
  <si>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</si>
  <si>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</si>
  <si>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</si>
  <si>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</si>
  <si>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</si>
  <si>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</si>
  <si>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</si>
  <si>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</si>
  <si>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</si>
  <si>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</si>
  <si>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</si>
  <si>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</si>
  <si>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</si>
  <si>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</si>
  <si>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</si>
  <si>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</si>
  <si>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</si>
  <si>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</si>
  <si>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</si>
  <si>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</si>
  <si>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</si>
  <si>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</si>
  <si>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</si>
  <si>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</si>
  <si>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</si>
  <si>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</si>
  <si>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</si>
  <si>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</si>
  <si>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</si>
  <si>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</si>
  <si>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</si>
  <si>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</si>
  <si>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</si>
  <si>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</si>
  <si>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</si>
  <si>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</si>
  <si>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</si>
  <si>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</si>
  <si>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</si>
  <si>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</si>
  <si>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</si>
  <si>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</si>
  <si>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</si>
  <si>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</si>
  <si>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</si>
  <si>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</si>
  <si>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</si>
  <si>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</si>
  <si>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</si>
  <si>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</si>
  <si>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</si>
  <si>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</si>
  <si>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</si>
  <si>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</si>
  <si>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</si>
  <si>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</si>
  <si>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</si>
  <si>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</si>
  <si>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</si>
  <si>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</si>
  <si>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</si>
  <si>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</si>
  <si>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</si>
  <si>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</si>
  <si>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</si>
  <si>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</si>
  <si>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</si>
  <si>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</si>
  <si>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</si>
  <si>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</si>
  <si>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</si>
  <si>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</si>
  <si>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</si>
  <si>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</si>
  <si>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</si>
  <si>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</si>
  <si>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</si>
  <si>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</si>
  <si>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</si>
  <si>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</si>
  <si>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</si>
  <si>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</si>
  <si>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</si>
  <si>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</si>
  <si>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</si>
  <si>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</si>
  <si>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</si>
  <si>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</si>
  <si>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</si>
  <si>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</si>
  <si>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</si>
  <si>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</si>
  <si>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</si>
  <si>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</si>
  <si>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</si>
  <si>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</si>
  <si>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</si>
  <si>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</si>
  <si>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</si>
  <si>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</si>
  <si>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</si>
  <si>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</si>
  <si>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</si>
  <si>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</si>
  <si>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</si>
  <si>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</si>
  <si>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</si>
  <si>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</si>
  <si>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</si>
  <si>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</si>
  <si>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</si>
  <si>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</si>
  <si>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</si>
  <si>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</si>
  <si>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</si>
  <si>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</si>
  <si>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</si>
  <si>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</si>
  <si>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</si>
  <si>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</si>
  <si>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</si>
  <si>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</si>
  <si>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</si>
  <si>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</si>
  <si>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</si>
  <si>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</si>
  <si>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</si>
  <si>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</si>
  <si>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</si>
  <si>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</si>
  <si>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</si>
  <si>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</si>
  <si>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</si>
  <si>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</si>
  <si>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</si>
  <si>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</si>
  <si>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</si>
  <si>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</si>
  <si>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</si>
  <si>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</si>
  <si>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</si>
  <si>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</si>
  <si>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</si>
  <si>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</si>
  <si>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</si>
  <si>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</si>
  <si>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</si>
  <si>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</si>
  <si>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</si>
  <si>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</si>
  <si>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</si>
  <si>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</si>
  <si>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</si>
  <si>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</si>
  <si>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</si>
  <si>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</si>
  <si>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</si>
  <si>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</si>
  <si>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</si>
  <si>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</si>
  <si>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</si>
  <si>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</si>
  <si>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</si>
  <si>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</si>
  <si>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</si>
  <si>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</si>
  <si>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</si>
  <si>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</si>
  <si>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</si>
  <si>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</si>
  <si>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</si>
  <si>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</si>
  <si>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</si>
  <si>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</si>
  <si>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</si>
  <si>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</si>
  <si>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</si>
  <si>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</si>
  <si>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</si>
  <si>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</si>
  <si>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</si>
  <si>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</si>
  <si>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</si>
  <si>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</si>
  <si>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</si>
  <si>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</si>
  <si>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</si>
  <si>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</si>
  <si>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</si>
  <si>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</si>
  <si>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</si>
  <si>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</si>
  <si>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</si>
  <si>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</si>
  <si>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</si>
  <si>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</si>
  <si>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</si>
  <si>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</si>
  <si>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</si>
  <si>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</si>
  <si>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</si>
  <si>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</si>
  <si>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</si>
  <si>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</si>
  <si>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</si>
  <si>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</si>
  <si>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</si>
  <si>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</si>
  <si>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</si>
  <si>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</si>
  <si>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</si>
  <si>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</si>
  <si>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</si>
  <si>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</si>
  <si>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</si>
  <si>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</si>
  <si>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</si>
  <si>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</si>
  <si>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</si>
  <si>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</si>
  <si>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</si>
  <si>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</si>
  <si>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</si>
  <si>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</si>
  <si>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</si>
  <si>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</si>
  <si>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</si>
  <si>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</si>
  <si>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</si>
  <si>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3:46</t>
  </si>
  <si>
    <t>142</t>
  </si>
  <si>
    <t>3:47</t>
  </si>
  <si>
    <t>143</t>
  </si>
  <si>
    <t>3:48</t>
  </si>
  <si>
    <t>144</t>
  </si>
  <si>
    <t>3:49</t>
  </si>
  <si>
    <t>145</t>
  </si>
  <si>
    <t>3:50</t>
  </si>
  <si>
    <t>146</t>
  </si>
  <si>
    <t>3:51</t>
  </si>
  <si>
    <t>147</t>
  </si>
  <si>
    <t>3:52</t>
  </si>
  <si>
    <t>148</t>
  </si>
  <si>
    <t>3:53</t>
  </si>
  <si>
    <t>149</t>
  </si>
  <si>
    <t>3:54</t>
  </si>
  <si>
    <t>150</t>
  </si>
  <si>
    <t>3:55</t>
  </si>
  <si>
    <t>151</t>
  </si>
  <si>
    <t>3:56</t>
  </si>
  <si>
    <t>152</t>
  </si>
  <si>
    <t>3:57</t>
  </si>
  <si>
    <t>153</t>
  </si>
  <si>
    <t>3:58</t>
  </si>
  <si>
    <t>154</t>
  </si>
  <si>
    <t>3:59</t>
  </si>
  <si>
    <t>155</t>
  </si>
  <si>
    <t>3:60</t>
  </si>
  <si>
    <t>156</t>
  </si>
  <si>
    <t>Run Name: LTREB 9/28/17-1/25/17 NH4 PO4</t>
  </si>
  <si>
    <t>Run Date: 7/23/2018</t>
  </si>
  <si>
    <t>Operator: maury.valett</t>
  </si>
  <si>
    <t>a</t>
  </si>
  <si>
    <t>b</t>
  </si>
  <si>
    <t>c</t>
  </si>
  <si>
    <t>1a</t>
  </si>
  <si>
    <t>1b</t>
  </si>
  <si>
    <t>1c</t>
  </si>
  <si>
    <t>1d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</si>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</sst>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4" fillId="7" borderId="0" xfId="0" applyFont="1" applyFill="1" applyAlignment="1">
      <alignment horizontal="center"/>
    </xf>
    <xf numFmtId="0" fontId="0" fillId="4" borderId="0" xfId="0" applyFill="1" applyBorder="1"/>
    <xf numFmtId="0" fontId="5" fillId="4" borderId="0" xfId="0" applyFont="1" applyFill="1" applyBorder="1"/>
    <xf numFmtId="0" fontId="1" fillId="8" borderId="0" xfId="0" applyFont="1" applyFill="1"/>
    <xf numFmtId="0" fontId="4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4" fillId="7" borderId="0" xfId="0" applyFont="1" applyFill="1" applyBorder="1"/>
    <xf numFmtId="164" fontId="0" fillId="7" borderId="0" xfId="0" applyNumberFormat="1" applyFill="1" applyBorder="1"/>
    <xf numFmtId="164" fontId="4" fillId="7" borderId="0" xfId="0" applyNumberFormat="1" applyFont="1" applyFill="1" applyBorder="1"/>
    <xf numFmtId="0" fontId="4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left" vertical="top"/>
    </xf>
    <xf numFmtId="166" fontId="6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" vertical="top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6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6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169" fontId="0" fillId="6" borderId="0" xfId="0" applyNumberFormat="1" applyFill="1"/>
    <xf numFmtId="169" fontId="0" fillId="10" borderId="0" xfId="0" applyNumberFormat="1" applyFill="1"/>
    <xf numFmtId="0" fontId="9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165" fontId="9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66" fontId="9" fillId="0" borderId="0" xfId="0" applyNumberFormat="1" applyFont="1" applyFill="1" applyAlignment="1">
      <alignment horizontal="right" vertical="top"/>
    </xf>
    <xf numFmtId="167" fontId="9" fillId="0" borderId="0" xfId="0" applyNumberFormat="1" applyFont="1" applyFill="1" applyAlignment="1">
      <alignment horizontal="right" vertical="top"/>
    </xf>
    <xf numFmtId="0" fontId="9" fillId="0" borderId="0" xfId="0" applyFont="1" applyFill="1" applyAlignment="1">
      <alignment horizontal="right" vertical="top"/>
    </xf>
    <xf numFmtId="0" fontId="10" fillId="0" borderId="0" xfId="0" applyFont="1" applyFill="1" applyAlignment="1">
      <alignment vertical="top"/>
    </xf>
    <xf numFmtId="0" fontId="0" fillId="6" borderId="2" xfId="0" applyFill="1" applyBorder="1" applyAlignment="1">
      <alignment horizontal="center"/>
    </xf>
    <xf numFmtId="167" fontId="9" fillId="6" borderId="0" xfId="0" applyNumberFormat="1" applyFont="1" applyFill="1" applyAlignment="1">
      <alignment horizontal="right" vertical="top"/>
    </xf>
    <xf numFmtId="0" fontId="0" fillId="1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Construction'!$D$8:$D$22</c:f>
              <c:numCache>
                <c:formatCode>0.0000;\-0.0000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</c:numCache>
            </c:numRef>
          </c:xVal>
          <c:yVal>
            <c:numRef>
              <c:f>'Std Curve Construction'!$B$8:$B$22</c:f>
              <c:numCache>
                <c:formatCode>General</c:formatCode>
                <c:ptCount val="1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8582709368466"/>
          <c:y val="0.17268609086202413"/>
          <c:w val="0.81254725920982374"/>
          <c:h val="0.7107538088753088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Construction'!$C$8:$C$16</c:f>
              <c:numCache>
                <c:formatCode>0.0000;\-0.0000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2E-3</c:v>
                </c:pt>
              </c:numCache>
            </c:numRef>
          </c:xVal>
          <c:yVal>
            <c:numRef>
              <c:f>'Std Curve Construction'!$B$8:$B$16</c:f>
              <c:numCache>
                <c:formatCode>General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low curve</c:v>
                </c15:tx>
              </c15:filteredSeriesTitle>
            </c:ex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Construction'!$C$14:$C$22</c:f>
              <c:numCache>
                <c:formatCode>0.0000;\-0.0000</c:formatCode>
                <c:ptCount val="9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</c:numCache>
            </c:numRef>
          </c:xVal>
          <c:yVal>
            <c:numRef>
              <c:f>'Std Curve Construction'!$B$14:$B$22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opLeftCell="A149" workbookViewId="0">
      <selection activeCell="B30" sqref="B30:D185"/>
    </sheetView>
  </sheetViews>
  <sheetFormatPr defaultRowHeight="15" x14ac:dyDescent="0.25"/>
  <cols>
    <col min="2" max="2" width="14.28515625" customWidth="1"/>
    <col min="3" max="3" width="12.28515625" customWidth="1"/>
    <col min="4" max="4" width="25.7109375" customWidth="1"/>
    <col min="5" max="5" width="16.7109375" customWidth="1"/>
    <col min="18" max="18" width="10.28515625" customWidth="1"/>
    <col min="19" max="19" width="11.5703125" customWidth="1"/>
  </cols>
  <sheetData>
    <row r="1" spans="1:19" x14ac:dyDescent="0.25">
      <c r="B1" s="1"/>
      <c r="C1" s="1"/>
      <c r="D1" s="1"/>
      <c r="E1" s="1"/>
      <c r="F1" s="72" t="s">
        <v>447</v>
      </c>
      <c r="G1" s="40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72" t="s">
        <v>448</v>
      </c>
      <c r="G2" s="1"/>
      <c r="H2" s="1"/>
      <c r="I2" s="1"/>
      <c r="J2" s="1"/>
      <c r="K2" s="1"/>
      <c r="L2" s="1"/>
      <c r="M2" s="1"/>
    </row>
    <row r="3" spans="1:19" x14ac:dyDescent="0.25">
      <c r="B3" s="1"/>
      <c r="C3" s="1"/>
      <c r="D3" s="1"/>
      <c r="E3" s="1"/>
      <c r="F3" s="72" t="s">
        <v>449</v>
      </c>
      <c r="G3" s="1"/>
      <c r="H3" s="1"/>
      <c r="I3" s="1"/>
      <c r="J3" s="1"/>
      <c r="K3" s="1"/>
      <c r="L3" s="1"/>
      <c r="M3" s="1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25">
      <c r="A5" s="1"/>
      <c r="B5" s="1"/>
      <c r="C5" s="1"/>
      <c r="D5" s="1"/>
      <c r="E5" s="64" t="s">
        <v>0</v>
      </c>
      <c r="F5" s="64"/>
      <c r="G5" s="64"/>
      <c r="H5" s="64"/>
      <c r="I5" s="65" t="s">
        <v>84</v>
      </c>
      <c r="J5" s="65"/>
      <c r="K5" s="65"/>
      <c r="L5" s="65" t="s">
        <v>85</v>
      </c>
      <c r="M5" s="65"/>
      <c r="N5" s="65"/>
      <c r="Q5" s="4" t="s">
        <v>17</v>
      </c>
      <c r="R5" s="4" t="s">
        <v>18</v>
      </c>
    </row>
    <row r="6" spans="1:19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2" t="s">
        <v>9</v>
      </c>
      <c r="J6" s="63" t="s">
        <v>113</v>
      </c>
      <c r="K6" s="52" t="s">
        <v>86</v>
      </c>
      <c r="L6" s="52" t="s">
        <v>9</v>
      </c>
      <c r="M6" s="63" t="s">
        <v>113</v>
      </c>
      <c r="N6" s="52" t="s">
        <v>86</v>
      </c>
      <c r="Q6" s="5" t="s">
        <v>11</v>
      </c>
      <c r="R6" s="39"/>
    </row>
    <row r="7" spans="1:19" x14ac:dyDescent="0.25">
      <c r="B7" s="1"/>
      <c r="C7" s="35"/>
      <c r="D7" s="35"/>
      <c r="E7" s="66">
        <v>1</v>
      </c>
      <c r="F7" s="67" t="s">
        <v>114</v>
      </c>
      <c r="G7" s="68" t="s">
        <v>115</v>
      </c>
      <c r="H7" s="67" t="s">
        <v>115</v>
      </c>
      <c r="I7" s="69">
        <v>5.0000000000000001E-3</v>
      </c>
      <c r="J7" s="69">
        <v>4.0000000000000001E-3</v>
      </c>
      <c r="K7" s="70">
        <v>4.2700000000000002E-2</v>
      </c>
      <c r="L7" s="69">
        <v>2E-3</v>
      </c>
      <c r="M7" s="69">
        <v>1.2999999999999999E-2</v>
      </c>
      <c r="N7" s="70">
        <v>4.36E-2</v>
      </c>
      <c r="Q7" s="39" t="s">
        <v>12</v>
      </c>
      <c r="R7" s="39"/>
      <c r="S7" s="5"/>
    </row>
    <row r="8" spans="1:19" x14ac:dyDescent="0.25">
      <c r="B8" s="1"/>
      <c r="C8" s="35"/>
      <c r="D8" s="35"/>
      <c r="E8" s="66">
        <v>2</v>
      </c>
      <c r="F8" s="67" t="s">
        <v>116</v>
      </c>
      <c r="G8" s="68" t="s">
        <v>117</v>
      </c>
      <c r="H8" s="67" t="s">
        <v>118</v>
      </c>
      <c r="I8" s="69">
        <v>2E-3</v>
      </c>
      <c r="J8" s="69">
        <v>1E-3</v>
      </c>
      <c r="K8" s="70">
        <v>7.7000000000000002E-3</v>
      </c>
      <c r="L8" s="69">
        <v>-1.0999999999999999E-2</v>
      </c>
      <c r="M8" s="69">
        <v>0</v>
      </c>
      <c r="N8" s="70">
        <v>8.9999999999999998E-4</v>
      </c>
      <c r="Q8" s="39" t="s">
        <v>13</v>
      </c>
      <c r="R8" s="39"/>
      <c r="S8" s="5"/>
    </row>
    <row r="9" spans="1:19" x14ac:dyDescent="0.25">
      <c r="B9" s="1"/>
      <c r="C9" s="35"/>
      <c r="D9" s="35"/>
      <c r="E9" s="66">
        <v>3</v>
      </c>
      <c r="F9" s="67" t="s">
        <v>119</v>
      </c>
      <c r="G9" s="68" t="s">
        <v>120</v>
      </c>
      <c r="H9" s="67" t="s">
        <v>121</v>
      </c>
      <c r="I9" s="69">
        <v>1E-3</v>
      </c>
      <c r="J9" s="69">
        <v>0</v>
      </c>
      <c r="K9" s="70">
        <v>-2.3999999999999998E-3</v>
      </c>
      <c r="L9" s="69">
        <v>-1.0999999999999999E-2</v>
      </c>
      <c r="M9" s="69">
        <v>0</v>
      </c>
      <c r="N9" s="70">
        <v>8.0000000000000004E-4</v>
      </c>
      <c r="Q9" s="39" t="s">
        <v>14</v>
      </c>
      <c r="R9" s="39"/>
      <c r="S9" s="5"/>
    </row>
    <row r="10" spans="1:19" x14ac:dyDescent="0.25">
      <c r="B10" s="1"/>
      <c r="C10" s="35"/>
      <c r="D10" s="35"/>
      <c r="E10" s="66">
        <v>4</v>
      </c>
      <c r="F10" s="66">
        <v>0</v>
      </c>
      <c r="G10" s="68" t="s">
        <v>122</v>
      </c>
      <c r="H10" s="67" t="s">
        <v>122</v>
      </c>
      <c r="I10" s="69">
        <v>0</v>
      </c>
      <c r="J10" s="69">
        <v>0</v>
      </c>
      <c r="K10" s="70">
        <v>-2.3999999999999998E-3</v>
      </c>
      <c r="L10" s="69">
        <v>-1.0999999999999999E-2</v>
      </c>
      <c r="M10" s="69">
        <v>0</v>
      </c>
      <c r="N10" s="70">
        <v>8.0000000000000004E-4</v>
      </c>
      <c r="Q10" s="39" t="s">
        <v>15</v>
      </c>
      <c r="R10" s="39"/>
      <c r="S10" s="5"/>
    </row>
    <row r="11" spans="1:19" x14ac:dyDescent="0.25">
      <c r="B11" s="1"/>
      <c r="C11" s="35"/>
      <c r="D11" s="35"/>
      <c r="E11" s="66">
        <v>5</v>
      </c>
      <c r="F11" s="67" t="s">
        <v>123</v>
      </c>
      <c r="G11" s="68" t="s">
        <v>11</v>
      </c>
      <c r="H11" s="67" t="s">
        <v>19</v>
      </c>
      <c r="I11" s="69">
        <v>1E-3</v>
      </c>
      <c r="J11" s="69">
        <v>0</v>
      </c>
      <c r="K11" s="70">
        <v>1E-3</v>
      </c>
      <c r="L11" s="69">
        <v>-1.0999999999999999E-2</v>
      </c>
      <c r="M11" s="69">
        <v>0</v>
      </c>
      <c r="N11" s="70">
        <v>2.0999999999999999E-3</v>
      </c>
      <c r="Q11" s="39" t="s">
        <v>16</v>
      </c>
      <c r="R11" s="39"/>
      <c r="S11" s="5"/>
    </row>
    <row r="12" spans="1:19" x14ac:dyDescent="0.25">
      <c r="B12" s="1"/>
      <c r="C12" s="35"/>
      <c r="D12" s="35"/>
      <c r="E12" s="66">
        <v>6</v>
      </c>
      <c r="F12" s="67" t="s">
        <v>123</v>
      </c>
      <c r="G12" s="68" t="s">
        <v>11</v>
      </c>
      <c r="H12" s="67" t="s">
        <v>19</v>
      </c>
      <c r="I12" s="69">
        <v>1E-3</v>
      </c>
      <c r="J12" s="69">
        <v>0</v>
      </c>
      <c r="K12" s="70">
        <v>3.5000000000000001E-3</v>
      </c>
      <c r="L12" s="69">
        <v>-1.0999999999999999E-2</v>
      </c>
      <c r="M12" s="69">
        <v>0</v>
      </c>
      <c r="N12" s="70">
        <v>1.9E-3</v>
      </c>
      <c r="R12" s="5"/>
      <c r="S12" s="5"/>
    </row>
    <row r="13" spans="1:19" x14ac:dyDescent="0.25">
      <c r="B13" s="1"/>
      <c r="C13" s="35"/>
      <c r="D13" s="35"/>
      <c r="E13" s="66">
        <v>7</v>
      </c>
      <c r="F13" s="67" t="s">
        <v>123</v>
      </c>
      <c r="G13" s="68" t="s">
        <v>11</v>
      </c>
      <c r="H13" s="67" t="s">
        <v>19</v>
      </c>
      <c r="I13" s="69">
        <v>1E-3</v>
      </c>
      <c r="J13" s="69">
        <v>0</v>
      </c>
      <c r="K13" s="70">
        <v>3.0000000000000001E-3</v>
      </c>
      <c r="L13" s="69">
        <v>-1.0999999999999999E-2</v>
      </c>
      <c r="M13" s="69">
        <v>0</v>
      </c>
      <c r="N13" s="70">
        <v>2.2000000000000001E-3</v>
      </c>
    </row>
    <row r="14" spans="1:19" x14ac:dyDescent="0.25">
      <c r="B14" s="1"/>
      <c r="C14" s="35"/>
      <c r="D14" s="35"/>
      <c r="E14" s="66">
        <v>8</v>
      </c>
      <c r="F14" s="67" t="s">
        <v>124</v>
      </c>
      <c r="G14" s="68" t="s">
        <v>12</v>
      </c>
      <c r="H14" s="67" t="s">
        <v>19</v>
      </c>
      <c r="I14" s="69">
        <v>1E-3</v>
      </c>
      <c r="J14" s="69">
        <v>0</v>
      </c>
      <c r="K14" s="70">
        <v>2.5999999999999999E-3</v>
      </c>
      <c r="L14" s="69">
        <v>-0.01</v>
      </c>
      <c r="M14" s="69">
        <v>1E-3</v>
      </c>
      <c r="N14" s="70">
        <v>5.1000000000000004E-3</v>
      </c>
    </row>
    <row r="15" spans="1:19" x14ac:dyDescent="0.25">
      <c r="B15" s="1"/>
      <c r="C15" s="35"/>
      <c r="D15" s="35"/>
      <c r="E15" s="66">
        <v>9</v>
      </c>
      <c r="F15" s="67" t="s">
        <v>124</v>
      </c>
      <c r="G15" s="68" t="s">
        <v>12</v>
      </c>
      <c r="H15" s="67" t="s">
        <v>19</v>
      </c>
      <c r="I15" s="69">
        <v>1E-3</v>
      </c>
      <c r="J15" s="69">
        <v>0</v>
      </c>
      <c r="K15" s="70">
        <v>8.9999999999999998E-4</v>
      </c>
      <c r="L15" s="69">
        <v>-0.01</v>
      </c>
      <c r="M15" s="69">
        <v>1E-3</v>
      </c>
      <c r="N15" s="70">
        <v>4.7000000000000002E-3</v>
      </c>
    </row>
    <row r="16" spans="1:19" x14ac:dyDescent="0.25">
      <c r="B16" s="1"/>
      <c r="C16" s="35"/>
      <c r="D16" s="35"/>
      <c r="E16" s="66">
        <v>10</v>
      </c>
      <c r="F16" s="67" t="s">
        <v>124</v>
      </c>
      <c r="G16" s="68" t="s">
        <v>12</v>
      </c>
      <c r="H16" s="67" t="s">
        <v>19</v>
      </c>
      <c r="I16" s="69">
        <v>1E-3</v>
      </c>
      <c r="J16" s="69">
        <v>0</v>
      </c>
      <c r="K16" s="70">
        <v>-4.0000000000000002E-4</v>
      </c>
      <c r="L16" s="69">
        <v>-0.01</v>
      </c>
      <c r="M16" s="69">
        <v>1E-3</v>
      </c>
      <c r="N16" s="70">
        <v>5.0000000000000001E-3</v>
      </c>
    </row>
    <row r="17" spans="2:14" x14ac:dyDescent="0.25">
      <c r="B17" s="1"/>
      <c r="C17" s="35"/>
      <c r="D17" s="35"/>
      <c r="E17" s="66">
        <v>11</v>
      </c>
      <c r="F17" s="67" t="s">
        <v>125</v>
      </c>
      <c r="G17" s="68" t="s">
        <v>13</v>
      </c>
      <c r="H17" s="67" t="s">
        <v>19</v>
      </c>
      <c r="I17" s="69">
        <v>2E-3</v>
      </c>
      <c r="J17" s="69">
        <v>1E-3</v>
      </c>
      <c r="K17" s="70">
        <v>1.0800000000000001E-2</v>
      </c>
      <c r="L17" s="69">
        <v>-8.9999999999999993E-3</v>
      </c>
      <c r="M17" s="69">
        <v>2E-3</v>
      </c>
      <c r="N17" s="70">
        <v>1.01E-2</v>
      </c>
    </row>
    <row r="18" spans="2:14" x14ac:dyDescent="0.25">
      <c r="B18" s="1"/>
      <c r="C18" s="35"/>
      <c r="D18" s="35"/>
      <c r="E18" s="66">
        <v>12</v>
      </c>
      <c r="F18" s="67" t="s">
        <v>125</v>
      </c>
      <c r="G18" s="68" t="s">
        <v>13</v>
      </c>
      <c r="H18" s="67" t="s">
        <v>19</v>
      </c>
      <c r="I18" s="69">
        <v>1E-3</v>
      </c>
      <c r="J18" s="69">
        <v>1E-3</v>
      </c>
      <c r="K18" s="70">
        <v>6.0000000000000001E-3</v>
      </c>
      <c r="L18" s="69">
        <v>-8.9999999999999993E-3</v>
      </c>
      <c r="M18" s="69">
        <v>2E-3</v>
      </c>
      <c r="N18" s="70">
        <v>1.0200000000000001E-2</v>
      </c>
    </row>
    <row r="19" spans="2:14" x14ac:dyDescent="0.25">
      <c r="B19" s="1"/>
      <c r="C19" s="35"/>
      <c r="D19" s="35"/>
      <c r="E19" s="66">
        <v>13</v>
      </c>
      <c r="F19" s="67" t="s">
        <v>125</v>
      </c>
      <c r="G19" s="68" t="s">
        <v>13</v>
      </c>
      <c r="H19" s="67" t="s">
        <v>19</v>
      </c>
      <c r="I19" s="69">
        <v>2E-3</v>
      </c>
      <c r="J19" s="69">
        <v>1E-3</v>
      </c>
      <c r="K19" s="70">
        <v>1.06E-2</v>
      </c>
      <c r="L19" s="69">
        <v>-8.9999999999999993E-3</v>
      </c>
      <c r="M19" s="69">
        <v>2E-3</v>
      </c>
      <c r="N19" s="70">
        <v>9.9000000000000008E-3</v>
      </c>
    </row>
    <row r="20" spans="2:14" x14ac:dyDescent="0.25">
      <c r="B20" s="1"/>
      <c r="C20" s="35"/>
      <c r="D20" s="35"/>
      <c r="E20" s="66">
        <v>14</v>
      </c>
      <c r="F20" s="67" t="s">
        <v>126</v>
      </c>
      <c r="G20" s="68" t="s">
        <v>14</v>
      </c>
      <c r="H20" s="67" t="s">
        <v>19</v>
      </c>
      <c r="I20" s="69">
        <v>3.0000000000000001E-3</v>
      </c>
      <c r="J20" s="69">
        <v>2E-3</v>
      </c>
      <c r="K20" s="70">
        <v>2.12E-2</v>
      </c>
      <c r="L20" s="69">
        <v>-6.0000000000000001E-3</v>
      </c>
      <c r="M20" s="69">
        <v>5.0000000000000001E-3</v>
      </c>
      <c r="N20" s="70">
        <v>0.02</v>
      </c>
    </row>
    <row r="21" spans="2:14" x14ac:dyDescent="0.25">
      <c r="B21" s="1"/>
      <c r="C21" s="35"/>
      <c r="D21" s="35"/>
      <c r="E21" s="66">
        <v>15</v>
      </c>
      <c r="F21" s="66">
        <v>0</v>
      </c>
      <c r="G21" s="68" t="s">
        <v>122</v>
      </c>
      <c r="H21" s="67" t="s">
        <v>122</v>
      </c>
      <c r="I21" s="69">
        <v>1E-3</v>
      </c>
      <c r="J21" s="69">
        <v>0</v>
      </c>
      <c r="K21" s="70">
        <v>-2.3999999999999998E-3</v>
      </c>
      <c r="L21" s="69">
        <v>-1.0999999999999999E-2</v>
      </c>
      <c r="M21" s="69">
        <v>0</v>
      </c>
      <c r="N21" s="70">
        <v>8.0000000000000004E-4</v>
      </c>
    </row>
    <row r="22" spans="2:14" x14ac:dyDescent="0.25">
      <c r="B22" s="1"/>
      <c r="C22" s="35"/>
      <c r="D22" s="35"/>
      <c r="E22" s="66">
        <v>16</v>
      </c>
      <c r="F22" s="67" t="s">
        <v>126</v>
      </c>
      <c r="G22" s="68" t="s">
        <v>14</v>
      </c>
      <c r="H22" s="67" t="s">
        <v>19</v>
      </c>
      <c r="I22" s="69">
        <v>2E-3</v>
      </c>
      <c r="J22" s="69">
        <v>2E-3</v>
      </c>
      <c r="K22" s="70">
        <v>1.8700000000000001E-2</v>
      </c>
      <c r="L22" s="69">
        <v>-6.0000000000000001E-3</v>
      </c>
      <c r="M22" s="69">
        <v>5.0000000000000001E-3</v>
      </c>
      <c r="N22" s="70">
        <v>1.9800000000000002E-2</v>
      </c>
    </row>
    <row r="23" spans="2:14" x14ac:dyDescent="0.25">
      <c r="B23" s="1"/>
      <c r="C23" s="35"/>
      <c r="D23" s="35"/>
      <c r="E23" s="66">
        <v>17</v>
      </c>
      <c r="F23" s="67" t="s">
        <v>126</v>
      </c>
      <c r="G23" s="68" t="s">
        <v>14</v>
      </c>
      <c r="H23" s="67" t="s">
        <v>19</v>
      </c>
      <c r="I23" s="69">
        <v>3.0000000000000001E-3</v>
      </c>
      <c r="J23" s="69">
        <v>2E-3</v>
      </c>
      <c r="K23" s="70">
        <v>2.1299999999999999E-2</v>
      </c>
      <c r="L23" s="69">
        <v>-6.0000000000000001E-3</v>
      </c>
      <c r="M23" s="69">
        <v>5.0000000000000001E-3</v>
      </c>
      <c r="N23" s="70">
        <v>2.0199999999999999E-2</v>
      </c>
    </row>
    <row r="24" spans="2:14" x14ac:dyDescent="0.25">
      <c r="B24" s="1"/>
      <c r="C24" s="35"/>
      <c r="D24" s="35"/>
      <c r="E24" s="66">
        <v>18</v>
      </c>
      <c r="F24" s="67" t="s">
        <v>127</v>
      </c>
      <c r="G24" s="68" t="s">
        <v>15</v>
      </c>
      <c r="H24" s="67" t="s">
        <v>19</v>
      </c>
      <c r="I24" s="69">
        <v>7.0000000000000001E-3</v>
      </c>
      <c r="J24" s="69">
        <v>6.0000000000000001E-3</v>
      </c>
      <c r="K24" s="70">
        <v>4.6899999999999997E-2</v>
      </c>
      <c r="L24" s="69">
        <v>2E-3</v>
      </c>
      <c r="M24" s="69">
        <v>1.2999999999999999E-2</v>
      </c>
      <c r="N24" s="70">
        <v>4.9799999999999997E-2</v>
      </c>
    </row>
    <row r="25" spans="2:14" x14ac:dyDescent="0.25">
      <c r="B25" s="1"/>
      <c r="C25" s="35"/>
      <c r="D25" s="35"/>
      <c r="E25" s="66">
        <v>19</v>
      </c>
      <c r="F25" s="67" t="s">
        <v>127</v>
      </c>
      <c r="G25" s="68" t="s">
        <v>15</v>
      </c>
      <c r="H25" s="67" t="s">
        <v>19</v>
      </c>
      <c r="I25" s="69">
        <v>7.0000000000000001E-3</v>
      </c>
      <c r="J25" s="69">
        <v>7.0000000000000001E-3</v>
      </c>
      <c r="K25" s="70">
        <v>5.0900000000000001E-2</v>
      </c>
      <c r="L25" s="69">
        <v>2E-3</v>
      </c>
      <c r="M25" s="69">
        <v>1.2999999999999999E-2</v>
      </c>
      <c r="N25" s="70">
        <v>0.05</v>
      </c>
    </row>
    <row r="26" spans="2:14" x14ac:dyDescent="0.25">
      <c r="B26" s="1"/>
      <c r="C26" s="35"/>
      <c r="D26" s="35"/>
      <c r="E26" s="66">
        <v>20</v>
      </c>
      <c r="F26" s="67" t="s">
        <v>127</v>
      </c>
      <c r="G26" s="68" t="s">
        <v>15</v>
      </c>
      <c r="H26" s="67" t="s">
        <v>19</v>
      </c>
      <c r="I26" s="69">
        <v>7.0000000000000001E-3</v>
      </c>
      <c r="J26" s="69">
        <v>7.0000000000000001E-3</v>
      </c>
      <c r="K26" s="70">
        <v>5.21E-2</v>
      </c>
      <c r="L26" s="69">
        <v>2E-3</v>
      </c>
      <c r="M26" s="69">
        <v>1.2999999999999999E-2</v>
      </c>
      <c r="N26" s="70">
        <v>5.0200000000000002E-2</v>
      </c>
    </row>
    <row r="27" spans="2:14" x14ac:dyDescent="0.25">
      <c r="B27" s="1"/>
      <c r="C27" s="35"/>
      <c r="D27" s="35"/>
      <c r="E27" s="66">
        <v>21</v>
      </c>
      <c r="F27" s="67" t="s">
        <v>128</v>
      </c>
      <c r="G27" s="68" t="s">
        <v>129</v>
      </c>
      <c r="H27" s="67" t="s">
        <v>130</v>
      </c>
      <c r="I27" s="69">
        <v>4.0000000000000001E-3</v>
      </c>
      <c r="J27" s="69">
        <v>3.0000000000000001E-3</v>
      </c>
      <c r="K27" s="70">
        <v>2.86E-2</v>
      </c>
      <c r="L27" s="69">
        <v>-7.0000000000000001E-3</v>
      </c>
      <c r="M27" s="69">
        <v>4.0000000000000001E-3</v>
      </c>
      <c r="N27" s="70">
        <v>1.1299999999999999E-2</v>
      </c>
    </row>
    <row r="28" spans="2:14" x14ac:dyDescent="0.25">
      <c r="B28" s="38"/>
      <c r="C28" s="39"/>
      <c r="D28" s="39"/>
      <c r="E28" s="66">
        <v>22</v>
      </c>
      <c r="F28" s="67" t="s">
        <v>131</v>
      </c>
      <c r="G28" s="68" t="s">
        <v>132</v>
      </c>
      <c r="H28" s="67" t="s">
        <v>130</v>
      </c>
      <c r="I28" s="69">
        <v>5.0000000000000001E-3</v>
      </c>
      <c r="J28" s="69">
        <v>4.0000000000000001E-3</v>
      </c>
      <c r="K28" s="70">
        <v>3.5900000000000001E-2</v>
      </c>
      <c r="L28" s="69">
        <v>-3.0000000000000001E-3</v>
      </c>
      <c r="M28" s="69">
        <v>8.0000000000000002E-3</v>
      </c>
      <c r="N28" s="70">
        <v>3.1300000000000001E-2</v>
      </c>
    </row>
    <row r="29" spans="2:14" x14ac:dyDescent="0.25">
      <c r="B29" s="38"/>
      <c r="C29" s="39"/>
      <c r="D29" s="39"/>
      <c r="E29" s="66">
        <v>23</v>
      </c>
      <c r="F29" s="67" t="s">
        <v>133</v>
      </c>
      <c r="G29" s="68" t="s">
        <v>120</v>
      </c>
      <c r="H29" s="67" t="s">
        <v>121</v>
      </c>
      <c r="I29" s="69">
        <v>1E-3</v>
      </c>
      <c r="J29" s="69">
        <v>0</v>
      </c>
      <c r="K29" s="70">
        <v>6.1999999999999998E-3</v>
      </c>
      <c r="L29" s="69">
        <v>-1.0999999999999999E-2</v>
      </c>
      <c r="M29" s="69">
        <v>0</v>
      </c>
      <c r="N29" s="71" t="s">
        <v>134</v>
      </c>
    </row>
    <row r="30" spans="2:14" x14ac:dyDescent="0.25">
      <c r="B30" s="38">
        <v>43034</v>
      </c>
      <c r="C30" s="39">
        <v>1</v>
      </c>
      <c r="D30" s="39" t="s">
        <v>450</v>
      </c>
      <c r="E30" s="66">
        <v>24</v>
      </c>
      <c r="F30" s="67" t="s">
        <v>135</v>
      </c>
      <c r="G30" s="68" t="s">
        <v>136</v>
      </c>
      <c r="H30" s="67" t="s">
        <v>130</v>
      </c>
      <c r="I30" s="69">
        <v>2E-3</v>
      </c>
      <c r="J30" s="69">
        <v>1E-3</v>
      </c>
      <c r="K30" s="70">
        <v>1.35E-2</v>
      </c>
      <c r="L30" s="69">
        <v>-8.9999999999999993E-3</v>
      </c>
      <c r="M30" s="69">
        <v>2E-3</v>
      </c>
      <c r="N30" s="70">
        <v>8.9999999999999998E-4</v>
      </c>
    </row>
    <row r="31" spans="2:14" x14ac:dyDescent="0.25">
      <c r="B31" s="38">
        <v>43034</v>
      </c>
      <c r="C31" s="39">
        <v>1</v>
      </c>
      <c r="D31" s="39" t="s">
        <v>451</v>
      </c>
      <c r="E31" s="66">
        <v>25</v>
      </c>
      <c r="F31" s="67" t="s">
        <v>137</v>
      </c>
      <c r="G31" s="68" t="s">
        <v>138</v>
      </c>
      <c r="H31" s="67" t="s">
        <v>130</v>
      </c>
      <c r="I31" s="69">
        <v>1E-3</v>
      </c>
      <c r="J31" s="69">
        <v>0</v>
      </c>
      <c r="K31" s="70">
        <v>8.8999999999999999E-3</v>
      </c>
      <c r="L31" s="69">
        <v>-0.01</v>
      </c>
      <c r="M31" s="69">
        <v>1E-3</v>
      </c>
      <c r="N31" s="71" t="s">
        <v>134</v>
      </c>
    </row>
    <row r="32" spans="2:14" x14ac:dyDescent="0.25">
      <c r="B32" s="38">
        <v>43034</v>
      </c>
      <c r="C32" s="39">
        <v>1</v>
      </c>
      <c r="D32" s="39" t="s">
        <v>452</v>
      </c>
      <c r="E32" s="66">
        <v>27</v>
      </c>
      <c r="F32" s="67" t="s">
        <v>139</v>
      </c>
      <c r="G32" s="68" t="s">
        <v>140</v>
      </c>
      <c r="H32" s="67" t="s">
        <v>130</v>
      </c>
      <c r="I32" s="69">
        <v>1E-3</v>
      </c>
      <c r="J32" s="69">
        <v>1E-3</v>
      </c>
      <c r="K32" s="70">
        <v>1.3599999999999999E-2</v>
      </c>
      <c r="L32" s="69">
        <v>-0.01</v>
      </c>
      <c r="M32" s="69">
        <v>1E-3</v>
      </c>
      <c r="N32" s="71" t="s">
        <v>134</v>
      </c>
    </row>
    <row r="33" spans="2:14" x14ac:dyDescent="0.25">
      <c r="B33" s="38">
        <v>43034</v>
      </c>
      <c r="C33" s="39" t="s">
        <v>453</v>
      </c>
      <c r="D33" s="39" t="s">
        <v>450</v>
      </c>
      <c r="E33" s="66">
        <v>28</v>
      </c>
      <c r="F33" s="67" t="s">
        <v>141</v>
      </c>
      <c r="G33" s="68" t="s">
        <v>142</v>
      </c>
      <c r="H33" s="67" t="s">
        <v>130</v>
      </c>
      <c r="I33" s="69">
        <v>1E-3</v>
      </c>
      <c r="J33" s="69">
        <v>1E-3</v>
      </c>
      <c r="K33" s="70">
        <v>1.2800000000000001E-2</v>
      </c>
      <c r="L33" s="69">
        <v>-8.9999999999999993E-3</v>
      </c>
      <c r="M33" s="69">
        <v>2E-3</v>
      </c>
      <c r="N33" s="70">
        <v>-6.0000000000000001E-3</v>
      </c>
    </row>
    <row r="34" spans="2:14" x14ac:dyDescent="0.25">
      <c r="B34" s="38">
        <v>43034</v>
      </c>
      <c r="C34" s="39" t="s">
        <v>453</v>
      </c>
      <c r="D34" s="39" t="s">
        <v>451</v>
      </c>
      <c r="E34" s="66">
        <v>29</v>
      </c>
      <c r="F34" s="67" t="s">
        <v>143</v>
      </c>
      <c r="G34" s="68" t="s">
        <v>144</v>
      </c>
      <c r="H34" s="67" t="s">
        <v>130</v>
      </c>
      <c r="I34" s="69">
        <v>1E-3</v>
      </c>
      <c r="J34" s="69">
        <v>1E-3</v>
      </c>
      <c r="K34" s="70">
        <v>1.2E-2</v>
      </c>
      <c r="L34" s="69">
        <v>-0.01</v>
      </c>
      <c r="M34" s="69">
        <v>1E-3</v>
      </c>
      <c r="N34" s="71" t="s">
        <v>134</v>
      </c>
    </row>
    <row r="35" spans="2:14" x14ac:dyDescent="0.25">
      <c r="B35" s="38">
        <v>43034</v>
      </c>
      <c r="C35" s="39" t="s">
        <v>453</v>
      </c>
      <c r="D35" s="39" t="s">
        <v>452</v>
      </c>
      <c r="E35" s="66">
        <v>30</v>
      </c>
      <c r="F35" s="67" t="s">
        <v>145</v>
      </c>
      <c r="G35" s="68" t="s">
        <v>146</v>
      </c>
      <c r="H35" s="67" t="s">
        <v>130</v>
      </c>
      <c r="I35" s="69">
        <v>1E-3</v>
      </c>
      <c r="J35" s="69">
        <v>1E-3</v>
      </c>
      <c r="K35" s="70">
        <v>1.11E-2</v>
      </c>
      <c r="L35" s="69">
        <v>-0.01</v>
      </c>
      <c r="M35" s="69">
        <v>1E-3</v>
      </c>
      <c r="N35" s="71" t="s">
        <v>134</v>
      </c>
    </row>
    <row r="36" spans="2:14" x14ac:dyDescent="0.25">
      <c r="B36" s="38">
        <v>43034</v>
      </c>
      <c r="C36" s="39" t="s">
        <v>454</v>
      </c>
      <c r="D36" s="39" t="s">
        <v>450</v>
      </c>
      <c r="E36" s="66">
        <v>31</v>
      </c>
      <c r="F36" s="67" t="s">
        <v>147</v>
      </c>
      <c r="G36" s="68" t="s">
        <v>148</v>
      </c>
      <c r="H36" s="67" t="s">
        <v>130</v>
      </c>
      <c r="I36" s="69">
        <v>2E-3</v>
      </c>
      <c r="J36" s="69">
        <v>2E-3</v>
      </c>
      <c r="K36" s="70">
        <v>1.6799999999999999E-2</v>
      </c>
      <c r="L36" s="69">
        <v>-0.01</v>
      </c>
      <c r="M36" s="69">
        <v>1E-3</v>
      </c>
      <c r="N36" s="71" t="s">
        <v>134</v>
      </c>
    </row>
    <row r="37" spans="2:14" x14ac:dyDescent="0.25">
      <c r="B37" s="38">
        <v>43034</v>
      </c>
      <c r="C37" s="39" t="s">
        <v>454</v>
      </c>
      <c r="D37" s="39" t="s">
        <v>451</v>
      </c>
      <c r="E37" s="66">
        <v>32</v>
      </c>
      <c r="F37" s="67" t="s">
        <v>149</v>
      </c>
      <c r="G37" s="68" t="s">
        <v>150</v>
      </c>
      <c r="H37" s="67" t="s">
        <v>130</v>
      </c>
      <c r="I37" s="69">
        <v>2E-3</v>
      </c>
      <c r="J37" s="69">
        <v>1E-3</v>
      </c>
      <c r="K37" s="70">
        <v>1.5900000000000001E-2</v>
      </c>
      <c r="L37" s="69">
        <v>-0.01</v>
      </c>
      <c r="M37" s="69">
        <v>1E-3</v>
      </c>
      <c r="N37" s="71" t="s">
        <v>134</v>
      </c>
    </row>
    <row r="38" spans="2:14" x14ac:dyDescent="0.25">
      <c r="B38" s="38">
        <v>43034</v>
      </c>
      <c r="C38" s="39" t="s">
        <v>454</v>
      </c>
      <c r="D38" s="39" t="s">
        <v>452</v>
      </c>
      <c r="E38" s="66">
        <v>33</v>
      </c>
      <c r="F38" s="67" t="s">
        <v>151</v>
      </c>
      <c r="G38" s="68" t="s">
        <v>152</v>
      </c>
      <c r="H38" s="67" t="s">
        <v>130</v>
      </c>
      <c r="I38" s="69">
        <v>2E-3</v>
      </c>
      <c r="J38" s="69">
        <v>1E-3</v>
      </c>
      <c r="K38" s="70">
        <v>1.55E-2</v>
      </c>
      <c r="L38" s="69">
        <v>-0.01</v>
      </c>
      <c r="M38" s="69">
        <v>1E-3</v>
      </c>
      <c r="N38" s="71" t="s">
        <v>134</v>
      </c>
    </row>
    <row r="39" spans="2:14" x14ac:dyDescent="0.25">
      <c r="B39" s="38">
        <v>43034</v>
      </c>
      <c r="C39" s="39" t="s">
        <v>455</v>
      </c>
      <c r="D39" s="39" t="s">
        <v>450</v>
      </c>
      <c r="E39" s="66">
        <v>34</v>
      </c>
      <c r="F39" s="67" t="s">
        <v>153</v>
      </c>
      <c r="G39" s="68" t="s">
        <v>154</v>
      </c>
      <c r="H39" s="67" t="s">
        <v>130</v>
      </c>
      <c r="I39" s="69">
        <v>1E-3</v>
      </c>
      <c r="J39" s="69">
        <v>1E-3</v>
      </c>
      <c r="K39" s="70">
        <v>1.3599999999999999E-2</v>
      </c>
      <c r="L39" s="69">
        <v>-1.0999999999999999E-2</v>
      </c>
      <c r="M39" s="69">
        <v>0</v>
      </c>
      <c r="N39" s="71" t="s">
        <v>134</v>
      </c>
    </row>
    <row r="40" spans="2:14" x14ac:dyDescent="0.25">
      <c r="B40" s="38">
        <v>43034</v>
      </c>
      <c r="C40" s="39" t="s">
        <v>455</v>
      </c>
      <c r="D40" s="39" t="s">
        <v>451</v>
      </c>
      <c r="E40" s="66">
        <v>35</v>
      </c>
      <c r="F40" s="67" t="s">
        <v>155</v>
      </c>
      <c r="G40" s="68" t="s">
        <v>156</v>
      </c>
      <c r="H40" s="67" t="s">
        <v>130</v>
      </c>
      <c r="I40" s="69">
        <v>2E-3</v>
      </c>
      <c r="J40" s="69">
        <v>1E-3</v>
      </c>
      <c r="K40" s="70">
        <v>1.4500000000000001E-2</v>
      </c>
      <c r="L40" s="69">
        <v>-0.01</v>
      </c>
      <c r="M40" s="69">
        <v>1E-3</v>
      </c>
      <c r="N40" s="71" t="s">
        <v>134</v>
      </c>
    </row>
    <row r="41" spans="2:14" x14ac:dyDescent="0.25">
      <c r="B41" s="38">
        <v>43034</v>
      </c>
      <c r="C41" s="39" t="s">
        <v>455</v>
      </c>
      <c r="D41" s="39" t="s">
        <v>452</v>
      </c>
      <c r="E41" s="66">
        <v>36</v>
      </c>
      <c r="F41" s="67" t="s">
        <v>157</v>
      </c>
      <c r="G41" s="68" t="s">
        <v>158</v>
      </c>
      <c r="H41" s="67" t="s">
        <v>130</v>
      </c>
      <c r="I41" s="69">
        <v>2E-3</v>
      </c>
      <c r="J41" s="69">
        <v>2E-3</v>
      </c>
      <c r="K41" s="70">
        <v>1.9800000000000002E-2</v>
      </c>
      <c r="L41" s="69">
        <v>-0.01</v>
      </c>
      <c r="M41" s="69">
        <v>1E-3</v>
      </c>
      <c r="N41" s="71" t="s">
        <v>134</v>
      </c>
    </row>
    <row r="42" spans="2:14" x14ac:dyDescent="0.25">
      <c r="B42" s="38">
        <v>43034</v>
      </c>
      <c r="C42" s="39" t="s">
        <v>456</v>
      </c>
      <c r="D42" s="39" t="s">
        <v>450</v>
      </c>
      <c r="E42" s="66">
        <v>38</v>
      </c>
      <c r="F42" s="67" t="s">
        <v>159</v>
      </c>
      <c r="G42" s="68" t="s">
        <v>160</v>
      </c>
      <c r="H42" s="67" t="s">
        <v>130</v>
      </c>
      <c r="I42" s="69">
        <v>1E-3</v>
      </c>
      <c r="J42" s="69">
        <v>1E-3</v>
      </c>
      <c r="K42" s="70">
        <v>1.1900000000000001E-2</v>
      </c>
      <c r="L42" s="69">
        <v>-0.01</v>
      </c>
      <c r="M42" s="69">
        <v>1E-3</v>
      </c>
      <c r="N42" s="71" t="s">
        <v>134</v>
      </c>
    </row>
    <row r="43" spans="2:14" x14ac:dyDescent="0.25">
      <c r="B43" s="38">
        <v>43034</v>
      </c>
      <c r="C43" s="39" t="s">
        <v>456</v>
      </c>
      <c r="D43" s="39" t="s">
        <v>451</v>
      </c>
      <c r="E43" s="66">
        <v>39</v>
      </c>
      <c r="F43" s="67" t="s">
        <v>161</v>
      </c>
      <c r="G43" s="68" t="s">
        <v>162</v>
      </c>
      <c r="H43" s="67" t="s">
        <v>130</v>
      </c>
      <c r="I43" s="69">
        <v>1E-3</v>
      </c>
      <c r="J43" s="69">
        <v>1E-3</v>
      </c>
      <c r="K43" s="70">
        <v>1.35E-2</v>
      </c>
      <c r="L43" s="69">
        <v>-0.01</v>
      </c>
      <c r="M43" s="69">
        <v>1E-3</v>
      </c>
      <c r="N43" s="71" t="s">
        <v>134</v>
      </c>
    </row>
    <row r="44" spans="2:14" x14ac:dyDescent="0.25">
      <c r="B44" s="38">
        <v>43034</v>
      </c>
      <c r="C44" s="39" t="s">
        <v>456</v>
      </c>
      <c r="D44" s="39" t="s">
        <v>452</v>
      </c>
      <c r="E44" s="66">
        <v>40</v>
      </c>
      <c r="F44" s="67" t="s">
        <v>163</v>
      </c>
      <c r="G44" s="68" t="s">
        <v>164</v>
      </c>
      <c r="H44" s="67" t="s">
        <v>130</v>
      </c>
      <c r="I44" s="69">
        <v>1E-3</v>
      </c>
      <c r="J44" s="69">
        <v>1E-3</v>
      </c>
      <c r="K44" s="70">
        <v>1.2800000000000001E-2</v>
      </c>
      <c r="L44" s="69">
        <v>-0.01</v>
      </c>
      <c r="M44" s="69">
        <v>1E-3</v>
      </c>
      <c r="N44" s="71" t="s">
        <v>134</v>
      </c>
    </row>
    <row r="45" spans="2:14" x14ac:dyDescent="0.25">
      <c r="B45" s="38">
        <v>43034</v>
      </c>
      <c r="C45" s="39">
        <v>2</v>
      </c>
      <c r="D45" s="39" t="s">
        <v>450</v>
      </c>
      <c r="E45" s="66">
        <v>41</v>
      </c>
      <c r="F45" s="67" t="s">
        <v>165</v>
      </c>
      <c r="G45" s="68" t="s">
        <v>166</v>
      </c>
      <c r="H45" s="67" t="s">
        <v>130</v>
      </c>
      <c r="I45" s="69">
        <v>2E-3</v>
      </c>
      <c r="J45" s="69">
        <v>1E-3</v>
      </c>
      <c r="K45" s="70">
        <v>1.54E-2</v>
      </c>
      <c r="L45" s="69">
        <v>-0.01</v>
      </c>
      <c r="M45" s="69">
        <v>1E-3</v>
      </c>
      <c r="N45" s="71" t="s">
        <v>134</v>
      </c>
    </row>
    <row r="46" spans="2:14" x14ac:dyDescent="0.25">
      <c r="B46" s="38">
        <v>43034</v>
      </c>
      <c r="C46" s="39">
        <v>2</v>
      </c>
      <c r="D46" s="39" t="s">
        <v>451</v>
      </c>
      <c r="E46" s="66">
        <v>42</v>
      </c>
      <c r="F46" s="67" t="s">
        <v>167</v>
      </c>
      <c r="G46" s="68" t="s">
        <v>168</v>
      </c>
      <c r="H46" s="67" t="s">
        <v>130</v>
      </c>
      <c r="I46" s="69">
        <v>2E-3</v>
      </c>
      <c r="J46" s="69">
        <v>1E-3</v>
      </c>
      <c r="K46" s="70">
        <v>1.47E-2</v>
      </c>
      <c r="L46" s="69">
        <v>-0.01</v>
      </c>
      <c r="M46" s="69">
        <v>1E-3</v>
      </c>
      <c r="N46" s="71" t="s">
        <v>134</v>
      </c>
    </row>
    <row r="47" spans="2:14" x14ac:dyDescent="0.25">
      <c r="B47" s="38">
        <v>43034</v>
      </c>
      <c r="C47" s="39">
        <v>2</v>
      </c>
      <c r="D47" s="39" t="s">
        <v>452</v>
      </c>
      <c r="E47" s="66">
        <v>43</v>
      </c>
      <c r="F47" s="67" t="s">
        <v>169</v>
      </c>
      <c r="G47" s="68" t="s">
        <v>170</v>
      </c>
      <c r="H47" s="67" t="s">
        <v>130</v>
      </c>
      <c r="I47" s="69">
        <v>2E-3</v>
      </c>
      <c r="J47" s="69">
        <v>1E-3</v>
      </c>
      <c r="K47" s="70">
        <v>1.4E-2</v>
      </c>
      <c r="L47" s="69">
        <v>-0.01</v>
      </c>
      <c r="M47" s="69">
        <v>1E-3</v>
      </c>
      <c r="N47" s="71" t="s">
        <v>134</v>
      </c>
    </row>
    <row r="48" spans="2:14" x14ac:dyDescent="0.25">
      <c r="B48" s="38">
        <v>43034</v>
      </c>
      <c r="C48" s="39" t="s">
        <v>457</v>
      </c>
      <c r="D48" s="39" t="s">
        <v>450</v>
      </c>
      <c r="E48" s="66">
        <v>44</v>
      </c>
      <c r="F48" s="67" t="s">
        <v>171</v>
      </c>
      <c r="G48" s="68" t="s">
        <v>172</v>
      </c>
      <c r="H48" s="67" t="s">
        <v>130</v>
      </c>
      <c r="I48" s="69">
        <v>2E-3</v>
      </c>
      <c r="J48" s="69">
        <v>1E-3</v>
      </c>
      <c r="K48" s="70">
        <v>1.4500000000000001E-2</v>
      </c>
      <c r="L48" s="69">
        <v>-0.01</v>
      </c>
      <c r="M48" s="69">
        <v>1E-3</v>
      </c>
      <c r="N48" s="71" t="s">
        <v>134</v>
      </c>
    </row>
    <row r="49" spans="2:14" x14ac:dyDescent="0.25">
      <c r="B49" s="38">
        <v>43034</v>
      </c>
      <c r="C49" s="39" t="s">
        <v>457</v>
      </c>
      <c r="D49" s="39" t="s">
        <v>451</v>
      </c>
      <c r="E49" s="66">
        <v>45</v>
      </c>
      <c r="F49" s="67" t="s">
        <v>173</v>
      </c>
      <c r="G49" s="68" t="s">
        <v>174</v>
      </c>
      <c r="H49" s="67" t="s">
        <v>130</v>
      </c>
      <c r="I49" s="69">
        <v>2E-3</v>
      </c>
      <c r="J49" s="69">
        <v>1E-3</v>
      </c>
      <c r="K49" s="70">
        <v>1.54E-2</v>
      </c>
      <c r="L49" s="69">
        <v>-0.01</v>
      </c>
      <c r="M49" s="69">
        <v>1E-3</v>
      </c>
      <c r="N49" s="71" t="s">
        <v>134</v>
      </c>
    </row>
    <row r="50" spans="2:14" x14ac:dyDescent="0.25">
      <c r="B50" s="38">
        <v>43034</v>
      </c>
      <c r="C50" s="39" t="s">
        <v>457</v>
      </c>
      <c r="D50" s="39" t="s">
        <v>452</v>
      </c>
      <c r="E50" s="66">
        <v>46</v>
      </c>
      <c r="F50" s="67" t="s">
        <v>175</v>
      </c>
      <c r="G50" s="68" t="s">
        <v>176</v>
      </c>
      <c r="H50" s="67" t="s">
        <v>130</v>
      </c>
      <c r="I50" s="69">
        <v>2E-3</v>
      </c>
      <c r="J50" s="69">
        <v>2E-3</v>
      </c>
      <c r="K50" s="70">
        <v>1.7000000000000001E-2</v>
      </c>
      <c r="L50" s="69">
        <v>-0.01</v>
      </c>
      <c r="M50" s="69">
        <v>1E-3</v>
      </c>
      <c r="N50" s="71" t="s">
        <v>134</v>
      </c>
    </row>
    <row r="51" spans="2:14" x14ac:dyDescent="0.25">
      <c r="B51" s="38">
        <v>43034</v>
      </c>
      <c r="C51" s="39">
        <v>3</v>
      </c>
      <c r="D51" s="39" t="s">
        <v>450</v>
      </c>
      <c r="E51" s="66">
        <v>47</v>
      </c>
      <c r="F51" s="67" t="s">
        <v>177</v>
      </c>
      <c r="G51" s="68" t="s">
        <v>178</v>
      </c>
      <c r="H51" s="67" t="s">
        <v>130</v>
      </c>
      <c r="I51" s="69">
        <v>1E-3</v>
      </c>
      <c r="J51" s="69">
        <v>1E-3</v>
      </c>
      <c r="K51" s="70">
        <v>1.18E-2</v>
      </c>
      <c r="L51" s="69">
        <v>-0.01</v>
      </c>
      <c r="M51" s="69">
        <v>1E-3</v>
      </c>
      <c r="N51" s="71" t="s">
        <v>134</v>
      </c>
    </row>
    <row r="52" spans="2:14" x14ac:dyDescent="0.25">
      <c r="B52" s="38">
        <v>43034</v>
      </c>
      <c r="C52" s="39">
        <v>3</v>
      </c>
      <c r="D52" s="39" t="s">
        <v>451</v>
      </c>
      <c r="E52" s="66">
        <v>49</v>
      </c>
      <c r="F52" s="67" t="s">
        <v>179</v>
      </c>
      <c r="G52" s="68" t="s">
        <v>180</v>
      </c>
      <c r="H52" s="67" t="s">
        <v>130</v>
      </c>
      <c r="I52" s="69">
        <v>2E-3</v>
      </c>
      <c r="J52" s="69">
        <v>1E-3</v>
      </c>
      <c r="K52" s="70">
        <v>1.29E-2</v>
      </c>
      <c r="L52" s="69">
        <v>-0.01</v>
      </c>
      <c r="M52" s="69">
        <v>1E-3</v>
      </c>
      <c r="N52" s="71" t="s">
        <v>134</v>
      </c>
    </row>
    <row r="53" spans="2:14" x14ac:dyDescent="0.25">
      <c r="B53" s="38">
        <v>43034</v>
      </c>
      <c r="C53" s="39">
        <v>3</v>
      </c>
      <c r="D53" s="39" t="s">
        <v>452</v>
      </c>
      <c r="E53" s="66">
        <v>50</v>
      </c>
      <c r="F53" s="67" t="s">
        <v>181</v>
      </c>
      <c r="G53" s="68" t="s">
        <v>182</v>
      </c>
      <c r="H53" s="67" t="s">
        <v>130</v>
      </c>
      <c r="I53" s="69">
        <v>1E-3</v>
      </c>
      <c r="J53" s="69">
        <v>1E-3</v>
      </c>
      <c r="K53" s="70">
        <v>1.0699999999999999E-2</v>
      </c>
      <c r="L53" s="69">
        <v>-0.01</v>
      </c>
      <c r="M53" s="69">
        <v>1E-3</v>
      </c>
      <c r="N53" s="71" t="s">
        <v>134</v>
      </c>
    </row>
    <row r="54" spans="2:14" x14ac:dyDescent="0.25">
      <c r="B54" s="38">
        <v>43034</v>
      </c>
      <c r="C54" s="39">
        <v>4</v>
      </c>
      <c r="D54" s="39" t="s">
        <v>450</v>
      </c>
      <c r="E54" s="66">
        <v>51</v>
      </c>
      <c r="F54" s="67" t="s">
        <v>183</v>
      </c>
      <c r="G54" s="68" t="s">
        <v>184</v>
      </c>
      <c r="H54" s="67" t="s">
        <v>130</v>
      </c>
      <c r="I54" s="69">
        <v>2E-3</v>
      </c>
      <c r="J54" s="69">
        <v>1E-3</v>
      </c>
      <c r="K54" s="70">
        <v>1.2999999999999999E-2</v>
      </c>
      <c r="L54" s="69">
        <v>-0.01</v>
      </c>
      <c r="M54" s="69">
        <v>1E-3</v>
      </c>
      <c r="N54" s="71" t="s">
        <v>134</v>
      </c>
    </row>
    <row r="55" spans="2:14" x14ac:dyDescent="0.25">
      <c r="B55" s="38">
        <v>43034</v>
      </c>
      <c r="C55" s="39">
        <v>4</v>
      </c>
      <c r="D55" s="39" t="s">
        <v>451</v>
      </c>
      <c r="E55" s="66">
        <v>52</v>
      </c>
      <c r="F55" s="67" t="s">
        <v>185</v>
      </c>
      <c r="G55" s="68" t="s">
        <v>186</v>
      </c>
      <c r="H55" s="67" t="s">
        <v>130</v>
      </c>
      <c r="I55" s="69">
        <v>3.0000000000000001E-3</v>
      </c>
      <c r="J55" s="69">
        <v>2E-3</v>
      </c>
      <c r="K55" s="70">
        <v>1.9699999999999999E-2</v>
      </c>
      <c r="L55" s="69">
        <v>-0.01</v>
      </c>
      <c r="M55" s="69">
        <v>1E-3</v>
      </c>
      <c r="N55" s="71" t="s">
        <v>134</v>
      </c>
    </row>
    <row r="56" spans="2:14" x14ac:dyDescent="0.25">
      <c r="B56" s="38">
        <v>43034</v>
      </c>
      <c r="C56" s="39">
        <v>4</v>
      </c>
      <c r="D56" s="39" t="s">
        <v>452</v>
      </c>
      <c r="E56" s="66">
        <v>53</v>
      </c>
      <c r="F56" s="67" t="s">
        <v>187</v>
      </c>
      <c r="G56" s="68" t="s">
        <v>188</v>
      </c>
      <c r="H56" s="67" t="s">
        <v>130</v>
      </c>
      <c r="I56" s="69">
        <v>2E-3</v>
      </c>
      <c r="J56" s="69">
        <v>1E-3</v>
      </c>
      <c r="K56" s="70">
        <v>1.6E-2</v>
      </c>
      <c r="L56" s="69">
        <v>-0.01</v>
      </c>
      <c r="M56" s="69">
        <v>1E-3</v>
      </c>
      <c r="N56" s="71" t="s">
        <v>134</v>
      </c>
    </row>
    <row r="57" spans="2:14" x14ac:dyDescent="0.25">
      <c r="B57" s="38">
        <v>43034</v>
      </c>
      <c r="C57" s="39">
        <v>5</v>
      </c>
      <c r="D57" s="39" t="s">
        <v>450</v>
      </c>
      <c r="E57" s="66">
        <v>54</v>
      </c>
      <c r="F57" s="67" t="s">
        <v>189</v>
      </c>
      <c r="G57" s="68" t="s">
        <v>190</v>
      </c>
      <c r="H57" s="67" t="s">
        <v>130</v>
      </c>
      <c r="I57" s="69">
        <v>1E-3</v>
      </c>
      <c r="J57" s="69">
        <v>0</v>
      </c>
      <c r="K57" s="70">
        <v>9.4000000000000004E-3</v>
      </c>
      <c r="L57" s="69">
        <v>-0.01</v>
      </c>
      <c r="M57" s="69">
        <v>1E-3</v>
      </c>
      <c r="N57" s="71" t="s">
        <v>134</v>
      </c>
    </row>
    <row r="58" spans="2:14" x14ac:dyDescent="0.25">
      <c r="B58" s="38">
        <v>43034</v>
      </c>
      <c r="C58" s="39">
        <v>5</v>
      </c>
      <c r="D58" s="39" t="s">
        <v>451</v>
      </c>
      <c r="E58" s="66">
        <v>55</v>
      </c>
      <c r="F58" s="67" t="s">
        <v>191</v>
      </c>
      <c r="G58" s="68" t="s">
        <v>192</v>
      </c>
      <c r="H58" s="67" t="s">
        <v>130</v>
      </c>
      <c r="I58" s="69">
        <v>1E-3</v>
      </c>
      <c r="J58" s="69">
        <v>1E-3</v>
      </c>
      <c r="K58" s="70">
        <v>1.01E-2</v>
      </c>
      <c r="L58" s="69">
        <v>-0.01</v>
      </c>
      <c r="M58" s="69">
        <v>1E-3</v>
      </c>
      <c r="N58" s="71" t="s">
        <v>134</v>
      </c>
    </row>
    <row r="59" spans="2:14" x14ac:dyDescent="0.25">
      <c r="B59" s="38">
        <v>43034</v>
      </c>
      <c r="C59" s="39">
        <v>5</v>
      </c>
      <c r="D59" s="39" t="s">
        <v>452</v>
      </c>
      <c r="E59" s="66">
        <v>58</v>
      </c>
      <c r="F59" s="67" t="s">
        <v>193</v>
      </c>
      <c r="G59" s="68" t="s">
        <v>194</v>
      </c>
      <c r="H59" s="67" t="s">
        <v>130</v>
      </c>
      <c r="I59" s="69">
        <v>1E-3</v>
      </c>
      <c r="J59" s="69">
        <v>1E-3</v>
      </c>
      <c r="K59" s="70">
        <v>1.0999999999999999E-2</v>
      </c>
      <c r="L59" s="69">
        <v>-0.01</v>
      </c>
      <c r="M59" s="69">
        <v>1E-3</v>
      </c>
      <c r="N59" s="71" t="s">
        <v>134</v>
      </c>
    </row>
    <row r="60" spans="2:14" x14ac:dyDescent="0.25">
      <c r="B60" s="38">
        <v>43034</v>
      </c>
      <c r="C60" s="39">
        <v>6</v>
      </c>
      <c r="D60" s="39" t="s">
        <v>450</v>
      </c>
      <c r="E60" s="66">
        <v>60</v>
      </c>
      <c r="F60" s="67" t="s">
        <v>195</v>
      </c>
      <c r="G60" s="68" t="s">
        <v>196</v>
      </c>
      <c r="H60" s="67" t="s">
        <v>130</v>
      </c>
      <c r="I60" s="69">
        <v>1E-3</v>
      </c>
      <c r="J60" s="69">
        <v>1E-3</v>
      </c>
      <c r="K60" s="70">
        <v>9.7000000000000003E-3</v>
      </c>
      <c r="L60" s="69">
        <v>-0.01</v>
      </c>
      <c r="M60" s="69">
        <v>1E-3</v>
      </c>
      <c r="N60" s="71" t="s">
        <v>134</v>
      </c>
    </row>
    <row r="61" spans="2:14" x14ac:dyDescent="0.25">
      <c r="B61" s="38">
        <v>43034</v>
      </c>
      <c r="C61" s="39">
        <v>6</v>
      </c>
      <c r="D61" s="39" t="s">
        <v>451</v>
      </c>
      <c r="E61" s="66">
        <v>61</v>
      </c>
      <c r="F61" s="67" t="s">
        <v>197</v>
      </c>
      <c r="G61" s="68" t="s">
        <v>198</v>
      </c>
      <c r="H61" s="67" t="s">
        <v>130</v>
      </c>
      <c r="I61" s="69">
        <v>1E-3</v>
      </c>
      <c r="J61" s="69">
        <v>1E-3</v>
      </c>
      <c r="K61" s="70">
        <v>1.0200000000000001E-2</v>
      </c>
      <c r="L61" s="69">
        <v>-0.01</v>
      </c>
      <c r="M61" s="69">
        <v>1E-3</v>
      </c>
      <c r="N61" s="71" t="s">
        <v>134</v>
      </c>
    </row>
    <row r="62" spans="2:14" x14ac:dyDescent="0.25">
      <c r="B62" s="38">
        <v>43034</v>
      </c>
      <c r="C62" s="39">
        <v>6</v>
      </c>
      <c r="D62" s="39" t="s">
        <v>452</v>
      </c>
      <c r="E62" s="66">
        <v>62</v>
      </c>
      <c r="F62" s="67" t="s">
        <v>199</v>
      </c>
      <c r="G62" s="68" t="s">
        <v>200</v>
      </c>
      <c r="H62" s="67" t="s">
        <v>130</v>
      </c>
      <c r="I62" s="69">
        <v>1E-3</v>
      </c>
      <c r="J62" s="69">
        <v>1E-3</v>
      </c>
      <c r="K62" s="70">
        <v>9.5999999999999992E-3</v>
      </c>
      <c r="L62" s="69">
        <v>-0.01</v>
      </c>
      <c r="M62" s="69">
        <v>1E-3</v>
      </c>
      <c r="N62" s="71" t="s">
        <v>134</v>
      </c>
    </row>
    <row r="63" spans="2:14" x14ac:dyDescent="0.25">
      <c r="B63" s="38">
        <v>43034</v>
      </c>
      <c r="C63" s="39">
        <v>7</v>
      </c>
      <c r="D63" s="39" t="s">
        <v>450</v>
      </c>
      <c r="E63" s="66">
        <v>63</v>
      </c>
      <c r="F63" s="67" t="s">
        <v>201</v>
      </c>
      <c r="G63" s="68" t="s">
        <v>202</v>
      </c>
      <c r="H63" s="67" t="s">
        <v>130</v>
      </c>
      <c r="I63" s="69">
        <v>1E-3</v>
      </c>
      <c r="J63" s="69">
        <v>1E-3</v>
      </c>
      <c r="K63" s="70">
        <v>1.1599999999999999E-2</v>
      </c>
      <c r="L63" s="69">
        <v>-0.01</v>
      </c>
      <c r="M63" s="69">
        <v>1E-3</v>
      </c>
      <c r="N63" s="71" t="s">
        <v>134</v>
      </c>
    </row>
    <row r="64" spans="2:14" x14ac:dyDescent="0.25">
      <c r="B64" s="38">
        <v>43034</v>
      </c>
      <c r="C64" s="39">
        <v>7</v>
      </c>
      <c r="D64" s="39" t="s">
        <v>451</v>
      </c>
      <c r="E64" s="66">
        <v>64</v>
      </c>
      <c r="F64" s="67" t="s">
        <v>203</v>
      </c>
      <c r="G64" s="68" t="s">
        <v>204</v>
      </c>
      <c r="H64" s="67" t="s">
        <v>130</v>
      </c>
      <c r="I64" s="69">
        <v>2E-3</v>
      </c>
      <c r="J64" s="69">
        <v>1E-3</v>
      </c>
      <c r="K64" s="70">
        <v>1.44E-2</v>
      </c>
      <c r="L64" s="69">
        <v>-0.01</v>
      </c>
      <c r="M64" s="69">
        <v>1E-3</v>
      </c>
      <c r="N64" s="71" t="s">
        <v>134</v>
      </c>
    </row>
    <row r="65" spans="2:14" x14ac:dyDescent="0.25">
      <c r="B65" s="38">
        <v>43034</v>
      </c>
      <c r="C65" s="39">
        <v>7</v>
      </c>
      <c r="D65" s="39" t="s">
        <v>452</v>
      </c>
      <c r="E65" s="66">
        <v>65</v>
      </c>
      <c r="F65" s="67" t="s">
        <v>205</v>
      </c>
      <c r="G65" s="68" t="s">
        <v>206</v>
      </c>
      <c r="H65" s="67" t="s">
        <v>130</v>
      </c>
      <c r="I65" s="69">
        <v>1E-3</v>
      </c>
      <c r="J65" s="69">
        <v>1E-3</v>
      </c>
      <c r="K65" s="70">
        <v>1.01E-2</v>
      </c>
      <c r="L65" s="69">
        <v>-0.01</v>
      </c>
      <c r="M65" s="69">
        <v>1E-3</v>
      </c>
      <c r="N65" s="71" t="s">
        <v>134</v>
      </c>
    </row>
    <row r="66" spans="2:14" x14ac:dyDescent="0.25">
      <c r="B66" s="38">
        <v>43006</v>
      </c>
      <c r="C66" s="39">
        <v>8</v>
      </c>
      <c r="D66" s="39" t="s">
        <v>450</v>
      </c>
      <c r="E66" s="66">
        <v>66</v>
      </c>
      <c r="F66" s="67" t="s">
        <v>207</v>
      </c>
      <c r="G66" s="68" t="s">
        <v>208</v>
      </c>
      <c r="H66" s="67" t="s">
        <v>130</v>
      </c>
      <c r="I66" s="69">
        <v>1E-3</v>
      </c>
      <c r="J66" s="69">
        <v>1E-3</v>
      </c>
      <c r="K66" s="70">
        <v>1.1900000000000001E-2</v>
      </c>
      <c r="L66" s="69">
        <v>-0.01</v>
      </c>
      <c r="M66" s="69">
        <v>1E-3</v>
      </c>
      <c r="N66" s="71" t="s">
        <v>134</v>
      </c>
    </row>
    <row r="67" spans="2:14" x14ac:dyDescent="0.25">
      <c r="B67" s="38">
        <v>43006</v>
      </c>
      <c r="C67" s="39">
        <v>8</v>
      </c>
      <c r="D67" s="39" t="s">
        <v>451</v>
      </c>
      <c r="E67" s="66">
        <v>67</v>
      </c>
      <c r="F67" s="67" t="s">
        <v>209</v>
      </c>
      <c r="G67" s="68" t="s">
        <v>210</v>
      </c>
      <c r="H67" s="67" t="s">
        <v>130</v>
      </c>
      <c r="I67" s="69">
        <v>2E-3</v>
      </c>
      <c r="J67" s="69">
        <v>1E-3</v>
      </c>
      <c r="K67" s="70">
        <v>1.41E-2</v>
      </c>
      <c r="L67" s="69">
        <v>-0.01</v>
      </c>
      <c r="M67" s="69">
        <v>1E-3</v>
      </c>
      <c r="N67" s="71" t="s">
        <v>134</v>
      </c>
    </row>
    <row r="68" spans="2:14" x14ac:dyDescent="0.25">
      <c r="B68" s="38">
        <v>43006</v>
      </c>
      <c r="C68" s="39">
        <v>8</v>
      </c>
      <c r="D68" s="39" t="s">
        <v>452</v>
      </c>
      <c r="E68" s="66">
        <v>68</v>
      </c>
      <c r="F68" s="67" t="s">
        <v>211</v>
      </c>
      <c r="G68" s="68" t="s">
        <v>212</v>
      </c>
      <c r="H68" s="67" t="s">
        <v>130</v>
      </c>
      <c r="I68" s="69">
        <v>1E-3</v>
      </c>
      <c r="J68" s="69">
        <v>0</v>
      </c>
      <c r="K68" s="70">
        <v>9.1000000000000004E-3</v>
      </c>
      <c r="L68" s="69">
        <v>-0.01</v>
      </c>
      <c r="M68" s="69">
        <v>0</v>
      </c>
      <c r="N68" s="71" t="s">
        <v>134</v>
      </c>
    </row>
    <row r="69" spans="2:14" x14ac:dyDescent="0.25">
      <c r="B69" s="38">
        <v>43420</v>
      </c>
      <c r="C69" s="39">
        <v>1</v>
      </c>
      <c r="D69" s="39" t="s">
        <v>450</v>
      </c>
      <c r="E69" s="66">
        <v>69</v>
      </c>
      <c r="F69" s="67" t="s">
        <v>213</v>
      </c>
      <c r="G69" s="68" t="s">
        <v>214</v>
      </c>
      <c r="H69" s="67" t="s">
        <v>130</v>
      </c>
      <c r="I69" s="69">
        <v>1E-3</v>
      </c>
      <c r="J69" s="69">
        <v>1E-3</v>
      </c>
      <c r="K69" s="70">
        <v>1.17E-2</v>
      </c>
      <c r="L69" s="69">
        <v>-8.9999999999999993E-3</v>
      </c>
      <c r="M69" s="69">
        <v>1E-3</v>
      </c>
      <c r="N69" s="71" t="s">
        <v>134</v>
      </c>
    </row>
    <row r="70" spans="2:14" x14ac:dyDescent="0.25">
      <c r="B70" s="38">
        <v>43420</v>
      </c>
      <c r="C70" s="39">
        <v>1</v>
      </c>
      <c r="D70" s="39" t="s">
        <v>451</v>
      </c>
      <c r="E70" s="66">
        <v>71</v>
      </c>
      <c r="F70" s="67" t="s">
        <v>215</v>
      </c>
      <c r="G70" s="68" t="s">
        <v>216</v>
      </c>
      <c r="H70" s="67" t="s">
        <v>130</v>
      </c>
      <c r="I70" s="69">
        <v>1E-3</v>
      </c>
      <c r="J70" s="69">
        <v>1E-3</v>
      </c>
      <c r="K70" s="70">
        <v>1.1900000000000001E-2</v>
      </c>
      <c r="L70" s="69">
        <v>-8.9999999999999993E-3</v>
      </c>
      <c r="M70" s="69">
        <v>1E-3</v>
      </c>
      <c r="N70" s="71" t="s">
        <v>134</v>
      </c>
    </row>
    <row r="71" spans="2:14" x14ac:dyDescent="0.25">
      <c r="B71" s="38">
        <v>43420</v>
      </c>
      <c r="C71" s="39">
        <v>1</v>
      </c>
      <c r="D71" s="39" t="s">
        <v>452</v>
      </c>
      <c r="E71" s="66">
        <v>72</v>
      </c>
      <c r="F71" s="67" t="s">
        <v>217</v>
      </c>
      <c r="G71" s="68" t="s">
        <v>218</v>
      </c>
      <c r="H71" s="67" t="s">
        <v>130</v>
      </c>
      <c r="I71" s="69">
        <v>1E-3</v>
      </c>
      <c r="J71" s="69">
        <v>1E-3</v>
      </c>
      <c r="K71" s="70">
        <v>1.0800000000000001E-2</v>
      </c>
      <c r="L71" s="69">
        <v>-8.9999999999999993E-3</v>
      </c>
      <c r="M71" s="69">
        <v>2E-3</v>
      </c>
      <c r="N71" s="70">
        <v>-1.11E-2</v>
      </c>
    </row>
    <row r="72" spans="2:14" x14ac:dyDescent="0.25">
      <c r="B72" s="38">
        <v>43420</v>
      </c>
      <c r="C72" s="39" t="s">
        <v>453</v>
      </c>
      <c r="D72" s="39" t="s">
        <v>450</v>
      </c>
      <c r="E72" s="66">
        <v>73</v>
      </c>
      <c r="F72" s="67" t="s">
        <v>219</v>
      </c>
      <c r="G72" s="68" t="s">
        <v>220</v>
      </c>
      <c r="H72" s="67" t="s">
        <v>130</v>
      </c>
      <c r="I72" s="69">
        <v>3.0000000000000001E-3</v>
      </c>
      <c r="J72" s="69">
        <v>2E-3</v>
      </c>
      <c r="K72" s="70">
        <v>2.2599999999999999E-2</v>
      </c>
      <c r="L72" s="69">
        <v>-0.01</v>
      </c>
      <c r="M72" s="69">
        <v>1E-3</v>
      </c>
      <c r="N72" s="71" t="s">
        <v>134</v>
      </c>
    </row>
    <row r="73" spans="2:14" x14ac:dyDescent="0.25">
      <c r="B73" s="38">
        <v>43420</v>
      </c>
      <c r="C73" s="39" t="s">
        <v>453</v>
      </c>
      <c r="D73" s="39" t="s">
        <v>451</v>
      </c>
      <c r="E73" s="66">
        <v>74</v>
      </c>
      <c r="F73" s="67" t="s">
        <v>221</v>
      </c>
      <c r="G73" s="68" t="s">
        <v>222</v>
      </c>
      <c r="H73" s="67" t="s">
        <v>130</v>
      </c>
      <c r="I73" s="69">
        <v>3.0000000000000001E-3</v>
      </c>
      <c r="J73" s="69">
        <v>3.0000000000000001E-3</v>
      </c>
      <c r="K73" s="70">
        <v>2.41E-2</v>
      </c>
      <c r="L73" s="69">
        <v>-8.9999999999999993E-3</v>
      </c>
      <c r="M73" s="69">
        <v>1E-3</v>
      </c>
      <c r="N73" s="71" t="s">
        <v>134</v>
      </c>
    </row>
    <row r="74" spans="2:14" x14ac:dyDescent="0.25">
      <c r="B74" s="38">
        <v>43420</v>
      </c>
      <c r="C74" s="39" t="s">
        <v>453</v>
      </c>
      <c r="D74" s="39" t="s">
        <v>452</v>
      </c>
      <c r="E74" s="66">
        <v>75</v>
      </c>
      <c r="F74" s="67" t="s">
        <v>223</v>
      </c>
      <c r="G74" s="68" t="s">
        <v>224</v>
      </c>
      <c r="H74" s="67" t="s">
        <v>130</v>
      </c>
      <c r="I74" s="69">
        <v>3.0000000000000001E-3</v>
      </c>
      <c r="J74" s="69">
        <v>2E-3</v>
      </c>
      <c r="K74" s="70">
        <v>2.0500000000000001E-2</v>
      </c>
      <c r="L74" s="69">
        <v>-8.9999999999999993E-3</v>
      </c>
      <c r="M74" s="69">
        <v>1E-3</v>
      </c>
      <c r="N74" s="71" t="s">
        <v>134</v>
      </c>
    </row>
    <row r="75" spans="2:14" x14ac:dyDescent="0.25">
      <c r="B75" s="38">
        <v>43420</v>
      </c>
      <c r="C75" s="39" t="s">
        <v>454</v>
      </c>
      <c r="D75" s="39" t="s">
        <v>450</v>
      </c>
      <c r="E75" s="66">
        <v>76</v>
      </c>
      <c r="F75" s="67" t="s">
        <v>225</v>
      </c>
      <c r="G75" s="68" t="s">
        <v>226</v>
      </c>
      <c r="H75" s="67" t="s">
        <v>130</v>
      </c>
      <c r="I75" s="69">
        <v>1E-3</v>
      </c>
      <c r="J75" s="69">
        <v>0</v>
      </c>
      <c r="K75" s="70">
        <v>9.1999999999999998E-3</v>
      </c>
      <c r="L75" s="69">
        <v>-0.01</v>
      </c>
      <c r="M75" s="69">
        <v>1E-3</v>
      </c>
      <c r="N75" s="71" t="s">
        <v>134</v>
      </c>
    </row>
    <row r="76" spans="2:14" x14ac:dyDescent="0.25">
      <c r="B76" s="38">
        <v>43420</v>
      </c>
      <c r="C76" s="39" t="s">
        <v>454</v>
      </c>
      <c r="D76" s="39" t="s">
        <v>451</v>
      </c>
      <c r="E76" s="66">
        <v>77</v>
      </c>
      <c r="F76" s="67" t="s">
        <v>227</v>
      </c>
      <c r="G76" s="68" t="s">
        <v>228</v>
      </c>
      <c r="H76" s="67" t="s">
        <v>130</v>
      </c>
      <c r="I76" s="69">
        <v>1E-3</v>
      </c>
      <c r="J76" s="69">
        <v>1E-3</v>
      </c>
      <c r="K76" s="70">
        <v>9.7000000000000003E-3</v>
      </c>
      <c r="L76" s="69">
        <v>-0.01</v>
      </c>
      <c r="M76" s="69">
        <v>1E-3</v>
      </c>
      <c r="N76" s="71" t="s">
        <v>134</v>
      </c>
    </row>
    <row r="77" spans="2:14" x14ac:dyDescent="0.25">
      <c r="B77" s="38">
        <v>43420</v>
      </c>
      <c r="C77" s="39" t="s">
        <v>454</v>
      </c>
      <c r="D77" s="39" t="s">
        <v>452</v>
      </c>
      <c r="E77" s="66">
        <v>78</v>
      </c>
      <c r="F77" s="67" t="s">
        <v>229</v>
      </c>
      <c r="G77" s="68" t="s">
        <v>230</v>
      </c>
      <c r="H77" s="67" t="s">
        <v>130</v>
      </c>
      <c r="I77" s="69">
        <v>2E-3</v>
      </c>
      <c r="J77" s="69">
        <v>1E-3</v>
      </c>
      <c r="K77" s="70">
        <v>1.2E-2</v>
      </c>
      <c r="L77" s="69">
        <v>-0.01</v>
      </c>
      <c r="M77" s="69">
        <v>1E-3</v>
      </c>
      <c r="N77" s="71" t="s">
        <v>134</v>
      </c>
    </row>
    <row r="78" spans="2:14" x14ac:dyDescent="0.25">
      <c r="B78" s="38">
        <v>43420</v>
      </c>
      <c r="C78" s="39" t="s">
        <v>455</v>
      </c>
      <c r="D78" s="39" t="s">
        <v>450</v>
      </c>
      <c r="E78" s="66">
        <v>79</v>
      </c>
      <c r="F78" s="67" t="s">
        <v>231</v>
      </c>
      <c r="G78" s="68" t="s">
        <v>232</v>
      </c>
      <c r="H78" s="67" t="s">
        <v>130</v>
      </c>
      <c r="I78" s="69">
        <v>2E-3</v>
      </c>
      <c r="J78" s="69">
        <v>1E-3</v>
      </c>
      <c r="K78" s="70">
        <v>1.24E-2</v>
      </c>
      <c r="L78" s="69">
        <v>-0.01</v>
      </c>
      <c r="M78" s="69">
        <v>1E-3</v>
      </c>
      <c r="N78" s="71" t="s">
        <v>134</v>
      </c>
    </row>
    <row r="79" spans="2:14" x14ac:dyDescent="0.25">
      <c r="B79" s="38">
        <v>43420</v>
      </c>
      <c r="C79" s="39" t="s">
        <v>455</v>
      </c>
      <c r="D79" s="39" t="s">
        <v>451</v>
      </c>
      <c r="E79" s="66">
        <v>80</v>
      </c>
      <c r="F79" s="67" t="s">
        <v>233</v>
      </c>
      <c r="G79" s="68" t="s">
        <v>234</v>
      </c>
      <c r="H79" s="67" t="s">
        <v>130</v>
      </c>
      <c r="I79" s="69">
        <v>2E-3</v>
      </c>
      <c r="J79" s="69">
        <v>1E-3</v>
      </c>
      <c r="K79" s="70">
        <v>1.21E-2</v>
      </c>
      <c r="L79" s="69">
        <v>-0.01</v>
      </c>
      <c r="M79" s="69">
        <v>1E-3</v>
      </c>
      <c r="N79" s="71" t="s">
        <v>134</v>
      </c>
    </row>
    <row r="80" spans="2:14" x14ac:dyDescent="0.25">
      <c r="B80" s="38">
        <v>43420</v>
      </c>
      <c r="C80" s="39" t="s">
        <v>455</v>
      </c>
      <c r="D80" s="39" t="s">
        <v>452</v>
      </c>
      <c r="E80" s="66">
        <v>84</v>
      </c>
      <c r="F80" s="67" t="s">
        <v>235</v>
      </c>
      <c r="G80" s="68" t="s">
        <v>236</v>
      </c>
      <c r="H80" s="67" t="s">
        <v>130</v>
      </c>
      <c r="I80" s="69">
        <v>2E-3</v>
      </c>
      <c r="J80" s="69">
        <v>1E-3</v>
      </c>
      <c r="K80" s="70">
        <v>1.15E-2</v>
      </c>
      <c r="L80" s="69">
        <v>-0.01</v>
      </c>
      <c r="M80" s="69">
        <v>1E-3</v>
      </c>
      <c r="N80" s="71" t="s">
        <v>134</v>
      </c>
    </row>
    <row r="81" spans="2:14" x14ac:dyDescent="0.25">
      <c r="B81" s="38">
        <v>43420</v>
      </c>
      <c r="C81" s="39" t="s">
        <v>456</v>
      </c>
      <c r="D81" s="39" t="s">
        <v>450</v>
      </c>
      <c r="E81" s="66">
        <v>85</v>
      </c>
      <c r="F81" s="67" t="s">
        <v>237</v>
      </c>
      <c r="G81" s="68" t="s">
        <v>238</v>
      </c>
      <c r="H81" s="67" t="s">
        <v>130</v>
      </c>
      <c r="I81" s="69">
        <v>1E-3</v>
      </c>
      <c r="J81" s="69">
        <v>0</v>
      </c>
      <c r="K81" s="70">
        <v>8.8999999999999999E-3</v>
      </c>
      <c r="L81" s="69">
        <v>-0.01</v>
      </c>
      <c r="M81" s="69">
        <v>0</v>
      </c>
      <c r="N81" s="71" t="s">
        <v>134</v>
      </c>
    </row>
    <row r="82" spans="2:14" x14ac:dyDescent="0.25">
      <c r="B82" s="38">
        <v>43420</v>
      </c>
      <c r="C82" s="39" t="s">
        <v>456</v>
      </c>
      <c r="D82" s="39" t="s">
        <v>451</v>
      </c>
      <c r="E82" s="66">
        <v>86</v>
      </c>
      <c r="F82" s="67" t="s">
        <v>239</v>
      </c>
      <c r="G82" s="68" t="s">
        <v>240</v>
      </c>
      <c r="H82" s="67" t="s">
        <v>130</v>
      </c>
      <c r="I82" s="69">
        <v>1E-3</v>
      </c>
      <c r="J82" s="69">
        <v>1E-3</v>
      </c>
      <c r="K82" s="70">
        <v>1.03E-2</v>
      </c>
      <c r="L82" s="69">
        <v>-0.01</v>
      </c>
      <c r="M82" s="69">
        <v>1E-3</v>
      </c>
      <c r="N82" s="71" t="s">
        <v>134</v>
      </c>
    </row>
    <row r="83" spans="2:14" x14ac:dyDescent="0.25">
      <c r="B83" s="38">
        <v>43420</v>
      </c>
      <c r="C83" s="39" t="s">
        <v>456</v>
      </c>
      <c r="D83" s="39" t="s">
        <v>452</v>
      </c>
      <c r="E83" s="66">
        <v>87</v>
      </c>
      <c r="F83" s="67" t="s">
        <v>241</v>
      </c>
      <c r="G83" s="68" t="s">
        <v>242</v>
      </c>
      <c r="H83" s="67" t="s">
        <v>130</v>
      </c>
      <c r="I83" s="69">
        <v>1E-3</v>
      </c>
      <c r="J83" s="69">
        <v>0</v>
      </c>
      <c r="K83" s="70">
        <v>7.1000000000000004E-3</v>
      </c>
      <c r="L83" s="69">
        <v>-0.01</v>
      </c>
      <c r="M83" s="69">
        <v>0</v>
      </c>
      <c r="N83" s="71" t="s">
        <v>134</v>
      </c>
    </row>
    <row r="84" spans="2:14" x14ac:dyDescent="0.25">
      <c r="B84" s="38">
        <v>43420</v>
      </c>
      <c r="C84" s="39">
        <v>2</v>
      </c>
      <c r="D84" s="39" t="s">
        <v>450</v>
      </c>
      <c r="E84" s="66">
        <v>88</v>
      </c>
      <c r="F84" s="67" t="s">
        <v>243</v>
      </c>
      <c r="G84" s="68" t="s">
        <v>244</v>
      </c>
      <c r="H84" s="67" t="s">
        <v>130</v>
      </c>
      <c r="I84" s="69">
        <v>1E-3</v>
      </c>
      <c r="J84" s="69">
        <v>0</v>
      </c>
      <c r="K84" s="70">
        <v>7.7000000000000002E-3</v>
      </c>
      <c r="L84" s="69">
        <v>-0.01</v>
      </c>
      <c r="M84" s="69">
        <v>0</v>
      </c>
      <c r="N84" s="71" t="s">
        <v>134</v>
      </c>
    </row>
    <row r="85" spans="2:14" x14ac:dyDescent="0.25">
      <c r="B85" s="38">
        <v>43420</v>
      </c>
      <c r="C85" s="39">
        <v>2</v>
      </c>
      <c r="D85" s="39" t="s">
        <v>451</v>
      </c>
      <c r="E85" s="66">
        <v>89</v>
      </c>
      <c r="F85" s="67" t="s">
        <v>245</v>
      </c>
      <c r="G85" s="68" t="s">
        <v>246</v>
      </c>
      <c r="H85" s="67" t="s">
        <v>130</v>
      </c>
      <c r="I85" s="69">
        <v>1E-3</v>
      </c>
      <c r="J85" s="69">
        <v>0</v>
      </c>
      <c r="K85" s="70">
        <v>8.0000000000000002E-3</v>
      </c>
      <c r="L85" s="69">
        <v>-1.0999999999999999E-2</v>
      </c>
      <c r="M85" s="69">
        <v>0</v>
      </c>
      <c r="N85" s="71" t="s">
        <v>134</v>
      </c>
    </row>
    <row r="86" spans="2:14" x14ac:dyDescent="0.25">
      <c r="B86" s="38">
        <v>43420</v>
      </c>
      <c r="C86" s="39">
        <v>2</v>
      </c>
      <c r="D86" s="39" t="s">
        <v>452</v>
      </c>
      <c r="E86" s="66">
        <v>90</v>
      </c>
      <c r="F86" s="67" t="s">
        <v>247</v>
      </c>
      <c r="G86" s="68" t="s">
        <v>248</v>
      </c>
      <c r="H86" s="67" t="s">
        <v>130</v>
      </c>
      <c r="I86" s="69">
        <v>1E-3</v>
      </c>
      <c r="J86" s="69">
        <v>0</v>
      </c>
      <c r="K86" s="70">
        <v>8.0999999999999996E-3</v>
      </c>
      <c r="L86" s="69">
        <v>-0.01</v>
      </c>
      <c r="M86" s="69">
        <v>0</v>
      </c>
      <c r="N86" s="71" t="s">
        <v>134</v>
      </c>
    </row>
    <row r="87" spans="2:14" x14ac:dyDescent="0.25">
      <c r="B87" s="38">
        <v>43420</v>
      </c>
      <c r="C87" s="39" t="s">
        <v>457</v>
      </c>
      <c r="D87" s="39" t="s">
        <v>450</v>
      </c>
      <c r="E87" s="66">
        <v>91</v>
      </c>
      <c r="F87" s="67" t="s">
        <v>249</v>
      </c>
      <c r="G87" s="68" t="s">
        <v>250</v>
      </c>
      <c r="H87" s="67" t="s">
        <v>130</v>
      </c>
      <c r="I87" s="69">
        <v>1E-3</v>
      </c>
      <c r="J87" s="69">
        <v>0</v>
      </c>
      <c r="K87" s="70">
        <v>8.3000000000000001E-3</v>
      </c>
      <c r="L87" s="69">
        <v>-0.01</v>
      </c>
      <c r="M87" s="69">
        <v>1E-3</v>
      </c>
      <c r="N87" s="71" t="s">
        <v>134</v>
      </c>
    </row>
    <row r="88" spans="2:14" x14ac:dyDescent="0.25">
      <c r="B88" s="38">
        <v>43420</v>
      </c>
      <c r="C88" s="39" t="s">
        <v>457</v>
      </c>
      <c r="D88" s="39" t="s">
        <v>451</v>
      </c>
      <c r="E88" s="66">
        <v>93</v>
      </c>
      <c r="F88" s="67" t="s">
        <v>251</v>
      </c>
      <c r="G88" s="68" t="s">
        <v>252</v>
      </c>
      <c r="H88" s="67" t="s">
        <v>130</v>
      </c>
      <c r="I88" s="69">
        <v>1E-3</v>
      </c>
      <c r="J88" s="69">
        <v>0</v>
      </c>
      <c r="K88" s="70">
        <v>8.5000000000000006E-3</v>
      </c>
      <c r="L88" s="69">
        <v>-0.01</v>
      </c>
      <c r="M88" s="69">
        <v>1E-3</v>
      </c>
      <c r="N88" s="71" t="s">
        <v>134</v>
      </c>
    </row>
    <row r="89" spans="2:14" x14ac:dyDescent="0.25">
      <c r="B89" s="38">
        <v>43420</v>
      </c>
      <c r="C89" s="39" t="s">
        <v>457</v>
      </c>
      <c r="D89" s="39" t="s">
        <v>452</v>
      </c>
      <c r="E89" s="66">
        <v>94</v>
      </c>
      <c r="F89" s="67" t="s">
        <v>253</v>
      </c>
      <c r="G89" s="68" t="s">
        <v>254</v>
      </c>
      <c r="H89" s="67" t="s">
        <v>130</v>
      </c>
      <c r="I89" s="69">
        <v>1E-3</v>
      </c>
      <c r="J89" s="69">
        <v>1E-3</v>
      </c>
      <c r="K89" s="70">
        <v>1.0200000000000001E-2</v>
      </c>
      <c r="L89" s="69">
        <v>-0.01</v>
      </c>
      <c r="M89" s="69">
        <v>1E-3</v>
      </c>
      <c r="N89" s="71" t="s">
        <v>134</v>
      </c>
    </row>
    <row r="90" spans="2:14" x14ac:dyDescent="0.25">
      <c r="B90" s="38">
        <v>43420</v>
      </c>
      <c r="C90" s="39">
        <v>3</v>
      </c>
      <c r="D90" s="39" t="s">
        <v>450</v>
      </c>
      <c r="E90" s="66">
        <v>95</v>
      </c>
      <c r="F90" s="67" t="s">
        <v>255</v>
      </c>
      <c r="G90" s="68" t="s">
        <v>256</v>
      </c>
      <c r="H90" s="67" t="s">
        <v>130</v>
      </c>
      <c r="I90" s="69">
        <v>2E-3</v>
      </c>
      <c r="J90" s="69">
        <v>1E-3</v>
      </c>
      <c r="K90" s="70">
        <v>1.0800000000000001E-2</v>
      </c>
      <c r="L90" s="69">
        <v>-0.01</v>
      </c>
      <c r="M90" s="69">
        <v>1E-3</v>
      </c>
      <c r="N90" s="71" t="s">
        <v>134</v>
      </c>
    </row>
    <row r="91" spans="2:14" x14ac:dyDescent="0.25">
      <c r="B91" s="38">
        <v>43420</v>
      </c>
      <c r="C91" s="39">
        <v>3</v>
      </c>
      <c r="D91" s="39" t="s">
        <v>451</v>
      </c>
      <c r="E91" s="66">
        <v>96</v>
      </c>
      <c r="F91" s="67" t="s">
        <v>257</v>
      </c>
      <c r="G91" s="68" t="s">
        <v>258</v>
      </c>
      <c r="H91" s="67" t="s">
        <v>130</v>
      </c>
      <c r="I91" s="69">
        <v>1E-3</v>
      </c>
      <c r="J91" s="69">
        <v>0</v>
      </c>
      <c r="K91" s="70">
        <v>9.4999999999999998E-3</v>
      </c>
      <c r="L91" s="69">
        <v>-0.01</v>
      </c>
      <c r="M91" s="69">
        <v>1E-3</v>
      </c>
      <c r="N91" s="71" t="s">
        <v>134</v>
      </c>
    </row>
    <row r="92" spans="2:14" x14ac:dyDescent="0.25">
      <c r="B92" s="38">
        <v>43420</v>
      </c>
      <c r="C92" s="39">
        <v>3</v>
      </c>
      <c r="D92" s="39" t="s">
        <v>452</v>
      </c>
      <c r="E92" s="66">
        <v>97</v>
      </c>
      <c r="F92" s="67" t="s">
        <v>259</v>
      </c>
      <c r="G92" s="68" t="s">
        <v>260</v>
      </c>
      <c r="H92" s="67" t="s">
        <v>130</v>
      </c>
      <c r="I92" s="69">
        <v>1E-3</v>
      </c>
      <c r="J92" s="69">
        <v>1E-3</v>
      </c>
      <c r="K92" s="70">
        <v>9.9000000000000008E-3</v>
      </c>
      <c r="L92" s="69">
        <v>-0.01</v>
      </c>
      <c r="M92" s="69">
        <v>1E-3</v>
      </c>
      <c r="N92" s="71" t="s">
        <v>134</v>
      </c>
    </row>
    <row r="93" spans="2:14" x14ac:dyDescent="0.25">
      <c r="B93" s="38">
        <v>43420</v>
      </c>
      <c r="C93" s="39">
        <v>4</v>
      </c>
      <c r="D93" s="39" t="s">
        <v>450</v>
      </c>
      <c r="E93" s="66">
        <v>98</v>
      </c>
      <c r="F93" s="67" t="s">
        <v>261</v>
      </c>
      <c r="G93" s="68" t="s">
        <v>262</v>
      </c>
      <c r="H93" s="67" t="s">
        <v>130</v>
      </c>
      <c r="I93" s="69">
        <v>1E-3</v>
      </c>
      <c r="J93" s="69">
        <v>0</v>
      </c>
      <c r="K93" s="70">
        <v>9.4999999999999998E-3</v>
      </c>
      <c r="L93" s="69">
        <v>-0.01</v>
      </c>
      <c r="M93" s="69">
        <v>0</v>
      </c>
      <c r="N93" s="71" t="s">
        <v>134</v>
      </c>
    </row>
    <row r="94" spans="2:14" x14ac:dyDescent="0.25">
      <c r="B94" s="38">
        <v>43420</v>
      </c>
      <c r="C94" s="39">
        <v>4</v>
      </c>
      <c r="D94" s="39" t="s">
        <v>451</v>
      </c>
      <c r="E94" s="66">
        <v>99</v>
      </c>
      <c r="F94" s="67" t="s">
        <v>263</v>
      </c>
      <c r="G94" s="68" t="s">
        <v>264</v>
      </c>
      <c r="H94" s="67" t="s">
        <v>130</v>
      </c>
      <c r="I94" s="69">
        <v>1E-3</v>
      </c>
      <c r="J94" s="69">
        <v>0</v>
      </c>
      <c r="K94" s="70">
        <v>8.8999999999999999E-3</v>
      </c>
      <c r="L94" s="69">
        <v>-0.01</v>
      </c>
      <c r="M94" s="69">
        <v>1E-3</v>
      </c>
      <c r="N94" s="71" t="s">
        <v>134</v>
      </c>
    </row>
    <row r="95" spans="2:14" x14ac:dyDescent="0.25">
      <c r="B95" s="38">
        <v>43420</v>
      </c>
      <c r="C95" s="39">
        <v>4</v>
      </c>
      <c r="D95" s="39" t="s">
        <v>452</v>
      </c>
      <c r="E95" s="66">
        <v>100</v>
      </c>
      <c r="F95" s="67" t="s">
        <v>265</v>
      </c>
      <c r="G95" s="68" t="s">
        <v>266</v>
      </c>
      <c r="H95" s="67" t="s">
        <v>130</v>
      </c>
      <c r="I95" s="69">
        <v>1E-3</v>
      </c>
      <c r="J95" s="69">
        <v>0</v>
      </c>
      <c r="K95" s="70">
        <v>9.1000000000000004E-3</v>
      </c>
      <c r="L95" s="69">
        <v>-0.01</v>
      </c>
      <c r="M95" s="69">
        <v>1E-3</v>
      </c>
      <c r="N95" s="71" t="s">
        <v>134</v>
      </c>
    </row>
    <row r="96" spans="2:14" x14ac:dyDescent="0.25">
      <c r="B96" s="38">
        <v>43420</v>
      </c>
      <c r="C96" s="39">
        <v>5</v>
      </c>
      <c r="D96" s="39" t="s">
        <v>450</v>
      </c>
      <c r="E96" s="66">
        <v>101</v>
      </c>
      <c r="F96" s="67" t="s">
        <v>267</v>
      </c>
      <c r="G96" s="68" t="s">
        <v>268</v>
      </c>
      <c r="H96" s="67" t="s">
        <v>130</v>
      </c>
      <c r="I96" s="69">
        <v>1E-3</v>
      </c>
      <c r="J96" s="69">
        <v>0</v>
      </c>
      <c r="K96" s="70">
        <v>8.2000000000000007E-3</v>
      </c>
      <c r="L96" s="69">
        <v>-0.01</v>
      </c>
      <c r="M96" s="69">
        <v>1E-3</v>
      </c>
      <c r="N96" s="71" t="s">
        <v>134</v>
      </c>
    </row>
    <row r="97" spans="2:14" x14ac:dyDescent="0.25">
      <c r="B97" s="38">
        <v>43420</v>
      </c>
      <c r="C97" s="39">
        <v>5</v>
      </c>
      <c r="D97" s="39" t="s">
        <v>451</v>
      </c>
      <c r="E97" s="66">
        <v>102</v>
      </c>
      <c r="F97" s="67" t="s">
        <v>269</v>
      </c>
      <c r="G97" s="68" t="s">
        <v>270</v>
      </c>
      <c r="H97" s="67" t="s">
        <v>130</v>
      </c>
      <c r="I97" s="69">
        <v>0.02</v>
      </c>
      <c r="J97" s="69">
        <v>1.9E-2</v>
      </c>
      <c r="K97" s="70">
        <v>0.13539999999999999</v>
      </c>
      <c r="L97" s="69">
        <v>-0.01</v>
      </c>
      <c r="M97" s="69">
        <v>1E-3</v>
      </c>
      <c r="N97" s="71" t="s">
        <v>134</v>
      </c>
    </row>
    <row r="98" spans="2:14" x14ac:dyDescent="0.25">
      <c r="B98" s="38">
        <v>43420</v>
      </c>
      <c r="C98" s="39">
        <v>5</v>
      </c>
      <c r="D98" s="39" t="s">
        <v>452</v>
      </c>
      <c r="E98" s="66">
        <v>104</v>
      </c>
      <c r="F98" s="67" t="s">
        <v>271</v>
      </c>
      <c r="G98" s="68" t="s">
        <v>272</v>
      </c>
      <c r="H98" s="67" t="s">
        <v>130</v>
      </c>
      <c r="I98" s="69">
        <v>1E-3</v>
      </c>
      <c r="J98" s="69">
        <v>0</v>
      </c>
      <c r="K98" s="70">
        <v>8.8999999999999999E-3</v>
      </c>
      <c r="L98" s="69">
        <v>-0.01</v>
      </c>
      <c r="M98" s="69">
        <v>1E-3</v>
      </c>
      <c r="N98" s="71" t="s">
        <v>134</v>
      </c>
    </row>
    <row r="99" spans="2:14" x14ac:dyDescent="0.25">
      <c r="B99" s="38">
        <v>43420</v>
      </c>
      <c r="C99" s="39">
        <v>6</v>
      </c>
      <c r="D99" s="39" t="s">
        <v>450</v>
      </c>
      <c r="E99" s="66">
        <v>105</v>
      </c>
      <c r="F99" s="67" t="s">
        <v>273</v>
      </c>
      <c r="G99" s="68" t="s">
        <v>274</v>
      </c>
      <c r="H99" s="67" t="s">
        <v>130</v>
      </c>
      <c r="I99" s="69">
        <v>1E-3</v>
      </c>
      <c r="J99" s="69">
        <v>0</v>
      </c>
      <c r="K99" s="70">
        <v>9.1000000000000004E-3</v>
      </c>
      <c r="L99" s="69">
        <v>-0.01</v>
      </c>
      <c r="M99" s="69">
        <v>1E-3</v>
      </c>
      <c r="N99" s="71" t="s">
        <v>134</v>
      </c>
    </row>
    <row r="100" spans="2:14" x14ac:dyDescent="0.25">
      <c r="B100" s="38">
        <v>43420</v>
      </c>
      <c r="C100" s="39">
        <v>6</v>
      </c>
      <c r="D100" s="39" t="s">
        <v>451</v>
      </c>
      <c r="E100" s="66">
        <v>106</v>
      </c>
      <c r="F100" s="67" t="s">
        <v>275</v>
      </c>
      <c r="G100" s="68" t="s">
        <v>276</v>
      </c>
      <c r="H100" s="67" t="s">
        <v>130</v>
      </c>
      <c r="I100" s="69">
        <v>1E-3</v>
      </c>
      <c r="J100" s="69">
        <v>0</v>
      </c>
      <c r="K100" s="70">
        <v>9.1000000000000004E-3</v>
      </c>
      <c r="L100" s="69">
        <v>-0.01</v>
      </c>
      <c r="M100" s="69">
        <v>1E-3</v>
      </c>
      <c r="N100" s="71" t="s">
        <v>134</v>
      </c>
    </row>
    <row r="101" spans="2:14" x14ac:dyDescent="0.25">
      <c r="B101" s="38">
        <v>43420</v>
      </c>
      <c r="C101" s="39">
        <v>6</v>
      </c>
      <c r="D101" s="39" t="s">
        <v>452</v>
      </c>
      <c r="E101" s="66">
        <v>107</v>
      </c>
      <c r="F101" s="67" t="s">
        <v>277</v>
      </c>
      <c r="G101" s="68" t="s">
        <v>278</v>
      </c>
      <c r="H101" s="67" t="s">
        <v>130</v>
      </c>
      <c r="I101" s="69">
        <v>1E-3</v>
      </c>
      <c r="J101" s="69">
        <v>0</v>
      </c>
      <c r="K101" s="70">
        <v>8.8999999999999999E-3</v>
      </c>
      <c r="L101" s="69">
        <v>-0.01</v>
      </c>
      <c r="M101" s="69">
        <v>1E-3</v>
      </c>
      <c r="N101" s="71" t="s">
        <v>134</v>
      </c>
    </row>
    <row r="102" spans="2:14" x14ac:dyDescent="0.25">
      <c r="B102" s="38">
        <v>43420</v>
      </c>
      <c r="C102" s="39">
        <v>7</v>
      </c>
      <c r="D102" s="39" t="s">
        <v>450</v>
      </c>
      <c r="E102" s="66">
        <v>108</v>
      </c>
      <c r="F102" s="67" t="s">
        <v>279</v>
      </c>
      <c r="G102" s="68" t="s">
        <v>280</v>
      </c>
      <c r="H102" s="67" t="s">
        <v>130</v>
      </c>
      <c r="I102" s="69">
        <v>1E-3</v>
      </c>
      <c r="J102" s="69">
        <v>1E-3</v>
      </c>
      <c r="K102" s="70">
        <v>9.9000000000000008E-3</v>
      </c>
      <c r="L102" s="69">
        <v>-0.01</v>
      </c>
      <c r="M102" s="69">
        <v>1E-3</v>
      </c>
      <c r="N102" s="71" t="s">
        <v>134</v>
      </c>
    </row>
    <row r="103" spans="2:14" x14ac:dyDescent="0.25">
      <c r="B103" s="38">
        <v>43420</v>
      </c>
      <c r="C103" s="39">
        <v>7</v>
      </c>
      <c r="D103" s="39" t="s">
        <v>451</v>
      </c>
      <c r="E103" s="66">
        <v>109</v>
      </c>
      <c r="F103" s="67" t="s">
        <v>281</v>
      </c>
      <c r="G103" s="68" t="s">
        <v>282</v>
      </c>
      <c r="H103" s="67" t="s">
        <v>130</v>
      </c>
      <c r="I103" s="69">
        <v>1E-3</v>
      </c>
      <c r="J103" s="69">
        <v>0</v>
      </c>
      <c r="K103" s="70">
        <v>8.3999999999999995E-3</v>
      </c>
      <c r="L103" s="69">
        <v>-0.01</v>
      </c>
      <c r="M103" s="69">
        <v>1E-3</v>
      </c>
      <c r="N103" s="71" t="s">
        <v>134</v>
      </c>
    </row>
    <row r="104" spans="2:14" x14ac:dyDescent="0.25">
      <c r="B104" s="38">
        <v>43420</v>
      </c>
      <c r="C104" s="39">
        <v>7</v>
      </c>
      <c r="D104" s="39" t="s">
        <v>452</v>
      </c>
      <c r="E104" s="66">
        <v>110</v>
      </c>
      <c r="F104" s="67" t="s">
        <v>283</v>
      </c>
      <c r="G104" s="68" t="s">
        <v>284</v>
      </c>
      <c r="H104" s="67" t="s">
        <v>130</v>
      </c>
      <c r="I104" s="69">
        <v>1E-3</v>
      </c>
      <c r="J104" s="69">
        <v>0</v>
      </c>
      <c r="K104" s="70">
        <v>8.6999999999999994E-3</v>
      </c>
      <c r="L104" s="69">
        <v>-0.01</v>
      </c>
      <c r="M104" s="69">
        <v>1E-3</v>
      </c>
      <c r="N104" s="71" t="s">
        <v>134</v>
      </c>
    </row>
    <row r="105" spans="2:14" x14ac:dyDescent="0.25">
      <c r="B105" s="38">
        <v>43420</v>
      </c>
      <c r="C105" s="39">
        <v>8</v>
      </c>
      <c r="D105" s="39" t="s">
        <v>450</v>
      </c>
      <c r="E105" s="66">
        <v>111</v>
      </c>
      <c r="F105" s="67" t="s">
        <v>285</v>
      </c>
      <c r="G105" s="68" t="s">
        <v>286</v>
      </c>
      <c r="H105" s="67" t="s">
        <v>130</v>
      </c>
      <c r="I105" s="69">
        <v>1E-3</v>
      </c>
      <c r="J105" s="69">
        <v>0</v>
      </c>
      <c r="K105" s="70">
        <v>8.8999999999999999E-3</v>
      </c>
      <c r="L105" s="69">
        <v>-0.01</v>
      </c>
      <c r="M105" s="69">
        <v>1E-3</v>
      </c>
      <c r="N105" s="71" t="s">
        <v>134</v>
      </c>
    </row>
    <row r="106" spans="2:14" x14ac:dyDescent="0.25">
      <c r="B106" s="38">
        <v>43420</v>
      </c>
      <c r="C106" s="39">
        <v>8</v>
      </c>
      <c r="D106" s="39" t="s">
        <v>451</v>
      </c>
      <c r="E106" s="66">
        <v>112</v>
      </c>
      <c r="F106" s="67" t="s">
        <v>287</v>
      </c>
      <c r="G106" s="68" t="s">
        <v>288</v>
      </c>
      <c r="H106" s="67" t="s">
        <v>130</v>
      </c>
      <c r="I106" s="69">
        <v>1E-3</v>
      </c>
      <c r="J106" s="69">
        <v>0</v>
      </c>
      <c r="K106" s="70">
        <v>8.9999999999999993E-3</v>
      </c>
      <c r="L106" s="69">
        <v>-0.01</v>
      </c>
      <c r="M106" s="69">
        <v>1E-3</v>
      </c>
      <c r="N106" s="71" t="s">
        <v>134</v>
      </c>
    </row>
    <row r="107" spans="2:14" x14ac:dyDescent="0.25">
      <c r="B107" s="38">
        <v>43420</v>
      </c>
      <c r="C107" s="39">
        <v>8</v>
      </c>
      <c r="D107" s="39" t="s">
        <v>452</v>
      </c>
      <c r="E107" s="66">
        <v>113</v>
      </c>
      <c r="F107" s="67" t="s">
        <v>289</v>
      </c>
      <c r="G107" s="68" t="s">
        <v>290</v>
      </c>
      <c r="H107" s="67" t="s">
        <v>130</v>
      </c>
      <c r="I107" s="69">
        <v>1E-3</v>
      </c>
      <c r="J107" s="69">
        <v>0</v>
      </c>
      <c r="K107" s="70">
        <v>9.1999999999999998E-3</v>
      </c>
      <c r="L107" s="69">
        <v>-0.01</v>
      </c>
      <c r="M107" s="69">
        <v>1E-3</v>
      </c>
      <c r="N107" s="71" t="s">
        <v>134</v>
      </c>
    </row>
    <row r="108" spans="2:14" x14ac:dyDescent="0.25">
      <c r="B108" s="38">
        <v>43084</v>
      </c>
      <c r="C108" s="39">
        <v>1</v>
      </c>
      <c r="D108" s="39" t="s">
        <v>450</v>
      </c>
      <c r="E108" s="66">
        <v>115</v>
      </c>
      <c r="F108" s="67" t="s">
        <v>291</v>
      </c>
      <c r="G108" s="68" t="s">
        <v>292</v>
      </c>
      <c r="H108" s="67" t="s">
        <v>130</v>
      </c>
      <c r="I108" s="69">
        <v>2E-3</v>
      </c>
      <c r="J108" s="69">
        <v>1E-3</v>
      </c>
      <c r="K108" s="70">
        <v>1.29E-2</v>
      </c>
      <c r="L108" s="69">
        <v>-0.01</v>
      </c>
      <c r="M108" s="69">
        <v>1E-3</v>
      </c>
      <c r="N108" s="71" t="s">
        <v>134</v>
      </c>
    </row>
    <row r="109" spans="2:14" x14ac:dyDescent="0.25">
      <c r="B109" s="38">
        <v>43084</v>
      </c>
      <c r="C109" s="39">
        <v>1</v>
      </c>
      <c r="D109" s="39" t="s">
        <v>451</v>
      </c>
      <c r="E109" s="66">
        <v>116</v>
      </c>
      <c r="F109" s="67" t="s">
        <v>293</v>
      </c>
      <c r="G109" s="68" t="s">
        <v>294</v>
      </c>
      <c r="H109" s="67" t="s">
        <v>130</v>
      </c>
      <c r="I109" s="69">
        <v>2E-3</v>
      </c>
      <c r="J109" s="69">
        <v>1E-3</v>
      </c>
      <c r="K109" s="70">
        <v>1.2800000000000001E-2</v>
      </c>
      <c r="L109" s="69">
        <v>-0.01</v>
      </c>
      <c r="M109" s="69">
        <v>1E-3</v>
      </c>
      <c r="N109" s="71" t="s">
        <v>134</v>
      </c>
    </row>
    <row r="110" spans="2:14" x14ac:dyDescent="0.25">
      <c r="B110" s="38">
        <v>43084</v>
      </c>
      <c r="C110" s="39">
        <v>1</v>
      </c>
      <c r="D110" s="39" t="s">
        <v>452</v>
      </c>
      <c r="E110" s="66">
        <v>117</v>
      </c>
      <c r="F110" s="67" t="s">
        <v>295</v>
      </c>
      <c r="G110" s="68" t="s">
        <v>296</v>
      </c>
      <c r="H110" s="67" t="s">
        <v>130</v>
      </c>
      <c r="I110" s="69">
        <v>2E-3</v>
      </c>
      <c r="J110" s="69">
        <v>1E-3</v>
      </c>
      <c r="K110" s="70">
        <v>1.3899999999999999E-2</v>
      </c>
      <c r="L110" s="69">
        <v>-0.01</v>
      </c>
      <c r="M110" s="69">
        <v>1E-3</v>
      </c>
      <c r="N110" s="71" t="s">
        <v>134</v>
      </c>
    </row>
    <row r="111" spans="2:14" x14ac:dyDescent="0.25">
      <c r="B111" s="38">
        <v>43084</v>
      </c>
      <c r="C111" s="39" t="s">
        <v>453</v>
      </c>
      <c r="D111" s="39" t="s">
        <v>450</v>
      </c>
      <c r="E111" s="66">
        <v>120</v>
      </c>
      <c r="F111" s="67" t="s">
        <v>297</v>
      </c>
      <c r="G111" s="68" t="s">
        <v>298</v>
      </c>
      <c r="H111" s="67" t="s">
        <v>130</v>
      </c>
      <c r="I111" s="69">
        <v>2E-3</v>
      </c>
      <c r="J111" s="69">
        <v>2E-3</v>
      </c>
      <c r="K111" s="70">
        <v>1.66E-2</v>
      </c>
      <c r="L111" s="69">
        <v>-0.01</v>
      </c>
      <c r="M111" s="69">
        <v>0</v>
      </c>
      <c r="N111" s="71" t="s">
        <v>134</v>
      </c>
    </row>
    <row r="112" spans="2:14" x14ac:dyDescent="0.25">
      <c r="B112" s="38">
        <v>43084</v>
      </c>
      <c r="C112" s="39" t="s">
        <v>453</v>
      </c>
      <c r="D112" s="39" t="s">
        <v>451</v>
      </c>
      <c r="E112" s="66">
        <v>121</v>
      </c>
      <c r="F112" s="67" t="s">
        <v>299</v>
      </c>
      <c r="G112" s="68" t="s">
        <v>300</v>
      </c>
      <c r="H112" s="67" t="s">
        <v>130</v>
      </c>
      <c r="I112" s="69">
        <v>2E-3</v>
      </c>
      <c r="J112" s="69">
        <v>1E-3</v>
      </c>
      <c r="K112" s="70">
        <v>1.49E-2</v>
      </c>
      <c r="L112" s="69">
        <v>-0.01</v>
      </c>
      <c r="M112" s="69">
        <v>1E-3</v>
      </c>
      <c r="N112" s="71" t="s">
        <v>134</v>
      </c>
    </row>
    <row r="113" spans="2:14" x14ac:dyDescent="0.25">
      <c r="B113" s="38">
        <v>43084</v>
      </c>
      <c r="C113" s="39" t="s">
        <v>453</v>
      </c>
      <c r="D113" s="39" t="s">
        <v>452</v>
      </c>
      <c r="E113" s="66">
        <v>122</v>
      </c>
      <c r="F113" s="67" t="s">
        <v>301</v>
      </c>
      <c r="G113" s="68" t="s">
        <v>302</v>
      </c>
      <c r="H113" s="67" t="s">
        <v>130</v>
      </c>
      <c r="I113" s="69">
        <v>3.0000000000000001E-3</v>
      </c>
      <c r="J113" s="69">
        <v>2E-3</v>
      </c>
      <c r="K113" s="70">
        <v>1.7999999999999999E-2</v>
      </c>
      <c r="L113" s="69">
        <v>-0.01</v>
      </c>
      <c r="M113" s="69">
        <v>1E-3</v>
      </c>
      <c r="N113" s="71" t="s">
        <v>134</v>
      </c>
    </row>
    <row r="114" spans="2:14" x14ac:dyDescent="0.25">
      <c r="B114" s="38">
        <v>43084</v>
      </c>
      <c r="C114" s="39" t="s">
        <v>454</v>
      </c>
      <c r="D114" s="39" t="s">
        <v>450</v>
      </c>
      <c r="E114" s="66">
        <v>123</v>
      </c>
      <c r="F114" s="67" t="s">
        <v>303</v>
      </c>
      <c r="G114" s="68" t="s">
        <v>304</v>
      </c>
      <c r="H114" s="67" t="s">
        <v>130</v>
      </c>
      <c r="I114" s="69">
        <v>2E-3</v>
      </c>
      <c r="J114" s="69">
        <v>1E-3</v>
      </c>
      <c r="K114" s="70">
        <v>1.18E-2</v>
      </c>
      <c r="L114" s="69">
        <v>-0.01</v>
      </c>
      <c r="M114" s="69">
        <v>1E-3</v>
      </c>
      <c r="N114" s="71" t="s">
        <v>134</v>
      </c>
    </row>
    <row r="115" spans="2:14" x14ac:dyDescent="0.25">
      <c r="B115" s="38">
        <v>43084</v>
      </c>
      <c r="C115" s="39" t="s">
        <v>454</v>
      </c>
      <c r="D115" s="39" t="s">
        <v>451</v>
      </c>
      <c r="E115" s="66">
        <v>124</v>
      </c>
      <c r="F115" s="67" t="s">
        <v>305</v>
      </c>
      <c r="G115" s="68" t="s">
        <v>306</v>
      </c>
      <c r="H115" s="67" t="s">
        <v>130</v>
      </c>
      <c r="I115" s="69">
        <v>2E-3</v>
      </c>
      <c r="J115" s="69">
        <v>1E-3</v>
      </c>
      <c r="K115" s="70">
        <v>1.15E-2</v>
      </c>
      <c r="L115" s="69">
        <v>-0.01</v>
      </c>
      <c r="M115" s="69">
        <v>1E-3</v>
      </c>
      <c r="N115" s="71" t="s">
        <v>134</v>
      </c>
    </row>
    <row r="116" spans="2:14" x14ac:dyDescent="0.25">
      <c r="B116" s="38">
        <v>43084</v>
      </c>
      <c r="C116" s="39" t="s">
        <v>454</v>
      </c>
      <c r="D116" s="39" t="s">
        <v>452</v>
      </c>
      <c r="E116" s="66">
        <v>126</v>
      </c>
      <c r="F116" s="67" t="s">
        <v>307</v>
      </c>
      <c r="G116" s="68" t="s">
        <v>308</v>
      </c>
      <c r="H116" s="67" t="s">
        <v>130</v>
      </c>
      <c r="I116" s="69">
        <v>2E-3</v>
      </c>
      <c r="J116" s="69">
        <v>1E-3</v>
      </c>
      <c r="K116" s="70">
        <v>1.15E-2</v>
      </c>
      <c r="L116" s="69">
        <v>-0.01</v>
      </c>
      <c r="M116" s="69">
        <v>1E-3</v>
      </c>
      <c r="N116" s="71" t="s">
        <v>134</v>
      </c>
    </row>
    <row r="117" spans="2:14" x14ac:dyDescent="0.25">
      <c r="B117" s="38">
        <v>43084</v>
      </c>
      <c r="C117" s="39" t="s">
        <v>455</v>
      </c>
      <c r="D117" s="39" t="s">
        <v>450</v>
      </c>
      <c r="E117" s="66">
        <v>127</v>
      </c>
      <c r="F117" s="67" t="s">
        <v>309</v>
      </c>
      <c r="G117" s="68" t="s">
        <v>310</v>
      </c>
      <c r="H117" s="67" t="s">
        <v>130</v>
      </c>
      <c r="I117" s="69">
        <v>3.0000000000000001E-3</v>
      </c>
      <c r="J117" s="69">
        <v>2E-3</v>
      </c>
      <c r="K117" s="70">
        <v>1.7399999999999999E-2</v>
      </c>
      <c r="L117" s="69">
        <v>-0.01</v>
      </c>
      <c r="M117" s="69">
        <v>1E-3</v>
      </c>
      <c r="N117" s="71" t="s">
        <v>134</v>
      </c>
    </row>
    <row r="118" spans="2:14" x14ac:dyDescent="0.25">
      <c r="B118" s="38">
        <v>43084</v>
      </c>
      <c r="C118" s="39" t="s">
        <v>455</v>
      </c>
      <c r="D118" s="39" t="s">
        <v>451</v>
      </c>
      <c r="E118" s="66">
        <v>128</v>
      </c>
      <c r="F118" s="67" t="s">
        <v>311</v>
      </c>
      <c r="G118" s="68" t="s">
        <v>312</v>
      </c>
      <c r="H118" s="67" t="s">
        <v>130</v>
      </c>
      <c r="I118" s="69">
        <v>2E-3</v>
      </c>
      <c r="J118" s="69">
        <v>1E-3</v>
      </c>
      <c r="K118" s="70">
        <v>1.4999999999999999E-2</v>
      </c>
      <c r="L118" s="69">
        <v>-0.01</v>
      </c>
      <c r="M118" s="69">
        <v>1E-3</v>
      </c>
      <c r="N118" s="71" t="s">
        <v>134</v>
      </c>
    </row>
    <row r="119" spans="2:14" x14ac:dyDescent="0.25">
      <c r="B119" s="38">
        <v>43084</v>
      </c>
      <c r="C119" s="39" t="s">
        <v>455</v>
      </c>
      <c r="D119" s="39" t="s">
        <v>452</v>
      </c>
      <c r="E119" s="66">
        <v>129</v>
      </c>
      <c r="F119" s="67" t="s">
        <v>313</v>
      </c>
      <c r="G119" s="68" t="s">
        <v>314</v>
      </c>
      <c r="H119" s="67" t="s">
        <v>130</v>
      </c>
      <c r="I119" s="69">
        <v>3.0000000000000001E-3</v>
      </c>
      <c r="J119" s="69">
        <v>2E-3</v>
      </c>
      <c r="K119" s="70">
        <v>1.6799999999999999E-2</v>
      </c>
      <c r="L119" s="69">
        <v>-0.01</v>
      </c>
      <c r="M119" s="69">
        <v>1E-3</v>
      </c>
      <c r="N119" s="71" t="s">
        <v>134</v>
      </c>
    </row>
    <row r="120" spans="2:14" x14ac:dyDescent="0.25">
      <c r="B120" s="38">
        <v>43084</v>
      </c>
      <c r="C120" s="39" t="s">
        <v>456</v>
      </c>
      <c r="D120" s="39" t="s">
        <v>450</v>
      </c>
      <c r="E120" s="66">
        <v>130</v>
      </c>
      <c r="F120" s="67" t="s">
        <v>315</v>
      </c>
      <c r="G120" s="68" t="s">
        <v>316</v>
      </c>
      <c r="H120" s="67" t="s">
        <v>130</v>
      </c>
      <c r="I120" s="69">
        <v>3.0000000000000001E-3</v>
      </c>
      <c r="J120" s="69">
        <v>1E-3</v>
      </c>
      <c r="K120" s="70">
        <v>1.6199999999999999E-2</v>
      </c>
      <c r="L120" s="69">
        <v>-8.9999999999999993E-3</v>
      </c>
      <c r="M120" s="69">
        <v>1E-3</v>
      </c>
      <c r="N120" s="71" t="s">
        <v>134</v>
      </c>
    </row>
    <row r="121" spans="2:14" x14ac:dyDescent="0.25">
      <c r="B121" s="38">
        <v>43084</v>
      </c>
      <c r="C121" s="39" t="s">
        <v>456</v>
      </c>
      <c r="D121" s="39" t="s">
        <v>451</v>
      </c>
      <c r="E121" s="66">
        <v>131</v>
      </c>
      <c r="F121" s="67" t="s">
        <v>317</v>
      </c>
      <c r="G121" s="68" t="s">
        <v>318</v>
      </c>
      <c r="H121" s="67" t="s">
        <v>130</v>
      </c>
      <c r="I121" s="69">
        <v>2E-3</v>
      </c>
      <c r="J121" s="69">
        <v>1E-3</v>
      </c>
      <c r="K121" s="70">
        <v>1.4800000000000001E-2</v>
      </c>
      <c r="L121" s="69">
        <v>-8.9999999999999993E-3</v>
      </c>
      <c r="M121" s="69">
        <v>1E-3</v>
      </c>
      <c r="N121" s="71" t="s">
        <v>134</v>
      </c>
    </row>
    <row r="122" spans="2:14" x14ac:dyDescent="0.25">
      <c r="B122" s="38">
        <v>43084</v>
      </c>
      <c r="C122" s="39" t="s">
        <v>456</v>
      </c>
      <c r="D122" s="39" t="s">
        <v>452</v>
      </c>
      <c r="E122" s="66">
        <v>132</v>
      </c>
      <c r="F122" s="67" t="s">
        <v>319</v>
      </c>
      <c r="G122" s="68" t="s">
        <v>320</v>
      </c>
      <c r="H122" s="67" t="s">
        <v>130</v>
      </c>
      <c r="I122" s="69">
        <v>3.0000000000000001E-3</v>
      </c>
      <c r="J122" s="69">
        <v>2E-3</v>
      </c>
      <c r="K122" s="70">
        <v>1.6799999999999999E-2</v>
      </c>
      <c r="L122" s="69">
        <v>-8.9999999999999993E-3</v>
      </c>
      <c r="M122" s="69">
        <v>1E-3</v>
      </c>
      <c r="N122" s="71" t="s">
        <v>134</v>
      </c>
    </row>
    <row r="123" spans="2:14" x14ac:dyDescent="0.25">
      <c r="B123" s="38">
        <v>43084</v>
      </c>
      <c r="C123" s="39">
        <v>2</v>
      </c>
      <c r="D123" s="39" t="s">
        <v>450</v>
      </c>
      <c r="E123" s="66">
        <v>133</v>
      </c>
      <c r="F123" s="67" t="s">
        <v>321</v>
      </c>
      <c r="G123" s="68" t="s">
        <v>322</v>
      </c>
      <c r="H123" s="67" t="s">
        <v>130</v>
      </c>
      <c r="I123" s="69">
        <v>2E-3</v>
      </c>
      <c r="J123" s="69">
        <v>1E-3</v>
      </c>
      <c r="K123" s="70">
        <v>1.5699999999999999E-2</v>
      </c>
      <c r="L123" s="69">
        <v>-8.9999999999999993E-3</v>
      </c>
      <c r="M123" s="69">
        <v>1E-3</v>
      </c>
      <c r="N123" s="71" t="s">
        <v>134</v>
      </c>
    </row>
    <row r="124" spans="2:14" x14ac:dyDescent="0.25">
      <c r="B124" s="38">
        <v>43084</v>
      </c>
      <c r="C124" s="39">
        <v>2</v>
      </c>
      <c r="D124" s="39" t="s">
        <v>451</v>
      </c>
      <c r="E124" s="66">
        <v>134</v>
      </c>
      <c r="F124" s="67" t="s">
        <v>323</v>
      </c>
      <c r="G124" s="68" t="s">
        <v>324</v>
      </c>
      <c r="H124" s="67" t="s">
        <v>130</v>
      </c>
      <c r="I124" s="69">
        <v>3.0000000000000001E-3</v>
      </c>
      <c r="J124" s="69">
        <v>2E-3</v>
      </c>
      <c r="K124" s="70">
        <v>1.9400000000000001E-2</v>
      </c>
      <c r="L124" s="69">
        <v>-8.9999999999999993E-3</v>
      </c>
      <c r="M124" s="69">
        <v>1E-3</v>
      </c>
      <c r="N124" s="71" t="s">
        <v>134</v>
      </c>
    </row>
    <row r="125" spans="2:14" x14ac:dyDescent="0.25">
      <c r="B125" s="38">
        <v>43084</v>
      </c>
      <c r="C125" s="39">
        <v>2</v>
      </c>
      <c r="D125" s="39" t="s">
        <v>452</v>
      </c>
      <c r="E125" s="66">
        <v>135</v>
      </c>
      <c r="F125" s="67" t="s">
        <v>325</v>
      </c>
      <c r="G125" s="68" t="s">
        <v>326</v>
      </c>
      <c r="H125" s="67" t="s">
        <v>130</v>
      </c>
      <c r="I125" s="69">
        <v>3.0000000000000001E-3</v>
      </c>
      <c r="J125" s="69">
        <v>2E-3</v>
      </c>
      <c r="K125" s="70">
        <v>1.8800000000000001E-2</v>
      </c>
      <c r="L125" s="69">
        <v>-8.9999999999999993E-3</v>
      </c>
      <c r="M125" s="69">
        <v>1E-3</v>
      </c>
      <c r="N125" s="71" t="s">
        <v>134</v>
      </c>
    </row>
    <row r="126" spans="2:14" x14ac:dyDescent="0.25">
      <c r="B126" s="38">
        <v>43084</v>
      </c>
      <c r="C126" s="39" t="s">
        <v>457</v>
      </c>
      <c r="D126" s="39" t="s">
        <v>450</v>
      </c>
      <c r="E126" s="66">
        <v>137</v>
      </c>
      <c r="F126" s="67" t="s">
        <v>327</v>
      </c>
      <c r="G126" s="68" t="s">
        <v>328</v>
      </c>
      <c r="H126" s="67" t="s">
        <v>130</v>
      </c>
      <c r="I126" s="69">
        <v>3.0000000000000001E-3</v>
      </c>
      <c r="J126" s="69">
        <v>2E-3</v>
      </c>
      <c r="K126" s="70">
        <v>1.77E-2</v>
      </c>
      <c r="L126" s="69">
        <v>-8.9999999999999993E-3</v>
      </c>
      <c r="M126" s="69">
        <v>2E-3</v>
      </c>
      <c r="N126" s="70">
        <v>-1.3599999999999999E-2</v>
      </c>
    </row>
    <row r="127" spans="2:14" x14ac:dyDescent="0.25">
      <c r="B127" s="38">
        <v>43084</v>
      </c>
      <c r="C127" s="39" t="s">
        <v>457</v>
      </c>
      <c r="D127" s="39" t="s">
        <v>451</v>
      </c>
      <c r="E127" s="66">
        <v>138</v>
      </c>
      <c r="F127" s="67" t="s">
        <v>329</v>
      </c>
      <c r="G127" s="68" t="s">
        <v>330</v>
      </c>
      <c r="H127" s="67" t="s">
        <v>130</v>
      </c>
      <c r="I127" s="69">
        <v>3.0000000000000001E-3</v>
      </c>
      <c r="J127" s="69">
        <v>2E-3</v>
      </c>
      <c r="K127" s="70">
        <v>1.7399999999999999E-2</v>
      </c>
      <c r="L127" s="69">
        <v>-8.9999999999999993E-3</v>
      </c>
      <c r="M127" s="69">
        <v>1E-3</v>
      </c>
      <c r="N127" s="71" t="s">
        <v>134</v>
      </c>
    </row>
    <row r="128" spans="2:14" x14ac:dyDescent="0.25">
      <c r="B128" s="38">
        <v>43084</v>
      </c>
      <c r="C128" s="39" t="s">
        <v>457</v>
      </c>
      <c r="D128" s="39" t="s">
        <v>452</v>
      </c>
      <c r="E128" s="66">
        <v>139</v>
      </c>
      <c r="F128" s="67" t="s">
        <v>331</v>
      </c>
      <c r="G128" s="68" t="s">
        <v>332</v>
      </c>
      <c r="H128" s="67" t="s">
        <v>130</v>
      </c>
      <c r="I128" s="69">
        <v>3.0000000000000001E-3</v>
      </c>
      <c r="J128" s="69">
        <v>2E-3</v>
      </c>
      <c r="K128" s="70">
        <v>1.6799999999999999E-2</v>
      </c>
      <c r="L128" s="69">
        <v>-8.9999999999999993E-3</v>
      </c>
      <c r="M128" s="69">
        <v>1E-3</v>
      </c>
      <c r="N128" s="71" t="s">
        <v>134</v>
      </c>
    </row>
    <row r="129" spans="2:14" x14ac:dyDescent="0.25">
      <c r="B129" s="38">
        <v>43084</v>
      </c>
      <c r="C129" s="39">
        <v>3</v>
      </c>
      <c r="D129" s="39" t="s">
        <v>450</v>
      </c>
      <c r="E129" s="66">
        <v>140</v>
      </c>
      <c r="F129" s="67" t="s">
        <v>333</v>
      </c>
      <c r="G129" s="68" t="s">
        <v>334</v>
      </c>
      <c r="H129" s="67" t="s">
        <v>130</v>
      </c>
      <c r="I129" s="69">
        <v>3.0000000000000001E-3</v>
      </c>
      <c r="J129" s="69">
        <v>2E-3</v>
      </c>
      <c r="K129" s="70">
        <v>1.72E-2</v>
      </c>
      <c r="L129" s="69">
        <v>-8.0000000000000002E-3</v>
      </c>
      <c r="M129" s="69">
        <v>2E-3</v>
      </c>
      <c r="N129" s="70">
        <v>-4.7000000000000002E-3</v>
      </c>
    </row>
    <row r="130" spans="2:14" x14ac:dyDescent="0.25">
      <c r="B130" s="38">
        <v>43084</v>
      </c>
      <c r="C130" s="39">
        <v>3</v>
      </c>
      <c r="D130" s="39" t="s">
        <v>451</v>
      </c>
      <c r="E130" s="66">
        <v>141</v>
      </c>
      <c r="F130" s="67" t="s">
        <v>335</v>
      </c>
      <c r="G130" s="68" t="s">
        <v>336</v>
      </c>
      <c r="H130" s="67" t="s">
        <v>130</v>
      </c>
      <c r="I130" s="69">
        <v>3.0000000000000001E-3</v>
      </c>
      <c r="J130" s="69">
        <v>1E-3</v>
      </c>
      <c r="K130" s="70">
        <v>1.55E-2</v>
      </c>
      <c r="L130" s="69">
        <v>-8.9999999999999993E-3</v>
      </c>
      <c r="M130" s="69">
        <v>1E-3</v>
      </c>
      <c r="N130" s="71" t="s">
        <v>134</v>
      </c>
    </row>
    <row r="131" spans="2:14" x14ac:dyDescent="0.25">
      <c r="B131" s="38">
        <v>43084</v>
      </c>
      <c r="C131" s="39">
        <v>3</v>
      </c>
      <c r="D131" s="39" t="s">
        <v>452</v>
      </c>
      <c r="E131" s="66">
        <v>142</v>
      </c>
      <c r="F131" s="67" t="s">
        <v>337</v>
      </c>
      <c r="G131" s="68" t="s">
        <v>338</v>
      </c>
      <c r="H131" s="67" t="s">
        <v>130</v>
      </c>
      <c r="I131" s="69">
        <v>3.0000000000000001E-3</v>
      </c>
      <c r="J131" s="69">
        <v>1E-3</v>
      </c>
      <c r="K131" s="70">
        <v>1.52E-2</v>
      </c>
      <c r="L131" s="69">
        <v>-8.9999999999999993E-3</v>
      </c>
      <c r="M131" s="69">
        <v>1E-3</v>
      </c>
      <c r="N131" s="71" t="s">
        <v>134</v>
      </c>
    </row>
    <row r="132" spans="2:14" x14ac:dyDescent="0.25">
      <c r="B132" s="38">
        <v>43084</v>
      </c>
      <c r="C132" s="39">
        <v>4</v>
      </c>
      <c r="D132" s="39" t="s">
        <v>450</v>
      </c>
      <c r="E132" s="66">
        <v>143</v>
      </c>
      <c r="F132" s="67" t="s">
        <v>339</v>
      </c>
      <c r="G132" s="68" t="s">
        <v>340</v>
      </c>
      <c r="H132" s="67" t="s">
        <v>130</v>
      </c>
      <c r="I132" s="69">
        <v>2E-3</v>
      </c>
      <c r="J132" s="69">
        <v>1E-3</v>
      </c>
      <c r="K132" s="70">
        <v>1.15E-2</v>
      </c>
      <c r="L132" s="69">
        <v>-8.9999999999999993E-3</v>
      </c>
      <c r="M132" s="69">
        <v>1E-3</v>
      </c>
      <c r="N132" s="71" t="s">
        <v>134</v>
      </c>
    </row>
    <row r="133" spans="2:14" x14ac:dyDescent="0.25">
      <c r="B133" s="38">
        <v>43084</v>
      </c>
      <c r="C133" s="39">
        <v>4</v>
      </c>
      <c r="D133" s="39" t="s">
        <v>451</v>
      </c>
      <c r="E133" s="66">
        <v>144</v>
      </c>
      <c r="F133" s="67" t="s">
        <v>341</v>
      </c>
      <c r="G133" s="68" t="s">
        <v>342</v>
      </c>
      <c r="H133" s="67" t="s">
        <v>130</v>
      </c>
      <c r="I133" s="69">
        <v>2E-3</v>
      </c>
      <c r="J133" s="69">
        <v>1E-3</v>
      </c>
      <c r="K133" s="70">
        <v>1.0699999999999999E-2</v>
      </c>
      <c r="L133" s="69">
        <v>-8.9999999999999993E-3</v>
      </c>
      <c r="M133" s="69">
        <v>1E-3</v>
      </c>
      <c r="N133" s="71" t="s">
        <v>134</v>
      </c>
    </row>
    <row r="134" spans="2:14" x14ac:dyDescent="0.25">
      <c r="B134" s="38">
        <v>43084</v>
      </c>
      <c r="C134" s="39">
        <v>4</v>
      </c>
      <c r="D134" s="39" t="s">
        <v>452</v>
      </c>
      <c r="E134" s="66">
        <v>145</v>
      </c>
      <c r="F134" s="67" t="s">
        <v>343</v>
      </c>
      <c r="G134" s="68" t="s">
        <v>344</v>
      </c>
      <c r="H134" s="67" t="s">
        <v>130</v>
      </c>
      <c r="I134" s="69">
        <v>2E-3</v>
      </c>
      <c r="J134" s="69">
        <v>1E-3</v>
      </c>
      <c r="K134" s="70">
        <v>1.0500000000000001E-2</v>
      </c>
      <c r="L134" s="69">
        <v>-8.9999999999999993E-3</v>
      </c>
      <c r="M134" s="69">
        <v>1E-3</v>
      </c>
      <c r="N134" s="71" t="s">
        <v>134</v>
      </c>
    </row>
    <row r="135" spans="2:14" x14ac:dyDescent="0.25">
      <c r="B135" s="38">
        <v>43084</v>
      </c>
      <c r="C135" s="39">
        <v>5</v>
      </c>
      <c r="D135" s="39" t="s">
        <v>450</v>
      </c>
      <c r="E135" s="66">
        <v>146</v>
      </c>
      <c r="F135" s="67" t="s">
        <v>345</v>
      </c>
      <c r="G135" s="68" t="s">
        <v>346</v>
      </c>
      <c r="H135" s="67" t="s">
        <v>130</v>
      </c>
      <c r="I135" s="69">
        <v>2E-3</v>
      </c>
      <c r="J135" s="69">
        <v>1E-3</v>
      </c>
      <c r="K135" s="70">
        <v>1.14E-2</v>
      </c>
      <c r="L135" s="69">
        <v>-8.9999999999999993E-3</v>
      </c>
      <c r="M135" s="69">
        <v>1E-3</v>
      </c>
      <c r="N135" s="71" t="s">
        <v>134</v>
      </c>
    </row>
    <row r="136" spans="2:14" x14ac:dyDescent="0.25">
      <c r="B136" s="38">
        <v>43084</v>
      </c>
      <c r="C136" s="39">
        <v>5</v>
      </c>
      <c r="D136" s="39" t="s">
        <v>451</v>
      </c>
      <c r="E136" s="66">
        <v>148</v>
      </c>
      <c r="F136" s="67" t="s">
        <v>347</v>
      </c>
      <c r="G136" s="68" t="s">
        <v>348</v>
      </c>
      <c r="H136" s="67" t="s">
        <v>130</v>
      </c>
      <c r="I136" s="69">
        <v>2E-3</v>
      </c>
      <c r="J136" s="69">
        <v>1E-3</v>
      </c>
      <c r="K136" s="70">
        <v>1.12E-2</v>
      </c>
      <c r="L136" s="69">
        <v>-0.01</v>
      </c>
      <c r="M136" s="69">
        <v>1E-3</v>
      </c>
      <c r="N136" s="71" t="s">
        <v>134</v>
      </c>
    </row>
    <row r="137" spans="2:14" x14ac:dyDescent="0.25">
      <c r="B137" s="38">
        <v>43084</v>
      </c>
      <c r="C137" s="39">
        <v>5</v>
      </c>
      <c r="D137" s="39" t="s">
        <v>452</v>
      </c>
      <c r="E137" s="66">
        <v>149</v>
      </c>
      <c r="F137" s="67" t="s">
        <v>349</v>
      </c>
      <c r="G137" s="68" t="s">
        <v>350</v>
      </c>
      <c r="H137" s="67" t="s">
        <v>130</v>
      </c>
      <c r="I137" s="69">
        <v>3.0000000000000001E-3</v>
      </c>
      <c r="J137" s="69">
        <v>1E-3</v>
      </c>
      <c r="K137" s="70">
        <v>1.4E-2</v>
      </c>
      <c r="L137" s="69">
        <v>-0.01</v>
      </c>
      <c r="M137" s="69">
        <v>1E-3</v>
      </c>
      <c r="N137" s="71" t="s">
        <v>134</v>
      </c>
    </row>
    <row r="138" spans="2:14" x14ac:dyDescent="0.25">
      <c r="B138" s="38">
        <v>43084</v>
      </c>
      <c r="C138" s="39">
        <v>6</v>
      </c>
      <c r="D138" s="39" t="s">
        <v>450</v>
      </c>
      <c r="E138" s="66">
        <v>150</v>
      </c>
      <c r="F138" s="67" t="s">
        <v>351</v>
      </c>
      <c r="G138" s="68" t="s">
        <v>352</v>
      </c>
      <c r="H138" s="67" t="s">
        <v>130</v>
      </c>
      <c r="I138" s="69">
        <v>3.0000000000000001E-3</v>
      </c>
      <c r="J138" s="69">
        <v>1E-3</v>
      </c>
      <c r="K138" s="70">
        <v>1.44E-2</v>
      </c>
      <c r="L138" s="69">
        <v>-0.01</v>
      </c>
      <c r="M138" s="69">
        <v>1E-3</v>
      </c>
      <c r="N138" s="71" t="s">
        <v>134</v>
      </c>
    </row>
    <row r="139" spans="2:14" x14ac:dyDescent="0.25">
      <c r="B139" s="38">
        <v>43084</v>
      </c>
      <c r="C139" s="39">
        <v>6</v>
      </c>
      <c r="D139" s="39" t="s">
        <v>451</v>
      </c>
      <c r="E139" s="66">
        <v>151</v>
      </c>
      <c r="F139" s="67" t="s">
        <v>353</v>
      </c>
      <c r="G139" s="68" t="s">
        <v>354</v>
      </c>
      <c r="H139" s="67" t="s">
        <v>130</v>
      </c>
      <c r="I139" s="69">
        <v>3.0000000000000001E-3</v>
      </c>
      <c r="J139" s="69">
        <v>1E-3</v>
      </c>
      <c r="K139" s="70">
        <v>1.4500000000000001E-2</v>
      </c>
      <c r="L139" s="69">
        <v>-0.01</v>
      </c>
      <c r="M139" s="69">
        <v>1E-3</v>
      </c>
      <c r="N139" s="71" t="s">
        <v>134</v>
      </c>
    </row>
    <row r="140" spans="2:14" x14ac:dyDescent="0.25">
      <c r="B140" s="38">
        <v>43084</v>
      </c>
      <c r="C140" s="39">
        <v>6</v>
      </c>
      <c r="D140" s="39" t="s">
        <v>452</v>
      </c>
      <c r="E140" s="66">
        <v>152</v>
      </c>
      <c r="F140" s="67" t="s">
        <v>355</v>
      </c>
      <c r="G140" s="68" t="s">
        <v>356</v>
      </c>
      <c r="H140" s="67" t="s">
        <v>130</v>
      </c>
      <c r="I140" s="69">
        <v>5.0000000000000001E-3</v>
      </c>
      <c r="J140" s="69">
        <v>3.0000000000000001E-3</v>
      </c>
      <c r="K140" s="70">
        <v>2.6599999999999999E-2</v>
      </c>
      <c r="L140" s="69">
        <v>-0.01</v>
      </c>
      <c r="M140" s="69">
        <v>1E-3</v>
      </c>
      <c r="N140" s="71" t="s">
        <v>134</v>
      </c>
    </row>
    <row r="141" spans="2:14" x14ac:dyDescent="0.25">
      <c r="B141" s="38">
        <v>43084</v>
      </c>
      <c r="C141" s="39">
        <v>7</v>
      </c>
      <c r="D141" s="39" t="s">
        <v>450</v>
      </c>
      <c r="E141" s="66">
        <v>153</v>
      </c>
      <c r="F141" s="67" t="s">
        <v>357</v>
      </c>
      <c r="G141" s="68" t="s">
        <v>358</v>
      </c>
      <c r="H141" s="67" t="s">
        <v>130</v>
      </c>
      <c r="I141" s="69">
        <v>3.0000000000000001E-3</v>
      </c>
      <c r="J141" s="69">
        <v>1E-3</v>
      </c>
      <c r="K141" s="70">
        <v>1.12E-2</v>
      </c>
      <c r="L141" s="69">
        <v>-0.01</v>
      </c>
      <c r="M141" s="69">
        <v>1E-3</v>
      </c>
      <c r="N141" s="71" t="s">
        <v>134</v>
      </c>
    </row>
    <row r="142" spans="2:14" x14ac:dyDescent="0.25">
      <c r="B142" s="38">
        <v>43084</v>
      </c>
      <c r="C142" s="39">
        <v>7</v>
      </c>
      <c r="D142" s="39" t="s">
        <v>451</v>
      </c>
      <c r="E142" s="66">
        <v>154</v>
      </c>
      <c r="F142" s="67" t="s">
        <v>359</v>
      </c>
      <c r="G142" s="68" t="s">
        <v>360</v>
      </c>
      <c r="H142" s="67" t="s">
        <v>130</v>
      </c>
      <c r="I142" s="69">
        <v>3.0000000000000001E-3</v>
      </c>
      <c r="J142" s="69">
        <v>1E-3</v>
      </c>
      <c r="K142" s="70">
        <v>1.1299999999999999E-2</v>
      </c>
      <c r="L142" s="69">
        <v>-0.01</v>
      </c>
      <c r="M142" s="69">
        <v>1E-3</v>
      </c>
      <c r="N142" s="71" t="s">
        <v>134</v>
      </c>
    </row>
    <row r="143" spans="2:14" x14ac:dyDescent="0.25">
      <c r="B143" s="38">
        <v>43084</v>
      </c>
      <c r="C143" s="39">
        <v>7</v>
      </c>
      <c r="D143" s="39" t="s">
        <v>452</v>
      </c>
      <c r="E143" s="66">
        <v>155</v>
      </c>
      <c r="F143" s="67" t="s">
        <v>361</v>
      </c>
      <c r="G143" s="68" t="s">
        <v>362</v>
      </c>
      <c r="H143" s="67" t="s">
        <v>130</v>
      </c>
      <c r="I143" s="69">
        <v>2E-3</v>
      </c>
      <c r="J143" s="69">
        <v>1E-3</v>
      </c>
      <c r="K143" s="70">
        <v>1.09E-2</v>
      </c>
      <c r="L143" s="69">
        <v>-0.01</v>
      </c>
      <c r="M143" s="69">
        <v>1E-3</v>
      </c>
      <c r="N143" s="71" t="s">
        <v>134</v>
      </c>
    </row>
    <row r="144" spans="2:14" x14ac:dyDescent="0.25">
      <c r="B144" s="38">
        <v>43084</v>
      </c>
      <c r="C144" s="39">
        <v>8</v>
      </c>
      <c r="D144" s="39" t="s">
        <v>450</v>
      </c>
      <c r="E144" s="66">
        <v>156</v>
      </c>
      <c r="F144" s="67" t="s">
        <v>363</v>
      </c>
      <c r="G144" s="68" t="s">
        <v>364</v>
      </c>
      <c r="H144" s="67" t="s">
        <v>130</v>
      </c>
      <c r="I144" s="69">
        <v>2E-3</v>
      </c>
      <c r="J144" s="69">
        <v>1E-3</v>
      </c>
      <c r="K144" s="70">
        <v>1.0999999999999999E-2</v>
      </c>
      <c r="L144" s="69">
        <v>-0.01</v>
      </c>
      <c r="M144" s="69">
        <v>1E-3</v>
      </c>
      <c r="N144" s="71" t="s">
        <v>134</v>
      </c>
    </row>
    <row r="145" spans="2:14" x14ac:dyDescent="0.25">
      <c r="B145" s="38">
        <v>43084</v>
      </c>
      <c r="C145" s="39">
        <v>8</v>
      </c>
      <c r="D145" s="39" t="s">
        <v>451</v>
      </c>
      <c r="E145" s="66">
        <v>157</v>
      </c>
      <c r="F145" s="67" t="s">
        <v>365</v>
      </c>
      <c r="G145" s="68" t="s">
        <v>366</v>
      </c>
      <c r="H145" s="67" t="s">
        <v>130</v>
      </c>
      <c r="I145" s="69">
        <v>3.0000000000000001E-3</v>
      </c>
      <c r="J145" s="69">
        <v>1E-3</v>
      </c>
      <c r="K145" s="70">
        <v>1.6899999999999998E-2</v>
      </c>
      <c r="L145" s="69">
        <v>-0.01</v>
      </c>
      <c r="M145" s="69">
        <v>0</v>
      </c>
      <c r="N145" s="71" t="s">
        <v>134</v>
      </c>
    </row>
    <row r="146" spans="2:14" x14ac:dyDescent="0.25">
      <c r="B146" s="38">
        <v>43084</v>
      </c>
      <c r="C146" s="39">
        <v>8</v>
      </c>
      <c r="D146" s="39" t="s">
        <v>452</v>
      </c>
      <c r="E146" s="66">
        <v>159</v>
      </c>
      <c r="F146" s="67" t="s">
        <v>367</v>
      </c>
      <c r="G146" s="68" t="s">
        <v>368</v>
      </c>
      <c r="H146" s="67" t="s">
        <v>130</v>
      </c>
      <c r="I146" s="69">
        <v>3.0000000000000001E-3</v>
      </c>
      <c r="J146" s="69">
        <v>1E-3</v>
      </c>
      <c r="K146" s="70">
        <v>1.2E-2</v>
      </c>
      <c r="L146" s="69">
        <v>-8.9999999999999993E-3</v>
      </c>
      <c r="M146" s="69">
        <v>1E-3</v>
      </c>
      <c r="N146" s="71" t="s">
        <v>134</v>
      </c>
    </row>
    <row r="147" spans="2:14" x14ac:dyDescent="0.25">
      <c r="B147" s="38">
        <v>42760</v>
      </c>
      <c r="C147" s="39">
        <v>1</v>
      </c>
      <c r="D147" s="39" t="s">
        <v>450</v>
      </c>
      <c r="E147" s="66">
        <v>160</v>
      </c>
      <c r="F147" s="67" t="s">
        <v>369</v>
      </c>
      <c r="G147" s="68" t="s">
        <v>370</v>
      </c>
      <c r="H147" s="67" t="s">
        <v>130</v>
      </c>
      <c r="I147" s="69">
        <v>5.0000000000000001E-3</v>
      </c>
      <c r="J147" s="69">
        <v>3.0000000000000001E-3</v>
      </c>
      <c r="K147" s="70">
        <v>2.8299999999999999E-2</v>
      </c>
      <c r="L147" s="69">
        <v>-0.01</v>
      </c>
      <c r="M147" s="69">
        <v>1E-3</v>
      </c>
      <c r="N147" s="71" t="s">
        <v>134</v>
      </c>
    </row>
    <row r="148" spans="2:14" x14ac:dyDescent="0.25">
      <c r="B148" s="38">
        <v>42760</v>
      </c>
      <c r="C148" s="39">
        <v>1</v>
      </c>
      <c r="D148" s="39" t="s">
        <v>451</v>
      </c>
      <c r="E148" s="66">
        <v>161</v>
      </c>
      <c r="F148" s="67" t="s">
        <v>371</v>
      </c>
      <c r="G148" s="68" t="s">
        <v>372</v>
      </c>
      <c r="H148" s="67" t="s">
        <v>130</v>
      </c>
      <c r="I148" s="69">
        <v>5.0000000000000001E-3</v>
      </c>
      <c r="J148" s="69">
        <v>3.0000000000000001E-3</v>
      </c>
      <c r="K148" s="70">
        <v>2.5999999999999999E-2</v>
      </c>
      <c r="L148" s="69">
        <v>-8.0000000000000002E-3</v>
      </c>
      <c r="M148" s="69">
        <v>2E-3</v>
      </c>
      <c r="N148" s="70">
        <v>-1.4E-3</v>
      </c>
    </row>
    <row r="149" spans="2:14" x14ac:dyDescent="0.25">
      <c r="B149" s="38">
        <v>42760</v>
      </c>
      <c r="C149" s="39">
        <v>1</v>
      </c>
      <c r="D149" s="39" t="s">
        <v>452</v>
      </c>
      <c r="E149" s="66">
        <v>162</v>
      </c>
      <c r="F149" s="67" t="s">
        <v>373</v>
      </c>
      <c r="G149" s="68" t="s">
        <v>374</v>
      </c>
      <c r="H149" s="67" t="s">
        <v>130</v>
      </c>
      <c r="I149" s="69">
        <v>5.0000000000000001E-3</v>
      </c>
      <c r="J149" s="69">
        <v>3.0000000000000001E-3</v>
      </c>
      <c r="K149" s="70">
        <v>2.6700000000000002E-2</v>
      </c>
      <c r="L149" s="69">
        <v>-8.9999999999999993E-3</v>
      </c>
      <c r="M149" s="69">
        <v>2E-3</v>
      </c>
      <c r="N149" s="70">
        <v>-1.0800000000000001E-2</v>
      </c>
    </row>
    <row r="150" spans="2:14" x14ac:dyDescent="0.25">
      <c r="B150" s="38">
        <v>42760</v>
      </c>
      <c r="C150" s="39" t="s">
        <v>453</v>
      </c>
      <c r="D150" s="39" t="s">
        <v>450</v>
      </c>
      <c r="E150" s="66">
        <v>163</v>
      </c>
      <c r="F150" s="67" t="s">
        <v>375</v>
      </c>
      <c r="G150" s="68" t="s">
        <v>376</v>
      </c>
      <c r="H150" s="67" t="s">
        <v>130</v>
      </c>
      <c r="I150" s="69">
        <v>4.0000000000000001E-3</v>
      </c>
      <c r="J150" s="69">
        <v>2E-3</v>
      </c>
      <c r="K150" s="70">
        <v>2.2800000000000001E-2</v>
      </c>
      <c r="L150" s="69">
        <v>-8.9999999999999993E-3</v>
      </c>
      <c r="M150" s="69">
        <v>2E-3</v>
      </c>
      <c r="N150" s="70">
        <v>-5.0000000000000001E-3</v>
      </c>
    </row>
    <row r="151" spans="2:14" x14ac:dyDescent="0.25">
      <c r="B151" s="38">
        <v>42760</v>
      </c>
      <c r="C151" s="39" t="s">
        <v>453</v>
      </c>
      <c r="D151" s="39" t="s">
        <v>451</v>
      </c>
      <c r="E151" s="66">
        <v>164</v>
      </c>
      <c r="F151" s="67" t="s">
        <v>377</v>
      </c>
      <c r="G151" s="68" t="s">
        <v>378</v>
      </c>
      <c r="H151" s="67" t="s">
        <v>130</v>
      </c>
      <c r="I151" s="69">
        <v>4.0000000000000001E-3</v>
      </c>
      <c r="J151" s="69">
        <v>3.0000000000000001E-3</v>
      </c>
      <c r="K151" s="70">
        <v>2.4500000000000001E-2</v>
      </c>
      <c r="L151" s="69">
        <v>-8.9999999999999993E-3</v>
      </c>
      <c r="M151" s="69">
        <v>2E-3</v>
      </c>
      <c r="N151" s="70">
        <v>-4.3E-3</v>
      </c>
    </row>
    <row r="152" spans="2:14" x14ac:dyDescent="0.25">
      <c r="B152" s="38">
        <v>42760</v>
      </c>
      <c r="C152" s="39" t="s">
        <v>453</v>
      </c>
      <c r="D152" s="39" t="s">
        <v>452</v>
      </c>
      <c r="E152" s="66">
        <v>165</v>
      </c>
      <c r="F152" s="67" t="s">
        <v>379</v>
      </c>
      <c r="G152" s="68" t="s">
        <v>380</v>
      </c>
      <c r="H152" s="67" t="s">
        <v>130</v>
      </c>
      <c r="I152" s="69">
        <v>4.0000000000000001E-3</v>
      </c>
      <c r="J152" s="69">
        <v>2E-3</v>
      </c>
      <c r="K152" s="70">
        <v>2.3199999999999998E-2</v>
      </c>
      <c r="L152" s="69">
        <v>-0.01</v>
      </c>
      <c r="M152" s="69">
        <v>1E-3</v>
      </c>
      <c r="N152" s="70">
        <v>-2.4500000000000001E-2</v>
      </c>
    </row>
    <row r="153" spans="2:14" x14ac:dyDescent="0.25">
      <c r="B153" s="38">
        <v>42760</v>
      </c>
      <c r="C153" s="39" t="s">
        <v>454</v>
      </c>
      <c r="D153" s="39" t="s">
        <v>450</v>
      </c>
      <c r="E153" s="66">
        <v>166</v>
      </c>
      <c r="F153" s="67" t="s">
        <v>381</v>
      </c>
      <c r="G153" s="68" t="s">
        <v>382</v>
      </c>
      <c r="H153" s="67" t="s">
        <v>130</v>
      </c>
      <c r="I153" s="69">
        <v>4.0000000000000001E-3</v>
      </c>
      <c r="J153" s="69">
        <v>2E-3</v>
      </c>
      <c r="K153" s="70">
        <v>1.89E-2</v>
      </c>
      <c r="L153" s="69">
        <v>-0.01</v>
      </c>
      <c r="M153" s="69">
        <v>0</v>
      </c>
      <c r="N153" s="70">
        <v>-1.8499999999999999E-2</v>
      </c>
    </row>
    <row r="154" spans="2:14" x14ac:dyDescent="0.25">
      <c r="B154" s="38">
        <v>42760</v>
      </c>
      <c r="C154" s="39" t="s">
        <v>454</v>
      </c>
      <c r="D154" s="39" t="s">
        <v>451</v>
      </c>
      <c r="E154" s="66">
        <v>167</v>
      </c>
      <c r="F154" s="67" t="s">
        <v>383</v>
      </c>
      <c r="G154" s="68" t="s">
        <v>384</v>
      </c>
      <c r="H154" s="67" t="s">
        <v>130</v>
      </c>
      <c r="I154" s="69">
        <v>3.0000000000000001E-3</v>
      </c>
      <c r="J154" s="69">
        <v>1E-3</v>
      </c>
      <c r="K154" s="70">
        <v>1.5900000000000001E-2</v>
      </c>
      <c r="L154" s="69">
        <v>-0.01</v>
      </c>
      <c r="M154" s="69">
        <v>0</v>
      </c>
      <c r="N154" s="71" t="s">
        <v>134</v>
      </c>
    </row>
    <row r="155" spans="2:14" x14ac:dyDescent="0.25">
      <c r="B155" s="38">
        <v>42760</v>
      </c>
      <c r="C155" s="39" t="s">
        <v>454</v>
      </c>
      <c r="D155" s="39" t="s">
        <v>452</v>
      </c>
      <c r="E155" s="66">
        <v>168</v>
      </c>
      <c r="F155" s="67" t="s">
        <v>385</v>
      </c>
      <c r="G155" s="68" t="s">
        <v>386</v>
      </c>
      <c r="H155" s="67" t="s">
        <v>130</v>
      </c>
      <c r="I155" s="69">
        <v>3.0000000000000001E-3</v>
      </c>
      <c r="J155" s="69">
        <v>2E-3</v>
      </c>
      <c r="K155" s="70">
        <v>1.7000000000000001E-2</v>
      </c>
      <c r="L155" s="69">
        <v>-0.01</v>
      </c>
      <c r="M155" s="69">
        <v>1E-3</v>
      </c>
      <c r="N155" s="71" t="s">
        <v>134</v>
      </c>
    </row>
    <row r="156" spans="2:14" x14ac:dyDescent="0.25">
      <c r="B156" s="38">
        <v>42760</v>
      </c>
      <c r="C156" s="39" t="s">
        <v>455</v>
      </c>
      <c r="D156" s="39" t="s">
        <v>450</v>
      </c>
      <c r="E156" s="66">
        <v>170</v>
      </c>
      <c r="F156" s="67" t="s">
        <v>387</v>
      </c>
      <c r="G156" s="68" t="s">
        <v>388</v>
      </c>
      <c r="H156" s="67" t="s">
        <v>130</v>
      </c>
      <c r="I156" s="69">
        <v>3.0000000000000001E-3</v>
      </c>
      <c r="J156" s="69">
        <v>2E-3</v>
      </c>
      <c r="K156" s="70">
        <v>1.83E-2</v>
      </c>
      <c r="L156" s="69">
        <v>-0.01</v>
      </c>
      <c r="M156" s="69">
        <v>1E-3</v>
      </c>
      <c r="N156" s="71" t="s">
        <v>134</v>
      </c>
    </row>
    <row r="157" spans="2:14" x14ac:dyDescent="0.25">
      <c r="B157" s="38">
        <v>42760</v>
      </c>
      <c r="C157" s="39" t="s">
        <v>455</v>
      </c>
      <c r="D157" s="39" t="s">
        <v>451</v>
      </c>
      <c r="E157" s="66">
        <v>171</v>
      </c>
      <c r="F157" s="67" t="s">
        <v>389</v>
      </c>
      <c r="G157" s="68" t="s">
        <v>390</v>
      </c>
      <c r="H157" s="67" t="s">
        <v>130</v>
      </c>
      <c r="I157" s="69">
        <v>3.0000000000000001E-3</v>
      </c>
      <c r="J157" s="69">
        <v>2E-3</v>
      </c>
      <c r="K157" s="70">
        <v>1.84E-2</v>
      </c>
      <c r="L157" s="69">
        <v>-0.01</v>
      </c>
      <c r="M157" s="69">
        <v>1E-3</v>
      </c>
      <c r="N157" s="71" t="s">
        <v>134</v>
      </c>
    </row>
    <row r="158" spans="2:14" x14ac:dyDescent="0.25">
      <c r="B158" s="38">
        <v>42760</v>
      </c>
      <c r="C158" s="39" t="s">
        <v>455</v>
      </c>
      <c r="D158" s="39" t="s">
        <v>452</v>
      </c>
      <c r="E158" s="66">
        <v>172</v>
      </c>
      <c r="F158" s="67" t="s">
        <v>391</v>
      </c>
      <c r="G158" s="68" t="s">
        <v>392</v>
      </c>
      <c r="H158" s="67" t="s">
        <v>130</v>
      </c>
      <c r="I158" s="69">
        <v>3.0000000000000001E-3</v>
      </c>
      <c r="J158" s="69">
        <v>2E-3</v>
      </c>
      <c r="K158" s="70">
        <v>1.7999999999999999E-2</v>
      </c>
      <c r="L158" s="69">
        <v>-0.01</v>
      </c>
      <c r="M158" s="69">
        <v>1E-3</v>
      </c>
      <c r="N158" s="71" t="s">
        <v>134</v>
      </c>
    </row>
    <row r="159" spans="2:14" x14ac:dyDescent="0.25">
      <c r="B159" s="38">
        <v>42760</v>
      </c>
      <c r="C159" s="39" t="s">
        <v>456</v>
      </c>
      <c r="D159" s="39" t="s">
        <v>450</v>
      </c>
      <c r="E159" s="66">
        <v>173</v>
      </c>
      <c r="F159" s="67" t="s">
        <v>393</v>
      </c>
      <c r="G159" s="68" t="s">
        <v>394</v>
      </c>
      <c r="H159" s="67" t="s">
        <v>130</v>
      </c>
      <c r="I159" s="69">
        <v>6.0000000000000001E-3</v>
      </c>
      <c r="J159" s="69">
        <v>5.0000000000000001E-3</v>
      </c>
      <c r="K159" s="70">
        <v>3.6999999999999998E-2</v>
      </c>
      <c r="L159" s="69">
        <v>-0.01</v>
      </c>
      <c r="M159" s="69">
        <v>1E-3</v>
      </c>
      <c r="N159" s="71" t="s">
        <v>134</v>
      </c>
    </row>
    <row r="160" spans="2:14" x14ac:dyDescent="0.25">
      <c r="B160" s="38">
        <v>42760</v>
      </c>
      <c r="C160" s="39" t="s">
        <v>456</v>
      </c>
      <c r="D160" s="39" t="s">
        <v>451</v>
      </c>
      <c r="E160" s="66">
        <v>174</v>
      </c>
      <c r="F160" s="67" t="s">
        <v>395</v>
      </c>
      <c r="G160" s="68" t="s">
        <v>396</v>
      </c>
      <c r="H160" s="67" t="s">
        <v>130</v>
      </c>
      <c r="I160" s="69">
        <v>6.0000000000000001E-3</v>
      </c>
      <c r="J160" s="69">
        <v>4.0000000000000001E-3</v>
      </c>
      <c r="K160" s="70">
        <v>3.5700000000000003E-2</v>
      </c>
      <c r="L160" s="69">
        <v>-0.01</v>
      </c>
      <c r="M160" s="69">
        <v>1E-3</v>
      </c>
      <c r="N160" s="71" t="s">
        <v>134</v>
      </c>
    </row>
    <row r="161" spans="2:14" x14ac:dyDescent="0.25">
      <c r="B161" s="38">
        <v>42760</v>
      </c>
      <c r="C161" s="39" t="s">
        <v>456</v>
      </c>
      <c r="D161" s="39" t="s">
        <v>452</v>
      </c>
      <c r="E161" s="66">
        <v>175</v>
      </c>
      <c r="F161" s="67" t="s">
        <v>397</v>
      </c>
      <c r="G161" s="68" t="s">
        <v>398</v>
      </c>
      <c r="H161" s="67" t="s">
        <v>130</v>
      </c>
      <c r="I161" s="69">
        <v>7.0000000000000001E-3</v>
      </c>
      <c r="J161" s="69">
        <v>5.0000000000000001E-3</v>
      </c>
      <c r="K161" s="70">
        <v>4.0300000000000002E-2</v>
      </c>
      <c r="L161" s="69">
        <v>-0.01</v>
      </c>
      <c r="M161" s="69">
        <v>1E-3</v>
      </c>
      <c r="N161" s="71" t="s">
        <v>134</v>
      </c>
    </row>
    <row r="162" spans="2:14" x14ac:dyDescent="0.25">
      <c r="B162" s="38">
        <v>42760</v>
      </c>
      <c r="C162" s="39">
        <v>2</v>
      </c>
      <c r="D162" s="39" t="s">
        <v>450</v>
      </c>
      <c r="E162" s="66">
        <v>176</v>
      </c>
      <c r="F162" s="67" t="s">
        <v>399</v>
      </c>
      <c r="G162" s="68" t="s">
        <v>400</v>
      </c>
      <c r="H162" s="67" t="s">
        <v>130</v>
      </c>
      <c r="I162" s="69">
        <v>3.0000000000000001E-3</v>
      </c>
      <c r="J162" s="69">
        <v>2E-3</v>
      </c>
      <c r="K162" s="70">
        <v>1.9E-2</v>
      </c>
      <c r="L162" s="69">
        <v>-0.01</v>
      </c>
      <c r="M162" s="69">
        <v>1E-3</v>
      </c>
      <c r="N162" s="71" t="s">
        <v>134</v>
      </c>
    </row>
    <row r="163" spans="2:14" x14ac:dyDescent="0.25">
      <c r="B163" s="38">
        <v>42760</v>
      </c>
      <c r="C163" s="39">
        <v>2</v>
      </c>
      <c r="D163" s="39" t="s">
        <v>451</v>
      </c>
      <c r="E163" s="66">
        <v>179</v>
      </c>
      <c r="F163" s="67" t="s">
        <v>401</v>
      </c>
      <c r="G163" s="68" t="s">
        <v>402</v>
      </c>
      <c r="H163" s="67" t="s">
        <v>130</v>
      </c>
      <c r="I163" s="69">
        <v>4.0000000000000001E-3</v>
      </c>
      <c r="J163" s="69">
        <v>2E-3</v>
      </c>
      <c r="K163" s="70">
        <v>2.23E-2</v>
      </c>
      <c r="L163" s="69">
        <v>-0.01</v>
      </c>
      <c r="M163" s="69">
        <v>1E-3</v>
      </c>
      <c r="N163" s="71" t="s">
        <v>134</v>
      </c>
    </row>
    <row r="164" spans="2:14" x14ac:dyDescent="0.25">
      <c r="B164" s="38">
        <v>42760</v>
      </c>
      <c r="C164" s="39">
        <v>2</v>
      </c>
      <c r="D164" s="39" t="s">
        <v>452</v>
      </c>
      <c r="E164" s="66">
        <v>181</v>
      </c>
      <c r="F164" s="67" t="s">
        <v>403</v>
      </c>
      <c r="G164" s="68" t="s">
        <v>404</v>
      </c>
      <c r="H164" s="67" t="s">
        <v>130</v>
      </c>
      <c r="I164" s="69">
        <v>3.0000000000000001E-3</v>
      </c>
      <c r="J164" s="69">
        <v>2E-3</v>
      </c>
      <c r="K164" s="70">
        <v>1.8100000000000002E-2</v>
      </c>
      <c r="L164" s="69">
        <v>-0.01</v>
      </c>
      <c r="M164" s="69">
        <v>1E-3</v>
      </c>
      <c r="N164" s="71" t="s">
        <v>134</v>
      </c>
    </row>
    <row r="165" spans="2:14" x14ac:dyDescent="0.25">
      <c r="B165" s="38">
        <v>42760</v>
      </c>
      <c r="C165" s="39" t="s">
        <v>457</v>
      </c>
      <c r="D165" s="39" t="s">
        <v>450</v>
      </c>
      <c r="E165" s="66">
        <v>182</v>
      </c>
      <c r="F165" s="67" t="s">
        <v>405</v>
      </c>
      <c r="G165" s="68" t="s">
        <v>406</v>
      </c>
      <c r="H165" s="67" t="s">
        <v>130</v>
      </c>
      <c r="I165" s="69">
        <v>4.0000000000000001E-3</v>
      </c>
      <c r="J165" s="69">
        <v>2E-3</v>
      </c>
      <c r="K165" s="70">
        <v>2.0899999999999998E-2</v>
      </c>
      <c r="L165" s="69">
        <v>-8.9999999999999993E-3</v>
      </c>
      <c r="M165" s="69">
        <v>2E-3</v>
      </c>
      <c r="N165" s="70">
        <v>-4.8999999999999998E-3</v>
      </c>
    </row>
    <row r="166" spans="2:14" x14ac:dyDescent="0.25">
      <c r="B166" s="38">
        <v>42760</v>
      </c>
      <c r="C166" s="39" t="s">
        <v>457</v>
      </c>
      <c r="D166" s="39" t="s">
        <v>451</v>
      </c>
      <c r="E166" s="66">
        <v>183</v>
      </c>
      <c r="F166" s="67" t="s">
        <v>407</v>
      </c>
      <c r="G166" s="68" t="s">
        <v>408</v>
      </c>
      <c r="H166" s="67" t="s">
        <v>130</v>
      </c>
      <c r="I166" s="69">
        <v>4.0000000000000001E-3</v>
      </c>
      <c r="J166" s="69">
        <v>2E-3</v>
      </c>
      <c r="K166" s="70">
        <v>2.2700000000000001E-2</v>
      </c>
      <c r="L166" s="69">
        <v>-8.9999999999999993E-3</v>
      </c>
      <c r="M166" s="69">
        <v>2E-3</v>
      </c>
      <c r="N166" s="70">
        <v>-4.5999999999999999E-3</v>
      </c>
    </row>
    <row r="167" spans="2:14" x14ac:dyDescent="0.25">
      <c r="B167" s="38">
        <v>42760</v>
      </c>
      <c r="C167" s="39" t="s">
        <v>457</v>
      </c>
      <c r="D167" s="39" t="s">
        <v>452</v>
      </c>
      <c r="E167" s="66">
        <v>184</v>
      </c>
      <c r="F167" s="67" t="s">
        <v>409</v>
      </c>
      <c r="G167" s="68" t="s">
        <v>410</v>
      </c>
      <c r="H167" s="67" t="s">
        <v>130</v>
      </c>
      <c r="I167" s="69">
        <v>4.0000000000000001E-3</v>
      </c>
      <c r="J167" s="69">
        <v>2E-3</v>
      </c>
      <c r="K167" s="70">
        <v>2.12E-2</v>
      </c>
      <c r="L167" s="69">
        <v>-8.9999999999999993E-3</v>
      </c>
      <c r="M167" s="69">
        <v>2E-3</v>
      </c>
      <c r="N167" s="70">
        <v>-5.3E-3</v>
      </c>
    </row>
    <row r="168" spans="2:14" x14ac:dyDescent="0.25">
      <c r="B168" s="38">
        <v>42760</v>
      </c>
      <c r="C168" s="39">
        <v>3</v>
      </c>
      <c r="D168" s="39" t="s">
        <v>450</v>
      </c>
      <c r="E168" s="66">
        <v>185</v>
      </c>
      <c r="F168" s="67" t="s">
        <v>411</v>
      </c>
      <c r="G168" s="68" t="s">
        <v>412</v>
      </c>
      <c r="H168" s="67" t="s">
        <v>130</v>
      </c>
      <c r="I168" s="69">
        <v>2.4E-2</v>
      </c>
      <c r="J168" s="69">
        <v>2.1999999999999999E-2</v>
      </c>
      <c r="K168" s="70">
        <v>0.15640000000000001</v>
      </c>
      <c r="L168" s="69">
        <v>-8.9999999999999993E-3</v>
      </c>
      <c r="M168" s="69">
        <v>2E-3</v>
      </c>
      <c r="N168" s="70">
        <v>-5.7999999999999996E-3</v>
      </c>
    </row>
    <row r="169" spans="2:14" x14ac:dyDescent="0.25">
      <c r="B169" s="38">
        <v>42760</v>
      </c>
      <c r="C169" s="39">
        <v>3</v>
      </c>
      <c r="D169" s="39" t="s">
        <v>451</v>
      </c>
      <c r="E169" s="66">
        <v>186</v>
      </c>
      <c r="F169" s="67" t="s">
        <v>413</v>
      </c>
      <c r="G169" s="68" t="s">
        <v>414</v>
      </c>
      <c r="H169" s="67" t="s">
        <v>130</v>
      </c>
      <c r="I169" s="69">
        <v>4.0000000000000001E-3</v>
      </c>
      <c r="J169" s="69">
        <v>2E-3</v>
      </c>
      <c r="K169" s="70">
        <v>2.0899999999999998E-2</v>
      </c>
      <c r="L169" s="69">
        <v>-8.9999999999999993E-3</v>
      </c>
      <c r="M169" s="69">
        <v>2E-3</v>
      </c>
      <c r="N169" s="70">
        <v>-9.4000000000000004E-3</v>
      </c>
    </row>
    <row r="170" spans="2:14" x14ac:dyDescent="0.25">
      <c r="B170" s="38">
        <v>42760</v>
      </c>
      <c r="C170" s="39">
        <v>3</v>
      </c>
      <c r="D170" s="39" t="s">
        <v>452</v>
      </c>
      <c r="E170" s="66">
        <v>187</v>
      </c>
      <c r="F170" s="67" t="s">
        <v>415</v>
      </c>
      <c r="G170" s="68" t="s">
        <v>416</v>
      </c>
      <c r="H170" s="67" t="s">
        <v>130</v>
      </c>
      <c r="I170" s="69">
        <v>4.0000000000000001E-3</v>
      </c>
      <c r="J170" s="69">
        <v>2E-3</v>
      </c>
      <c r="K170" s="70">
        <v>2.0500000000000001E-2</v>
      </c>
      <c r="L170" s="69">
        <v>-8.9999999999999993E-3</v>
      </c>
      <c r="M170" s="69">
        <v>2E-3</v>
      </c>
      <c r="N170" s="70">
        <v>-8.6E-3</v>
      </c>
    </row>
    <row r="171" spans="2:14" x14ac:dyDescent="0.25">
      <c r="B171" s="38">
        <v>42760</v>
      </c>
      <c r="C171" s="39">
        <v>4</v>
      </c>
      <c r="D171" s="39" t="s">
        <v>450</v>
      </c>
      <c r="E171" s="66">
        <v>188</v>
      </c>
      <c r="F171" s="67" t="s">
        <v>417</v>
      </c>
      <c r="G171" s="68" t="s">
        <v>418</v>
      </c>
      <c r="H171" s="67" t="s">
        <v>130</v>
      </c>
      <c r="I171" s="69">
        <v>3.0000000000000001E-3</v>
      </c>
      <c r="J171" s="69">
        <v>1E-3</v>
      </c>
      <c r="K171" s="70">
        <v>1.6E-2</v>
      </c>
      <c r="L171" s="69">
        <v>-8.9999999999999993E-3</v>
      </c>
      <c r="M171" s="69">
        <v>1E-3</v>
      </c>
      <c r="N171" s="71" t="s">
        <v>134</v>
      </c>
    </row>
    <row r="172" spans="2:14" x14ac:dyDescent="0.25">
      <c r="B172" s="38">
        <v>42760</v>
      </c>
      <c r="C172" s="39">
        <v>4</v>
      </c>
      <c r="D172" s="39" t="s">
        <v>451</v>
      </c>
      <c r="E172" s="66">
        <v>189</v>
      </c>
      <c r="F172" s="67" t="s">
        <v>419</v>
      </c>
      <c r="G172" s="68" t="s">
        <v>420</v>
      </c>
      <c r="H172" s="67" t="s">
        <v>130</v>
      </c>
      <c r="I172" s="69">
        <v>3.0000000000000001E-3</v>
      </c>
      <c r="J172" s="69">
        <v>1E-3</v>
      </c>
      <c r="K172" s="70">
        <v>1.55E-2</v>
      </c>
      <c r="L172" s="69">
        <v>-8.9999999999999993E-3</v>
      </c>
      <c r="M172" s="69">
        <v>2E-3</v>
      </c>
      <c r="N172" s="70">
        <v>-7.9000000000000008E-3</v>
      </c>
    </row>
    <row r="173" spans="2:14" x14ac:dyDescent="0.25">
      <c r="B173" s="38">
        <v>42760</v>
      </c>
      <c r="C173" s="39">
        <v>4</v>
      </c>
      <c r="D173" s="39" t="s">
        <v>452</v>
      </c>
      <c r="E173" s="66">
        <v>190</v>
      </c>
      <c r="F173" s="67" t="s">
        <v>421</v>
      </c>
      <c r="G173" s="68" t="s">
        <v>422</v>
      </c>
      <c r="H173" s="67" t="s">
        <v>130</v>
      </c>
      <c r="I173" s="69">
        <v>3.0000000000000001E-3</v>
      </c>
      <c r="J173" s="69">
        <v>2E-3</v>
      </c>
      <c r="K173" s="70">
        <v>1.6899999999999998E-2</v>
      </c>
      <c r="L173" s="69">
        <v>-8.9999999999999993E-3</v>
      </c>
      <c r="M173" s="69">
        <v>2E-3</v>
      </c>
      <c r="N173" s="70">
        <v>-1.2800000000000001E-2</v>
      </c>
    </row>
    <row r="174" spans="2:14" x14ac:dyDescent="0.25">
      <c r="B174" s="38">
        <v>42760</v>
      </c>
      <c r="C174" s="39">
        <v>5</v>
      </c>
      <c r="D174" s="39" t="s">
        <v>450</v>
      </c>
      <c r="E174" s="66">
        <v>192</v>
      </c>
      <c r="F174" s="67" t="s">
        <v>423</v>
      </c>
      <c r="G174" s="68" t="s">
        <v>424</v>
      </c>
      <c r="H174" s="67" t="s">
        <v>130</v>
      </c>
      <c r="I174" s="69">
        <v>5.0000000000000001E-3</v>
      </c>
      <c r="J174" s="69">
        <v>3.0000000000000001E-3</v>
      </c>
      <c r="K174" s="70">
        <v>2.8899999999999999E-2</v>
      </c>
      <c r="L174" s="69">
        <v>-8.9999999999999993E-3</v>
      </c>
      <c r="M174" s="69">
        <v>2E-3</v>
      </c>
      <c r="N174" s="70">
        <v>-2E-3</v>
      </c>
    </row>
    <row r="175" spans="2:14" x14ac:dyDescent="0.25">
      <c r="B175" s="38">
        <v>42760</v>
      </c>
      <c r="C175" s="39">
        <v>5</v>
      </c>
      <c r="D175" s="39" t="s">
        <v>451</v>
      </c>
      <c r="E175" s="66">
        <v>193</v>
      </c>
      <c r="F175" s="67" t="s">
        <v>425</v>
      </c>
      <c r="G175" s="68" t="s">
        <v>426</v>
      </c>
      <c r="H175" s="67" t="s">
        <v>130</v>
      </c>
      <c r="I175" s="69">
        <v>5.0000000000000001E-3</v>
      </c>
      <c r="J175" s="69">
        <v>3.0000000000000001E-3</v>
      </c>
      <c r="K175" s="70">
        <v>2.7E-2</v>
      </c>
      <c r="L175" s="69">
        <v>-8.9999999999999993E-3</v>
      </c>
      <c r="M175" s="69">
        <v>2E-3</v>
      </c>
      <c r="N175" s="70">
        <v>-4.7000000000000002E-3</v>
      </c>
    </row>
    <row r="176" spans="2:14" x14ac:dyDescent="0.25">
      <c r="B176" s="38">
        <v>42760</v>
      </c>
      <c r="C176" s="39">
        <v>5</v>
      </c>
      <c r="D176" s="39" t="s">
        <v>452</v>
      </c>
      <c r="E176" s="66">
        <v>194</v>
      </c>
      <c r="F176" s="67" t="s">
        <v>427</v>
      </c>
      <c r="G176" s="68" t="s">
        <v>428</v>
      </c>
      <c r="H176" s="67" t="s">
        <v>130</v>
      </c>
      <c r="I176" s="69">
        <v>5.0000000000000001E-3</v>
      </c>
      <c r="J176" s="69">
        <v>3.0000000000000001E-3</v>
      </c>
      <c r="K176" s="70">
        <v>2.8000000000000001E-2</v>
      </c>
      <c r="L176" s="69">
        <v>-8.9999999999999993E-3</v>
      </c>
      <c r="M176" s="69">
        <v>2E-3</v>
      </c>
      <c r="N176" s="70">
        <v>-3.0000000000000001E-3</v>
      </c>
    </row>
    <row r="177" spans="2:14" x14ac:dyDescent="0.25">
      <c r="B177" s="38">
        <v>42760</v>
      </c>
      <c r="C177" s="39">
        <v>6</v>
      </c>
      <c r="D177" s="39" t="s">
        <v>450</v>
      </c>
      <c r="E177" s="66">
        <v>195</v>
      </c>
      <c r="F177" s="67" t="s">
        <v>429</v>
      </c>
      <c r="G177" s="68" t="s">
        <v>430</v>
      </c>
      <c r="H177" s="67" t="s">
        <v>130</v>
      </c>
      <c r="I177" s="69">
        <v>3.0000000000000001E-3</v>
      </c>
      <c r="J177" s="69">
        <v>1E-3</v>
      </c>
      <c r="K177" s="70">
        <v>1.52E-2</v>
      </c>
      <c r="L177" s="69">
        <v>-8.9999999999999993E-3</v>
      </c>
      <c r="M177" s="69">
        <v>2E-3</v>
      </c>
      <c r="N177" s="70">
        <v>-1.0800000000000001E-2</v>
      </c>
    </row>
    <row r="178" spans="2:14" x14ac:dyDescent="0.25">
      <c r="B178" s="38">
        <v>42760</v>
      </c>
      <c r="C178" s="39">
        <v>6</v>
      </c>
      <c r="D178" s="39" t="s">
        <v>451</v>
      </c>
      <c r="E178" s="66">
        <v>196</v>
      </c>
      <c r="F178" s="67" t="s">
        <v>431</v>
      </c>
      <c r="G178" s="68" t="s">
        <v>432</v>
      </c>
      <c r="H178" s="67" t="s">
        <v>130</v>
      </c>
      <c r="I178" s="69">
        <v>3.0000000000000001E-3</v>
      </c>
      <c r="J178" s="69">
        <v>1E-3</v>
      </c>
      <c r="K178" s="70">
        <v>1.5900000000000001E-2</v>
      </c>
      <c r="L178" s="69">
        <v>-8.9999999999999993E-3</v>
      </c>
      <c r="M178" s="69">
        <v>1E-3</v>
      </c>
      <c r="N178" s="71" t="s">
        <v>134</v>
      </c>
    </row>
    <row r="179" spans="2:14" x14ac:dyDescent="0.25">
      <c r="B179" s="38">
        <v>42760</v>
      </c>
      <c r="C179" s="39">
        <v>6</v>
      </c>
      <c r="D179" s="39" t="s">
        <v>452</v>
      </c>
      <c r="E179" s="66">
        <v>197</v>
      </c>
      <c r="F179" s="67" t="s">
        <v>433</v>
      </c>
      <c r="G179" s="68" t="s">
        <v>434</v>
      </c>
      <c r="H179" s="67" t="s">
        <v>130</v>
      </c>
      <c r="I179" s="69">
        <v>3.0000000000000001E-3</v>
      </c>
      <c r="J179" s="69">
        <v>1E-3</v>
      </c>
      <c r="K179" s="70">
        <v>1.6E-2</v>
      </c>
      <c r="L179" s="69">
        <v>-8.9999999999999993E-3</v>
      </c>
      <c r="M179" s="69">
        <v>2E-3</v>
      </c>
      <c r="N179" s="70">
        <v>-1.01E-2</v>
      </c>
    </row>
    <row r="180" spans="2:14" x14ac:dyDescent="0.25">
      <c r="B180" s="38">
        <v>42760</v>
      </c>
      <c r="C180" s="35">
        <v>7</v>
      </c>
      <c r="D180" s="35" t="s">
        <v>450</v>
      </c>
      <c r="E180" s="66">
        <v>198</v>
      </c>
      <c r="F180" s="67" t="s">
        <v>435</v>
      </c>
      <c r="G180" s="68" t="s">
        <v>436</v>
      </c>
      <c r="H180" s="67" t="s">
        <v>130</v>
      </c>
      <c r="I180" s="69">
        <v>5.0000000000000001E-3</v>
      </c>
      <c r="J180" s="69">
        <v>3.0000000000000001E-3</v>
      </c>
      <c r="K180" s="70">
        <v>2.7799999999999998E-2</v>
      </c>
      <c r="L180" s="69">
        <v>-8.9999999999999993E-3</v>
      </c>
      <c r="M180" s="69">
        <v>1E-3</v>
      </c>
      <c r="N180" s="71" t="s">
        <v>134</v>
      </c>
    </row>
    <row r="181" spans="2:14" x14ac:dyDescent="0.25">
      <c r="B181" s="38">
        <v>42760</v>
      </c>
      <c r="C181" s="35">
        <v>7</v>
      </c>
      <c r="D181" s="35" t="s">
        <v>451</v>
      </c>
      <c r="E181" s="66">
        <v>199</v>
      </c>
      <c r="F181" s="67" t="s">
        <v>437</v>
      </c>
      <c r="G181" s="68" t="s">
        <v>438</v>
      </c>
      <c r="H181" s="67" t="s">
        <v>130</v>
      </c>
      <c r="I181" s="69">
        <v>5.0000000000000001E-3</v>
      </c>
      <c r="J181" s="69">
        <v>3.0000000000000001E-3</v>
      </c>
      <c r="K181" s="70">
        <v>2.9100000000000001E-2</v>
      </c>
      <c r="L181" s="69">
        <v>-8.9999999999999993E-3</v>
      </c>
      <c r="M181" s="69">
        <v>1E-3</v>
      </c>
      <c r="N181" s="71" t="s">
        <v>134</v>
      </c>
    </row>
    <row r="182" spans="2:14" x14ac:dyDescent="0.25">
      <c r="B182" s="38">
        <v>42760</v>
      </c>
      <c r="C182" s="39">
        <v>7</v>
      </c>
      <c r="D182" s="39" t="s">
        <v>452</v>
      </c>
      <c r="E182" s="66">
        <v>200</v>
      </c>
      <c r="F182" s="67" t="s">
        <v>439</v>
      </c>
      <c r="G182" s="68" t="s">
        <v>440</v>
      </c>
      <c r="H182" s="67" t="s">
        <v>130</v>
      </c>
      <c r="I182" s="69">
        <v>5.0000000000000001E-3</v>
      </c>
      <c r="J182" s="69">
        <v>3.0000000000000001E-3</v>
      </c>
      <c r="K182" s="70">
        <v>2.8899999999999999E-2</v>
      </c>
      <c r="L182" s="69">
        <v>-8.9999999999999993E-3</v>
      </c>
      <c r="M182" s="69">
        <v>1E-3</v>
      </c>
      <c r="N182" s="71" t="s">
        <v>134</v>
      </c>
    </row>
    <row r="183" spans="2:14" x14ac:dyDescent="0.25">
      <c r="B183" s="38">
        <v>42760</v>
      </c>
      <c r="C183" s="39">
        <v>8</v>
      </c>
      <c r="D183" s="39" t="s">
        <v>450</v>
      </c>
      <c r="E183" s="66">
        <v>201</v>
      </c>
      <c r="F183" s="67" t="s">
        <v>441</v>
      </c>
      <c r="G183" s="68" t="s">
        <v>442</v>
      </c>
      <c r="H183" s="67" t="s">
        <v>130</v>
      </c>
      <c r="I183" s="69">
        <v>3.0000000000000001E-3</v>
      </c>
      <c r="J183" s="69">
        <v>1E-3</v>
      </c>
      <c r="K183" s="70">
        <v>1.26E-2</v>
      </c>
      <c r="L183" s="69">
        <v>-0.01</v>
      </c>
      <c r="M183" s="69">
        <v>1E-3</v>
      </c>
      <c r="N183" s="71" t="s">
        <v>134</v>
      </c>
    </row>
    <row r="184" spans="2:14" x14ac:dyDescent="0.25">
      <c r="B184" s="38">
        <v>42760</v>
      </c>
      <c r="C184" s="39">
        <v>8</v>
      </c>
      <c r="D184" s="39" t="s">
        <v>451</v>
      </c>
      <c r="E184" s="66">
        <v>203</v>
      </c>
      <c r="F184" s="67" t="s">
        <v>443</v>
      </c>
      <c r="G184" s="68" t="s">
        <v>444</v>
      </c>
      <c r="H184" s="67" t="s">
        <v>130</v>
      </c>
      <c r="I184" s="69">
        <v>3.0000000000000001E-3</v>
      </c>
      <c r="J184" s="69">
        <v>1E-3</v>
      </c>
      <c r="K184" s="70">
        <v>1.2E-2</v>
      </c>
      <c r="L184" s="69">
        <v>-0.01</v>
      </c>
      <c r="M184" s="69">
        <v>1E-3</v>
      </c>
      <c r="N184" s="71" t="s">
        <v>134</v>
      </c>
    </row>
    <row r="185" spans="2:14" x14ac:dyDescent="0.25">
      <c r="B185" s="38">
        <v>42760</v>
      </c>
      <c r="C185" s="39">
        <v>8</v>
      </c>
      <c r="D185" s="39" t="s">
        <v>452</v>
      </c>
      <c r="E185" s="66">
        <v>204</v>
      </c>
      <c r="F185" s="67" t="s">
        <v>445</v>
      </c>
      <c r="G185" s="68" t="s">
        <v>446</v>
      </c>
      <c r="H185" s="67" t="s">
        <v>130</v>
      </c>
      <c r="I185" s="69">
        <v>3.0000000000000001E-3</v>
      </c>
      <c r="J185" s="69">
        <v>1E-3</v>
      </c>
      <c r="K185" s="70">
        <v>1.2E-2</v>
      </c>
      <c r="L185" s="69">
        <v>-0.01</v>
      </c>
      <c r="M185" s="69">
        <v>1E-3</v>
      </c>
      <c r="N185" s="71" t="s">
        <v>134</v>
      </c>
    </row>
    <row r="186" spans="2:14" x14ac:dyDescent="0.25">
      <c r="B186" s="1"/>
      <c r="C186" s="35"/>
      <c r="D186" s="35"/>
      <c r="E186" s="66"/>
      <c r="F186" s="67"/>
      <c r="G186" s="68"/>
      <c r="H186" s="67"/>
      <c r="I186" s="69"/>
      <c r="J186" s="69"/>
      <c r="K186" s="70"/>
      <c r="L186" s="69"/>
      <c r="M186" s="69"/>
      <c r="N186" s="71"/>
    </row>
    <row r="187" spans="2:14" x14ac:dyDescent="0.25">
      <c r="E187" s="66"/>
      <c r="F187" s="67"/>
      <c r="G187" s="68"/>
      <c r="H187" s="67"/>
      <c r="I187" s="69"/>
      <c r="J187" s="69"/>
      <c r="K187" s="70"/>
      <c r="L187" s="69"/>
      <c r="M187" s="69"/>
      <c r="N187" s="71"/>
    </row>
    <row r="188" spans="2:14" x14ac:dyDescent="0.25">
      <c r="E188" s="66"/>
      <c r="F188" s="67"/>
      <c r="G188" s="68"/>
      <c r="H188" s="67"/>
      <c r="I188" s="69"/>
      <c r="J188" s="69"/>
      <c r="K188" s="70"/>
      <c r="L188" s="69"/>
      <c r="M188" s="69"/>
      <c r="N188" s="71"/>
    </row>
    <row r="189" spans="2:14" x14ac:dyDescent="0.25">
      <c r="E189" s="66"/>
      <c r="F189" s="67"/>
      <c r="G189" s="68"/>
      <c r="H189" s="67"/>
      <c r="I189" s="69"/>
      <c r="J189" s="69"/>
      <c r="K189" s="70"/>
      <c r="L189" s="69"/>
      <c r="M189" s="69"/>
      <c r="N189" s="71"/>
    </row>
    <row r="190" spans="2:14" x14ac:dyDescent="0.25">
      <c r="E190" s="66"/>
      <c r="F190" s="67"/>
      <c r="G190" s="68"/>
      <c r="H190" s="67"/>
      <c r="I190" s="69"/>
      <c r="J190" s="69"/>
      <c r="K190" s="70"/>
      <c r="L190" s="69"/>
      <c r="M190" s="69"/>
      <c r="N190" s="71"/>
    </row>
    <row r="191" spans="2:14" x14ac:dyDescent="0.25">
      <c r="E191" s="66"/>
      <c r="F191" s="67"/>
      <c r="G191" s="68"/>
      <c r="H191" s="67"/>
      <c r="I191" s="69"/>
      <c r="J191" s="69"/>
      <c r="K191" s="70"/>
      <c r="L191" s="69"/>
      <c r="M191" s="69"/>
      <c r="N191" s="71"/>
    </row>
    <row r="192" spans="2:14" x14ac:dyDescent="0.25">
      <c r="E192" s="66"/>
      <c r="F192" s="67"/>
      <c r="G192" s="68"/>
      <c r="H192" s="67"/>
      <c r="I192" s="69"/>
      <c r="J192" s="69"/>
      <c r="K192" s="70"/>
      <c r="L192" s="69"/>
      <c r="M192" s="69"/>
      <c r="N192" s="71"/>
    </row>
    <row r="193" spans="5:14" x14ac:dyDescent="0.25">
      <c r="E193" s="66"/>
      <c r="F193" s="67"/>
      <c r="G193" s="68"/>
      <c r="H193" s="67"/>
      <c r="I193" s="69"/>
      <c r="J193" s="69"/>
      <c r="K193" s="70"/>
      <c r="L193" s="69"/>
      <c r="M193" s="69"/>
      <c r="N193" s="71"/>
    </row>
    <row r="194" spans="5:14" x14ac:dyDescent="0.25">
      <c r="E194" s="66"/>
      <c r="F194" s="67"/>
      <c r="G194" s="68"/>
      <c r="H194" s="67"/>
      <c r="I194" s="69"/>
      <c r="J194" s="69"/>
      <c r="K194" s="70"/>
      <c r="L194" s="69"/>
      <c r="M194" s="69"/>
      <c r="N194" s="71"/>
    </row>
    <row r="195" spans="5:14" x14ac:dyDescent="0.25">
      <c r="E195" s="66"/>
      <c r="F195" s="67"/>
      <c r="G195" s="68"/>
      <c r="H195" s="67"/>
      <c r="I195" s="69"/>
      <c r="J195" s="69"/>
      <c r="K195" s="70"/>
      <c r="L195" s="69"/>
      <c r="M195" s="69"/>
      <c r="N195" s="71"/>
    </row>
    <row r="196" spans="5:14" x14ac:dyDescent="0.25">
      <c r="E196" s="66"/>
      <c r="F196" s="67"/>
      <c r="G196" s="68"/>
      <c r="H196" s="67"/>
      <c r="I196" s="69"/>
      <c r="J196" s="69"/>
      <c r="K196" s="70"/>
      <c r="L196" s="69"/>
      <c r="M196" s="69"/>
      <c r="N196" s="71"/>
    </row>
    <row r="197" spans="5:14" x14ac:dyDescent="0.25">
      <c r="E197" s="66"/>
      <c r="F197" s="67"/>
      <c r="G197" s="68"/>
      <c r="H197" s="67"/>
      <c r="I197" s="69"/>
      <c r="J197" s="69"/>
      <c r="K197" s="70"/>
      <c r="L197" s="69"/>
      <c r="M197" s="69"/>
      <c r="N197" s="71"/>
    </row>
    <row r="198" spans="5:14" x14ac:dyDescent="0.25">
      <c r="E198" s="66"/>
      <c r="F198" s="67"/>
      <c r="G198" s="68"/>
      <c r="H198" s="67"/>
      <c r="I198" s="69"/>
      <c r="J198" s="69"/>
      <c r="K198" s="70"/>
      <c r="L198" s="69"/>
      <c r="M198" s="69"/>
      <c r="N198" s="70"/>
    </row>
    <row r="199" spans="5:14" x14ac:dyDescent="0.25">
      <c r="E199" s="66"/>
      <c r="F199" s="67"/>
      <c r="G199" s="68"/>
      <c r="H199" s="67"/>
      <c r="I199" s="69"/>
      <c r="J199" s="69"/>
      <c r="K199" s="70"/>
      <c r="L199" s="69"/>
      <c r="M199" s="69"/>
      <c r="N199" s="70"/>
    </row>
    <row r="200" spans="5:14" x14ac:dyDescent="0.25">
      <c r="E200" s="66"/>
      <c r="F200" s="67"/>
      <c r="G200" s="68"/>
      <c r="H200" s="67"/>
      <c r="I200" s="69"/>
      <c r="J200" s="69"/>
      <c r="K200" s="70"/>
      <c r="L200" s="69"/>
      <c r="M200" s="69"/>
      <c r="N200" s="70"/>
    </row>
    <row r="201" spans="5:14" x14ac:dyDescent="0.25">
      <c r="E201" s="66"/>
      <c r="F201" s="67"/>
      <c r="G201" s="68"/>
      <c r="H201" s="67"/>
      <c r="I201" s="69"/>
      <c r="J201" s="69"/>
      <c r="K201" s="70"/>
      <c r="L201" s="69"/>
      <c r="M201" s="69"/>
      <c r="N201" s="70"/>
    </row>
    <row r="202" spans="5:14" x14ac:dyDescent="0.25">
      <c r="E202" s="66"/>
      <c r="F202" s="67"/>
      <c r="G202" s="68"/>
      <c r="H202" s="67"/>
      <c r="I202" s="69"/>
      <c r="J202" s="69"/>
      <c r="K202" s="70"/>
      <c r="L202" s="69"/>
      <c r="M202" s="69"/>
      <c r="N202" s="70"/>
    </row>
    <row r="203" spans="5:14" x14ac:dyDescent="0.25">
      <c r="E203" s="66"/>
      <c r="F203" s="67"/>
      <c r="G203" s="68"/>
      <c r="H203" s="67"/>
      <c r="I203" s="69"/>
      <c r="J203" s="69"/>
      <c r="K203" s="70"/>
      <c r="L203" s="69"/>
      <c r="M203" s="69"/>
      <c r="N203" s="70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0"/>
  <sheetViews>
    <sheetView topLeftCell="N1" workbookViewId="0">
      <selection activeCell="J8" sqref="J8"/>
    </sheetView>
  </sheetViews>
  <sheetFormatPr defaultRowHeight="15" x14ac:dyDescent="0.25"/>
  <cols>
    <col min="3" max="4" width="16.42578125" customWidth="1"/>
    <col min="6" max="7" width="12.140625" style="9" customWidth="1"/>
    <col min="8" max="8" width="11.85546875" style="10" customWidth="1"/>
    <col min="9" max="9" width="11.42578125" style="10" customWidth="1"/>
    <col min="10" max="11" width="12" style="11" customWidth="1"/>
    <col min="13" max="14" width="12.140625" style="9" customWidth="1"/>
    <col min="15" max="15" width="11.85546875" style="10" customWidth="1"/>
    <col min="16" max="16" width="11.42578125" style="10" customWidth="1"/>
    <col min="17" max="18" width="12" style="11" customWidth="1"/>
    <col min="21" max="21" width="9.28515625" customWidth="1"/>
    <col min="34" max="34" width="9.5703125" bestFit="1" customWidth="1"/>
  </cols>
  <sheetData>
    <row r="2" spans="1:35" x14ac:dyDescent="0.25">
      <c r="A2" s="19" t="s">
        <v>23</v>
      </c>
      <c r="B2" s="19"/>
      <c r="C2" s="19"/>
      <c r="D2" s="19"/>
      <c r="H2" s="53" t="s">
        <v>87</v>
      </c>
      <c r="O2" s="53" t="s">
        <v>88</v>
      </c>
    </row>
    <row r="3" spans="1:35" x14ac:dyDescent="0.25">
      <c r="U3" s="27" t="s">
        <v>56</v>
      </c>
      <c r="V3" s="27"/>
      <c r="W3" s="27"/>
      <c r="AE3" s="27" t="s">
        <v>83</v>
      </c>
      <c r="AF3" s="27"/>
      <c r="AG3" s="27"/>
      <c r="AH3" s="27"/>
      <c r="AI3" s="27"/>
    </row>
    <row r="4" spans="1:35" x14ac:dyDescent="0.25">
      <c r="U4" t="s">
        <v>57</v>
      </c>
    </row>
    <row r="5" spans="1:35" x14ac:dyDescent="0.25">
      <c r="A5" s="6"/>
      <c r="B5" s="7" t="s">
        <v>17</v>
      </c>
      <c r="C5" s="6"/>
      <c r="D5" s="6"/>
      <c r="F5" s="9" t="s">
        <v>24</v>
      </c>
      <c r="H5" s="10" t="s">
        <v>28</v>
      </c>
      <c r="J5" s="11" t="s">
        <v>29</v>
      </c>
      <c r="M5" s="9" t="s">
        <v>24</v>
      </c>
      <c r="O5" s="10" t="s">
        <v>28</v>
      </c>
      <c r="Q5" s="11" t="s">
        <v>29</v>
      </c>
    </row>
    <row r="6" spans="1:35" x14ac:dyDescent="0.25">
      <c r="A6" s="8" t="s">
        <v>19</v>
      </c>
      <c r="B6" s="7" t="s">
        <v>20</v>
      </c>
      <c r="C6" s="8" t="s">
        <v>91</v>
      </c>
      <c r="D6" s="8" t="s">
        <v>89</v>
      </c>
      <c r="F6" s="9" t="s">
        <v>26</v>
      </c>
      <c r="H6" s="10" t="s">
        <v>26</v>
      </c>
      <c r="J6" s="11" t="s">
        <v>26</v>
      </c>
      <c r="M6" s="9" t="s">
        <v>26</v>
      </c>
      <c r="O6" s="10" t="s">
        <v>26</v>
      </c>
      <c r="Q6" s="11" t="s">
        <v>26</v>
      </c>
      <c r="AE6" t="s">
        <v>63</v>
      </c>
      <c r="AH6" t="s">
        <v>64</v>
      </c>
    </row>
    <row r="7" spans="1:35" ht="16.5" thickBot="1" x14ac:dyDescent="0.3">
      <c r="A7" s="20" t="s">
        <v>21</v>
      </c>
      <c r="B7" s="21" t="s">
        <v>22</v>
      </c>
      <c r="C7" s="20" t="s">
        <v>90</v>
      </c>
      <c r="D7" s="20" t="s">
        <v>90</v>
      </c>
      <c r="E7" s="22"/>
      <c r="F7" s="23" t="s">
        <v>25</v>
      </c>
      <c r="G7" s="23" t="s">
        <v>27</v>
      </c>
      <c r="H7" s="24" t="s">
        <v>25</v>
      </c>
      <c r="I7" s="24" t="s">
        <v>27</v>
      </c>
      <c r="J7" s="25" t="s">
        <v>25</v>
      </c>
      <c r="K7" s="25" t="s">
        <v>27</v>
      </c>
      <c r="M7" s="23" t="s">
        <v>25</v>
      </c>
      <c r="N7" s="23" t="s">
        <v>27</v>
      </c>
      <c r="O7" s="24" t="s">
        <v>25</v>
      </c>
      <c r="P7" s="24" t="s">
        <v>27</v>
      </c>
      <c r="Q7" s="25" t="s">
        <v>25</v>
      </c>
      <c r="R7" s="25" t="s">
        <v>27</v>
      </c>
      <c r="U7" s="17"/>
      <c r="V7" s="18" t="s">
        <v>30</v>
      </c>
      <c r="W7" s="17"/>
      <c r="X7" s="17"/>
      <c r="Y7" s="17"/>
      <c r="Z7" s="17"/>
      <c r="AA7" s="17"/>
      <c r="AB7" s="17"/>
      <c r="AC7" s="17"/>
    </row>
    <row r="8" spans="1:35" ht="15.75" thickTop="1" x14ac:dyDescent="0.25">
      <c r="A8" s="36" t="s">
        <v>11</v>
      </c>
      <c r="B8" s="39">
        <v>2E-3</v>
      </c>
      <c r="C8" s="69">
        <v>1E-3</v>
      </c>
      <c r="D8" s="69">
        <v>0</v>
      </c>
      <c r="F8" s="26">
        <f t="shared" ref="F8:F22" si="0">$V$30+(C8*$V$31)</f>
        <v>4.7922413793103445E-3</v>
      </c>
      <c r="G8" s="41">
        <f>(F8-B8)/B8*100</f>
        <v>139.61206896551721</v>
      </c>
      <c r="H8" s="42">
        <f t="shared" ref="H8:H22" si="1">$X$56+(C8*$Y$56)+(C8*C8*$Z$56)</f>
        <v>4.5744100000000018E-3</v>
      </c>
      <c r="I8" s="43">
        <f>(H8-B8)/B8*100</f>
        <v>128.72050000000007</v>
      </c>
      <c r="J8" s="44">
        <f>$AF$26+(C8*$AG$26)+(C8*C8*$AH$26)</f>
        <v>4.4723999999999996E-3</v>
      </c>
      <c r="K8" s="45">
        <f>(J8-B8)/B8*100</f>
        <v>123.61999999999998</v>
      </c>
      <c r="M8" s="26">
        <f t="shared" ref="M8:M22" si="2">$Y$30+(D8*$Y$31)</f>
        <v>1.8736462093862823E-3</v>
      </c>
      <c r="N8" s="41">
        <f>(M8-B8)/B8*100</f>
        <v>-6.3176895306858878</v>
      </c>
      <c r="O8" s="42">
        <f>$X$60+(D8*$Y$60)+(D8*D8*$Z$60)</f>
        <v>2E-3</v>
      </c>
      <c r="P8" s="43">
        <f>(O8-B8)/B8*100</f>
        <v>0</v>
      </c>
      <c r="Q8" s="44">
        <f>$AF$30+(D8*$AG$30)+(D8*D8*$AH$30)</f>
        <v>2E-3</v>
      </c>
      <c r="R8" s="45">
        <f>(Q8-B8)/B8*100</f>
        <v>0</v>
      </c>
      <c r="U8" t="s">
        <v>31</v>
      </c>
    </row>
    <row r="9" spans="1:35" ht="15.75" thickBot="1" x14ac:dyDescent="0.3">
      <c r="A9" s="36" t="s">
        <v>11</v>
      </c>
      <c r="B9" s="39">
        <v>2E-3</v>
      </c>
      <c r="C9" s="69">
        <v>1E-3</v>
      </c>
      <c r="D9" s="69">
        <v>0</v>
      </c>
      <c r="F9" s="26">
        <f t="shared" si="0"/>
        <v>4.7922413793103445E-3</v>
      </c>
      <c r="G9" s="41">
        <f t="shared" ref="G9:G22" si="3">(F9-B9)/B9*100</f>
        <v>139.61206896551721</v>
      </c>
      <c r="H9" s="42">
        <f t="shared" si="1"/>
        <v>4.5744100000000018E-3</v>
      </c>
      <c r="I9" s="43">
        <f t="shared" ref="I9:I22" si="4">(H9-B9)/B9*100</f>
        <v>128.72050000000007</v>
      </c>
      <c r="J9" s="44">
        <f t="shared" ref="J9:J22" si="5">$AF$26+(C9*$AG$26)+(C9*C9*$AH$26)</f>
        <v>4.4723999999999996E-3</v>
      </c>
      <c r="K9" s="45">
        <f t="shared" ref="K9:K31" si="6">(J9-B9)/B9*100</f>
        <v>123.61999999999998</v>
      </c>
      <c r="M9" s="26">
        <f t="shared" si="2"/>
        <v>1.8736462093862823E-3</v>
      </c>
      <c r="N9" s="41">
        <f t="shared" ref="N9:N22" si="7">(M9-B9)/B9*100</f>
        <v>-6.3176895306858878</v>
      </c>
      <c r="O9" s="42">
        <f t="shared" ref="O9:O22" si="8">$X$60+(D9*$Y$60)+(D9*D9*$Z$60)</f>
        <v>2E-3</v>
      </c>
      <c r="P9" s="43">
        <f t="shared" ref="P9:P22" si="9">(O9-B9)/B9*100</f>
        <v>0</v>
      </c>
      <c r="Q9" s="44">
        <f t="shared" ref="Q9:Q22" si="10">$AF$30+(D9*$AG$30)+(D9*D9*$AH$30)</f>
        <v>2E-3</v>
      </c>
      <c r="R9" s="45">
        <f t="shared" ref="R9:R31" si="11">(Q9-B9)/B9*100</f>
        <v>0</v>
      </c>
    </row>
    <row r="10" spans="1:35" x14ac:dyDescent="0.25">
      <c r="A10" s="36" t="s">
        <v>11</v>
      </c>
      <c r="B10" s="39">
        <v>2E-3</v>
      </c>
      <c r="C10" s="69">
        <v>1E-3</v>
      </c>
      <c r="D10" s="69">
        <v>0</v>
      </c>
      <c r="F10" s="26">
        <f t="shared" si="0"/>
        <v>4.7922413793103445E-3</v>
      </c>
      <c r="G10" s="41">
        <f t="shared" si="3"/>
        <v>139.61206896551721</v>
      </c>
      <c r="H10" s="42">
        <f t="shared" si="1"/>
        <v>4.5744100000000018E-3</v>
      </c>
      <c r="I10" s="43">
        <f t="shared" si="4"/>
        <v>128.72050000000007</v>
      </c>
      <c r="J10" s="44">
        <f t="shared" si="5"/>
        <v>4.4723999999999996E-3</v>
      </c>
      <c r="K10" s="45">
        <f t="shared" si="6"/>
        <v>123.61999999999998</v>
      </c>
      <c r="M10" s="26">
        <f t="shared" si="2"/>
        <v>1.8736462093862823E-3</v>
      </c>
      <c r="N10" s="41">
        <f t="shared" si="7"/>
        <v>-6.3176895306858878</v>
      </c>
      <c r="O10" s="42">
        <f t="shared" si="8"/>
        <v>2E-3</v>
      </c>
      <c r="P10" s="43">
        <f t="shared" si="9"/>
        <v>0</v>
      </c>
      <c r="Q10" s="44">
        <f t="shared" si="10"/>
        <v>2E-3</v>
      </c>
      <c r="R10" s="45">
        <f t="shared" si="11"/>
        <v>0</v>
      </c>
      <c r="U10" s="47" t="s">
        <v>32</v>
      </c>
      <c r="V10" s="47"/>
    </row>
    <row r="11" spans="1:35" x14ac:dyDescent="0.25">
      <c r="A11" s="36" t="s">
        <v>12</v>
      </c>
      <c r="B11" s="39">
        <v>5.0000000000000001E-3</v>
      </c>
      <c r="C11" s="69">
        <v>1E-3</v>
      </c>
      <c r="D11" s="69">
        <v>1E-3</v>
      </c>
      <c r="F11" s="26">
        <f t="shared" si="0"/>
        <v>4.7922413793103445E-3</v>
      </c>
      <c r="G11" s="41">
        <f t="shared" si="3"/>
        <v>-4.155172413793113</v>
      </c>
      <c r="H11" s="42">
        <f t="shared" si="1"/>
        <v>4.5744100000000018E-3</v>
      </c>
      <c r="I11" s="43">
        <f t="shared" si="4"/>
        <v>-8.5117999999999654</v>
      </c>
      <c r="J11" s="44">
        <f t="shared" si="5"/>
        <v>4.4723999999999996E-3</v>
      </c>
      <c r="K11" s="45">
        <f t="shared" si="6"/>
        <v>-10.552000000000008</v>
      </c>
      <c r="M11" s="26">
        <f t="shared" si="2"/>
        <v>5.5703971119133583E-3</v>
      </c>
      <c r="N11" s="41">
        <f t="shared" si="7"/>
        <v>11.407942238267163</v>
      </c>
      <c r="O11" s="42">
        <f t="shared" si="8"/>
        <v>5.6400384000000001E-3</v>
      </c>
      <c r="P11" s="43">
        <f t="shared" si="9"/>
        <v>12.800768000000001</v>
      </c>
      <c r="Q11" s="44">
        <f t="shared" si="10"/>
        <v>5.0000000000000001E-3</v>
      </c>
      <c r="R11" s="45">
        <f t="shared" si="11"/>
        <v>0</v>
      </c>
      <c r="U11" s="12" t="s">
        <v>33</v>
      </c>
      <c r="V11" s="12">
        <v>0.99966638101599314</v>
      </c>
    </row>
    <row r="12" spans="1:35" x14ac:dyDescent="0.25">
      <c r="A12" s="36" t="s">
        <v>12</v>
      </c>
      <c r="B12" s="39">
        <v>5.0000000000000001E-3</v>
      </c>
      <c r="C12" s="69">
        <v>1E-3</v>
      </c>
      <c r="D12" s="69">
        <v>1E-3</v>
      </c>
      <c r="F12" s="26">
        <f t="shared" si="0"/>
        <v>4.7922413793103445E-3</v>
      </c>
      <c r="G12" s="41">
        <f t="shared" si="3"/>
        <v>-4.155172413793113</v>
      </c>
      <c r="H12" s="42">
        <f t="shared" si="1"/>
        <v>4.5744100000000018E-3</v>
      </c>
      <c r="I12" s="43">
        <f t="shared" si="4"/>
        <v>-8.5117999999999654</v>
      </c>
      <c r="J12" s="44">
        <f t="shared" si="5"/>
        <v>4.4723999999999996E-3</v>
      </c>
      <c r="K12" s="45">
        <f t="shared" si="6"/>
        <v>-10.552000000000008</v>
      </c>
      <c r="M12" s="26">
        <f t="shared" si="2"/>
        <v>5.5703971119133583E-3</v>
      </c>
      <c r="N12" s="41">
        <f t="shared" si="7"/>
        <v>11.407942238267163</v>
      </c>
      <c r="O12" s="42">
        <f t="shared" si="8"/>
        <v>5.6400384000000001E-3</v>
      </c>
      <c r="P12" s="43">
        <f t="shared" si="9"/>
        <v>12.800768000000001</v>
      </c>
      <c r="Q12" s="44">
        <f t="shared" si="10"/>
        <v>5.0000000000000001E-3</v>
      </c>
      <c r="R12" s="45">
        <f t="shared" si="11"/>
        <v>0</v>
      </c>
      <c r="U12" s="12" t="s">
        <v>34</v>
      </c>
      <c r="V12" s="12">
        <v>0.99933287333361276</v>
      </c>
    </row>
    <row r="13" spans="1:35" x14ac:dyDescent="0.25">
      <c r="A13" s="36" t="s">
        <v>12</v>
      </c>
      <c r="B13" s="39">
        <v>5.0000000000000001E-3</v>
      </c>
      <c r="C13" s="69">
        <v>1E-3</v>
      </c>
      <c r="D13" s="69">
        <v>1E-3</v>
      </c>
      <c r="F13" s="26">
        <f t="shared" si="0"/>
        <v>4.7922413793103445E-3</v>
      </c>
      <c r="G13" s="41">
        <f t="shared" si="3"/>
        <v>-4.155172413793113</v>
      </c>
      <c r="H13" s="42">
        <f t="shared" si="1"/>
        <v>4.5744100000000018E-3</v>
      </c>
      <c r="I13" s="43">
        <f t="shared" si="4"/>
        <v>-8.5117999999999654</v>
      </c>
      <c r="J13" s="44">
        <f t="shared" si="5"/>
        <v>4.4723999999999996E-3</v>
      </c>
      <c r="K13" s="45">
        <f t="shared" si="6"/>
        <v>-10.552000000000008</v>
      </c>
      <c r="M13" s="26">
        <f t="shared" si="2"/>
        <v>5.5703971119133583E-3</v>
      </c>
      <c r="N13" s="41">
        <f t="shared" si="7"/>
        <v>11.407942238267163</v>
      </c>
      <c r="O13" s="42">
        <f t="shared" si="8"/>
        <v>5.6400384000000001E-3</v>
      </c>
      <c r="P13" s="43">
        <f t="shared" si="9"/>
        <v>12.800768000000001</v>
      </c>
      <c r="Q13" s="44">
        <f t="shared" si="10"/>
        <v>5.0000000000000001E-3</v>
      </c>
      <c r="R13" s="45">
        <f t="shared" si="11"/>
        <v>0</v>
      </c>
      <c r="U13" s="12" t="s">
        <v>35</v>
      </c>
      <c r="V13" s="12">
        <v>0.99928155589773682</v>
      </c>
    </row>
    <row r="14" spans="1:35" x14ac:dyDescent="0.25">
      <c r="A14" s="36" t="s">
        <v>13</v>
      </c>
      <c r="B14" s="39">
        <v>0.01</v>
      </c>
      <c r="C14" s="69">
        <v>2E-3</v>
      </c>
      <c r="D14" s="69">
        <v>2E-3</v>
      </c>
      <c r="F14" s="26">
        <f t="shared" si="0"/>
        <v>1.2356896551724141E-2</v>
      </c>
      <c r="G14" s="41">
        <f t="shared" si="3"/>
        <v>23.568965517241409</v>
      </c>
      <c r="H14" s="42">
        <f t="shared" si="1"/>
        <v>1.2719440000000002E-2</v>
      </c>
      <c r="I14" s="43">
        <f t="shared" si="4"/>
        <v>27.194400000000019</v>
      </c>
      <c r="J14" s="44">
        <f t="shared" si="5"/>
        <v>1.00468E-2</v>
      </c>
      <c r="K14" s="45">
        <f t="shared" si="6"/>
        <v>0.4679999999999962</v>
      </c>
      <c r="M14" s="26">
        <f t="shared" si="2"/>
        <v>9.2671480144404343E-3</v>
      </c>
      <c r="N14" s="41">
        <f t="shared" si="7"/>
        <v>-7.3285198555956583</v>
      </c>
      <c r="O14" s="42">
        <f t="shared" si="8"/>
        <v>9.289153599999999E-3</v>
      </c>
      <c r="P14" s="43">
        <f t="shared" si="9"/>
        <v>-7.1084640000000112</v>
      </c>
      <c r="Q14" s="44">
        <f t="shared" si="10"/>
        <v>0.01</v>
      </c>
      <c r="R14" s="45">
        <f t="shared" si="11"/>
        <v>0</v>
      </c>
      <c r="U14" s="12" t="s">
        <v>36</v>
      </c>
      <c r="V14" s="12">
        <v>4.8297881580627779E-4</v>
      </c>
    </row>
    <row r="15" spans="1:35" ht="15.75" thickBot="1" x14ac:dyDescent="0.3">
      <c r="A15" s="36" t="s">
        <v>13</v>
      </c>
      <c r="B15" s="39">
        <v>0.01</v>
      </c>
      <c r="C15" s="69">
        <v>1E-3</v>
      </c>
      <c r="D15" s="69">
        <v>2E-3</v>
      </c>
      <c r="F15" s="26">
        <f t="shared" si="0"/>
        <v>4.7922413793103445E-3</v>
      </c>
      <c r="G15" s="41">
        <f t="shared" si="3"/>
        <v>-52.077586206896555</v>
      </c>
      <c r="H15" s="42">
        <f t="shared" si="1"/>
        <v>4.5744100000000018E-3</v>
      </c>
      <c r="I15" s="43">
        <f t="shared" si="4"/>
        <v>-54.255899999999983</v>
      </c>
      <c r="J15" s="44">
        <f t="shared" si="5"/>
        <v>4.4723999999999996E-3</v>
      </c>
      <c r="K15" s="45">
        <f t="shared" si="6"/>
        <v>-55.276000000000003</v>
      </c>
      <c r="M15" s="26">
        <f t="shared" si="2"/>
        <v>9.2671480144404343E-3</v>
      </c>
      <c r="N15" s="41">
        <f t="shared" si="7"/>
        <v>-7.3285198555956583</v>
      </c>
      <c r="O15" s="42">
        <f t="shared" si="8"/>
        <v>9.289153599999999E-3</v>
      </c>
      <c r="P15" s="43">
        <f t="shared" si="9"/>
        <v>-7.1084640000000112</v>
      </c>
      <c r="Q15" s="44">
        <f t="shared" si="10"/>
        <v>0.01</v>
      </c>
      <c r="R15" s="45">
        <f t="shared" si="11"/>
        <v>0</v>
      </c>
      <c r="U15" s="13" t="s">
        <v>37</v>
      </c>
      <c r="V15" s="13">
        <v>15</v>
      </c>
    </row>
    <row r="16" spans="1:35" x14ac:dyDescent="0.25">
      <c r="A16" s="36" t="s">
        <v>13</v>
      </c>
      <c r="B16" s="39">
        <v>0.01</v>
      </c>
      <c r="C16" s="69">
        <v>2E-3</v>
      </c>
      <c r="D16" s="69">
        <v>2E-3</v>
      </c>
      <c r="F16" s="26">
        <f t="shared" si="0"/>
        <v>1.2356896551724141E-2</v>
      </c>
      <c r="G16" s="41">
        <f t="shared" si="3"/>
        <v>23.568965517241409</v>
      </c>
      <c r="H16" s="42">
        <f t="shared" si="1"/>
        <v>1.2719440000000002E-2</v>
      </c>
      <c r="I16" s="43">
        <f t="shared" si="4"/>
        <v>27.194400000000019</v>
      </c>
      <c r="J16" s="44">
        <f t="shared" si="5"/>
        <v>1.00468E-2</v>
      </c>
      <c r="K16" s="45">
        <f t="shared" si="6"/>
        <v>0.4679999999999962</v>
      </c>
      <c r="M16" s="26">
        <f t="shared" si="2"/>
        <v>9.2671480144404343E-3</v>
      </c>
      <c r="N16" s="41">
        <f t="shared" si="7"/>
        <v>-7.3285198555956583</v>
      </c>
      <c r="O16" s="42">
        <f t="shared" si="8"/>
        <v>9.289153599999999E-3</v>
      </c>
      <c r="P16" s="43">
        <f t="shared" si="9"/>
        <v>-7.1084640000000112</v>
      </c>
      <c r="Q16" s="44">
        <f t="shared" si="10"/>
        <v>0.01</v>
      </c>
      <c r="R16" s="45">
        <f t="shared" si="11"/>
        <v>0</v>
      </c>
    </row>
    <row r="17" spans="1:35" ht="15.75" thickBot="1" x14ac:dyDescent="0.3">
      <c r="A17" s="36" t="s">
        <v>14</v>
      </c>
      <c r="B17" s="39">
        <v>0.02</v>
      </c>
      <c r="C17" s="69">
        <v>3.0000000000000001E-3</v>
      </c>
      <c r="D17" s="69">
        <v>5.0000000000000001E-3</v>
      </c>
      <c r="F17" s="26">
        <f t="shared" si="0"/>
        <v>1.9921551724137936E-2</v>
      </c>
      <c r="G17" s="41">
        <f t="shared" si="3"/>
        <v>-0.39224137931032077</v>
      </c>
      <c r="H17" s="42">
        <f t="shared" si="1"/>
        <v>2.0635090000000002E-2</v>
      </c>
      <c r="I17" s="43">
        <f t="shared" si="4"/>
        <v>3.1754500000000068</v>
      </c>
      <c r="J17" s="44">
        <f>$AF$53+(C17*$AG$53)+(C17*C17*$AH$53)</f>
        <v>1.940178E-2</v>
      </c>
      <c r="K17" s="45">
        <f t="shared" si="6"/>
        <v>-2.9910999999999999</v>
      </c>
      <c r="L17" s="34" t="s">
        <v>66</v>
      </c>
      <c r="M17" s="26">
        <f t="shared" si="2"/>
        <v>2.0357400722021666E-2</v>
      </c>
      <c r="N17" s="41">
        <f t="shared" si="7"/>
        <v>1.7870036101083273</v>
      </c>
      <c r="O17" s="42">
        <f t="shared" si="8"/>
        <v>2.029096E-2</v>
      </c>
      <c r="P17" s="43">
        <f t="shared" si="9"/>
        <v>1.4547999999999992</v>
      </c>
      <c r="Q17" s="44">
        <f>$AF$57+(D17*$AG$57)+(D17*D17*$AH$57)</f>
        <v>1.9987975000000002E-2</v>
      </c>
      <c r="R17" s="45">
        <f t="shared" si="11"/>
        <v>-6.0124999999994211E-2</v>
      </c>
      <c r="S17" s="34" t="s">
        <v>66</v>
      </c>
      <c r="U17" t="s">
        <v>38</v>
      </c>
    </row>
    <row r="18" spans="1:35" x14ac:dyDescent="0.25">
      <c r="A18" s="36" t="s">
        <v>14</v>
      </c>
      <c r="B18" s="39">
        <v>0.02</v>
      </c>
      <c r="C18" s="69">
        <v>2E-3</v>
      </c>
      <c r="D18" s="69">
        <v>5.0000000000000001E-3</v>
      </c>
      <c r="F18" s="26">
        <f t="shared" si="0"/>
        <v>1.2356896551724141E-2</v>
      </c>
      <c r="G18" s="41">
        <f t="shared" si="3"/>
        <v>-38.215517241379295</v>
      </c>
      <c r="H18" s="42">
        <f t="shared" si="1"/>
        <v>1.2719440000000002E-2</v>
      </c>
      <c r="I18" s="43">
        <f t="shared" si="4"/>
        <v>-36.402799999999992</v>
      </c>
      <c r="J18" s="44">
        <f t="shared" ref="J18:J22" si="12">$AF$53+(C18*$AG$53)+(C18*C18*$AH$53)</f>
        <v>1.3883680000000001E-2</v>
      </c>
      <c r="K18" s="45">
        <f t="shared" si="6"/>
        <v>-30.581599999999998</v>
      </c>
      <c r="M18" s="26">
        <f t="shared" si="2"/>
        <v>2.0357400722021666E-2</v>
      </c>
      <c r="N18" s="41">
        <f t="shared" si="7"/>
        <v>1.7870036101083273</v>
      </c>
      <c r="O18" s="42">
        <f t="shared" si="8"/>
        <v>2.029096E-2</v>
      </c>
      <c r="P18" s="43">
        <f t="shared" si="9"/>
        <v>1.4547999999999992</v>
      </c>
      <c r="Q18" s="44">
        <f t="shared" ref="Q18:Q22" si="13">$AF$57+(D18*$AG$57)+(D18*D18*$AH$57)</f>
        <v>1.9987975000000002E-2</v>
      </c>
      <c r="R18" s="45">
        <f t="shared" si="11"/>
        <v>-6.0124999999994211E-2</v>
      </c>
      <c r="U18" s="46"/>
      <c r="V18" s="46" t="s">
        <v>39</v>
      </c>
      <c r="W18" s="46" t="s">
        <v>40</v>
      </c>
      <c r="X18" s="46" t="s">
        <v>41</v>
      </c>
      <c r="Y18" s="46" t="s">
        <v>42</v>
      </c>
      <c r="Z18" s="46" t="s">
        <v>43</v>
      </c>
    </row>
    <row r="19" spans="1:35" x14ac:dyDescent="0.25">
      <c r="A19" s="36" t="s">
        <v>14</v>
      </c>
      <c r="B19" s="39">
        <v>0.02</v>
      </c>
      <c r="C19" s="69">
        <v>3.0000000000000001E-3</v>
      </c>
      <c r="D19" s="69">
        <v>5.0000000000000001E-3</v>
      </c>
      <c r="F19" s="26">
        <f t="shared" si="0"/>
        <v>1.9921551724137936E-2</v>
      </c>
      <c r="G19" s="41">
        <f t="shared" si="3"/>
        <v>-0.39224137931032077</v>
      </c>
      <c r="H19" s="42">
        <f t="shared" si="1"/>
        <v>2.0635090000000002E-2</v>
      </c>
      <c r="I19" s="43">
        <f t="shared" si="4"/>
        <v>3.1754500000000068</v>
      </c>
      <c r="J19" s="44">
        <f t="shared" si="12"/>
        <v>1.940178E-2</v>
      </c>
      <c r="K19" s="45">
        <f t="shared" si="6"/>
        <v>-2.9910999999999999</v>
      </c>
      <c r="M19" s="26">
        <f t="shared" si="2"/>
        <v>2.0357400722021666E-2</v>
      </c>
      <c r="N19" s="41">
        <f t="shared" si="7"/>
        <v>1.7870036101083273</v>
      </c>
      <c r="O19" s="42">
        <f t="shared" si="8"/>
        <v>2.029096E-2</v>
      </c>
      <c r="P19" s="43">
        <f t="shared" si="9"/>
        <v>1.4547999999999992</v>
      </c>
      <c r="Q19" s="44">
        <f t="shared" si="13"/>
        <v>1.9987975000000002E-2</v>
      </c>
      <c r="R19" s="45">
        <f t="shared" si="11"/>
        <v>-6.0124999999994211E-2</v>
      </c>
      <c r="T19" s="54"/>
      <c r="U19" s="12" t="s">
        <v>44</v>
      </c>
      <c r="V19" s="12">
        <v>1</v>
      </c>
      <c r="W19" s="12">
        <v>4.5425675090252715E-3</v>
      </c>
      <c r="X19" s="12">
        <v>4.5425675090252715E-3</v>
      </c>
      <c r="Y19" s="12">
        <v>19473.554285714257</v>
      </c>
      <c r="Z19" s="12">
        <v>4.9442940121739453E-22</v>
      </c>
    </row>
    <row r="20" spans="1:35" x14ac:dyDescent="0.25">
      <c r="A20" s="36" t="s">
        <v>15</v>
      </c>
      <c r="B20" s="39">
        <v>0.05</v>
      </c>
      <c r="C20" s="69">
        <v>7.0000000000000001E-3</v>
      </c>
      <c r="D20" s="69">
        <v>1.2999999999999999E-2</v>
      </c>
      <c r="F20" s="26">
        <f t="shared" si="0"/>
        <v>5.018017241379312E-2</v>
      </c>
      <c r="G20" s="41">
        <f t="shared" si="3"/>
        <v>0.36034482758623421</v>
      </c>
      <c r="H20" s="42">
        <f t="shared" si="1"/>
        <v>5.0003890000000002E-2</v>
      </c>
      <c r="I20" s="43">
        <f t="shared" si="4"/>
        <v>7.7799999999988989E-3</v>
      </c>
      <c r="J20" s="44">
        <f t="shared" si="12"/>
        <v>4.9982580000000006E-2</v>
      </c>
      <c r="K20" s="45">
        <f t="shared" si="6"/>
        <v>-3.483999999999432E-2</v>
      </c>
      <c r="M20" s="26">
        <f t="shared" si="2"/>
        <v>4.9931407942238271E-2</v>
      </c>
      <c r="N20" s="41">
        <f t="shared" si="7"/>
        <v>-0.13718411552346432</v>
      </c>
      <c r="O20" s="42">
        <f t="shared" si="8"/>
        <v>5.0028489599999997E-2</v>
      </c>
      <c r="P20" s="43">
        <f t="shared" si="9"/>
        <v>5.6979199999987462E-2</v>
      </c>
      <c r="Q20" s="44">
        <f t="shared" si="13"/>
        <v>4.9988151000000002E-2</v>
      </c>
      <c r="R20" s="45">
        <f t="shared" si="11"/>
        <v>-2.369800000000255E-2</v>
      </c>
      <c r="U20" s="12" t="s">
        <v>45</v>
      </c>
      <c r="V20" s="12">
        <v>13</v>
      </c>
      <c r="W20" s="12">
        <v>3.0324909747292469E-6</v>
      </c>
      <c r="X20" s="12">
        <v>2.3326853651763439E-7</v>
      </c>
      <c r="Y20" s="12"/>
      <c r="Z20" s="12"/>
    </row>
    <row r="21" spans="1:35" ht="15.75" thickBot="1" x14ac:dyDescent="0.3">
      <c r="A21" s="36" t="s">
        <v>15</v>
      </c>
      <c r="B21" s="39">
        <v>0.05</v>
      </c>
      <c r="C21" s="69">
        <v>7.0000000000000001E-3</v>
      </c>
      <c r="D21" s="69">
        <v>1.2999999999999999E-2</v>
      </c>
      <c r="F21" s="26">
        <f t="shared" si="0"/>
        <v>5.018017241379312E-2</v>
      </c>
      <c r="G21" s="41">
        <f t="shared" si="3"/>
        <v>0.36034482758623421</v>
      </c>
      <c r="H21" s="42">
        <f t="shared" si="1"/>
        <v>5.0003890000000002E-2</v>
      </c>
      <c r="I21" s="43">
        <f t="shared" si="4"/>
        <v>7.7799999999988989E-3</v>
      </c>
      <c r="J21" s="44">
        <f t="shared" si="12"/>
        <v>4.9982580000000006E-2</v>
      </c>
      <c r="K21" s="45">
        <f t="shared" si="6"/>
        <v>-3.483999999999432E-2</v>
      </c>
      <c r="M21" s="26">
        <f t="shared" si="2"/>
        <v>4.9931407942238271E-2</v>
      </c>
      <c r="N21" s="41">
        <f t="shared" si="7"/>
        <v>-0.13718411552346432</v>
      </c>
      <c r="O21" s="42">
        <f t="shared" si="8"/>
        <v>5.0028489599999997E-2</v>
      </c>
      <c r="P21" s="43">
        <f t="shared" si="9"/>
        <v>5.6979199999987462E-2</v>
      </c>
      <c r="Q21" s="44">
        <f t="shared" si="13"/>
        <v>4.9988151000000002E-2</v>
      </c>
      <c r="R21" s="45">
        <f t="shared" si="11"/>
        <v>-2.369800000000255E-2</v>
      </c>
      <c r="U21" s="13" t="s">
        <v>46</v>
      </c>
      <c r="V21" s="13">
        <v>14</v>
      </c>
      <c r="W21" s="13">
        <v>4.5456000000000012E-3</v>
      </c>
      <c r="X21" s="13"/>
      <c r="Y21" s="13"/>
      <c r="Z21" s="13"/>
    </row>
    <row r="22" spans="1:35" ht="15.75" thickBot="1" x14ac:dyDescent="0.3">
      <c r="A22" s="36" t="s">
        <v>15</v>
      </c>
      <c r="B22" s="39">
        <v>0.05</v>
      </c>
      <c r="C22" s="69">
        <v>7.0000000000000001E-3</v>
      </c>
      <c r="D22" s="69">
        <v>1.2999999999999999E-2</v>
      </c>
      <c r="F22" s="26">
        <f t="shared" si="0"/>
        <v>5.018017241379312E-2</v>
      </c>
      <c r="G22" s="41">
        <f t="shared" si="3"/>
        <v>0.36034482758623421</v>
      </c>
      <c r="H22" s="42">
        <f t="shared" si="1"/>
        <v>5.0003890000000002E-2</v>
      </c>
      <c r="I22" s="43">
        <f t="shared" si="4"/>
        <v>7.7799999999988989E-3</v>
      </c>
      <c r="J22" s="44">
        <f t="shared" si="12"/>
        <v>4.9982580000000006E-2</v>
      </c>
      <c r="K22" s="45">
        <f t="shared" si="6"/>
        <v>-3.483999999999432E-2</v>
      </c>
      <c r="M22" s="26">
        <f t="shared" si="2"/>
        <v>4.9931407942238271E-2</v>
      </c>
      <c r="N22" s="41">
        <f t="shared" si="7"/>
        <v>-0.13718411552346432</v>
      </c>
      <c r="O22" s="42">
        <f t="shared" si="8"/>
        <v>5.0028489599999997E-2</v>
      </c>
      <c r="P22" s="43">
        <f t="shared" si="9"/>
        <v>5.6979199999987462E-2</v>
      </c>
      <c r="Q22" s="44">
        <f t="shared" si="13"/>
        <v>4.9988151000000002E-2</v>
      </c>
      <c r="R22" s="45">
        <f t="shared" si="11"/>
        <v>-2.369800000000255E-2</v>
      </c>
    </row>
    <row r="23" spans="1:35" x14ac:dyDescent="0.25">
      <c r="A23" s="36"/>
      <c r="C23" s="37"/>
      <c r="D23" s="37"/>
      <c r="F23" s="26"/>
      <c r="G23" s="41"/>
      <c r="H23" s="42"/>
      <c r="I23" s="43"/>
      <c r="J23" s="44"/>
      <c r="K23" s="45"/>
      <c r="M23" s="26"/>
      <c r="N23" s="41"/>
      <c r="O23" s="42"/>
      <c r="P23" s="43"/>
      <c r="Q23" s="44"/>
      <c r="R23" s="45"/>
      <c r="U23" s="46"/>
      <c r="V23" s="46" t="s">
        <v>47</v>
      </c>
      <c r="W23" s="46" t="s">
        <v>36</v>
      </c>
      <c r="X23" s="46" t="s">
        <v>48</v>
      </c>
      <c r="Y23" s="46" t="s">
        <v>49</v>
      </c>
      <c r="Z23" s="46" t="s">
        <v>50</v>
      </c>
      <c r="AA23" s="46" t="s">
        <v>51</v>
      </c>
      <c r="AB23" s="46" t="s">
        <v>52</v>
      </c>
      <c r="AC23" s="46" t="s">
        <v>53</v>
      </c>
    </row>
    <row r="24" spans="1:35" x14ac:dyDescent="0.25">
      <c r="A24" s="36"/>
      <c r="C24" s="37"/>
      <c r="D24" s="37"/>
      <c r="F24" s="26"/>
      <c r="G24" s="41"/>
      <c r="H24" s="42"/>
      <c r="I24" s="43"/>
      <c r="J24" s="44"/>
      <c r="K24" s="45"/>
      <c r="M24" s="26"/>
      <c r="N24" s="41"/>
      <c r="O24" s="42"/>
      <c r="P24" s="43"/>
      <c r="Q24" s="44"/>
      <c r="R24" s="45"/>
      <c r="U24" s="12" t="s">
        <v>54</v>
      </c>
      <c r="V24" s="12">
        <v>1.8736462093862823E-3</v>
      </c>
      <c r="W24" s="12">
        <v>1.6712411128322487E-4</v>
      </c>
      <c r="X24" s="12">
        <v>11.211106494448417</v>
      </c>
      <c r="Y24" s="12">
        <v>4.7033389956070066E-8</v>
      </c>
      <c r="Z24" s="12">
        <v>1.5125965176308034E-3</v>
      </c>
      <c r="AA24" s="12">
        <v>2.2346959011417611E-3</v>
      </c>
      <c r="AB24" s="12">
        <v>1.5125965176308034E-3</v>
      </c>
      <c r="AC24" s="12">
        <v>2.2346959011417611E-3</v>
      </c>
      <c r="AE24" s="15" t="s">
        <v>105</v>
      </c>
      <c r="AF24" s="15"/>
      <c r="AG24" s="15"/>
      <c r="AH24" s="15"/>
      <c r="AI24" s="15"/>
    </row>
    <row r="25" spans="1:35" ht="15.75" thickBot="1" x14ac:dyDescent="0.3">
      <c r="A25" s="36"/>
      <c r="F25" s="26"/>
      <c r="G25" s="41"/>
      <c r="H25" s="42"/>
      <c r="I25" s="43"/>
      <c r="J25" s="44"/>
      <c r="K25" s="45"/>
      <c r="M25" s="26"/>
      <c r="N25" s="41"/>
      <c r="O25" s="42"/>
      <c r="P25" s="43"/>
      <c r="Q25" s="44"/>
      <c r="R25" s="45"/>
      <c r="U25" s="13" t="s">
        <v>55</v>
      </c>
      <c r="V25" s="13">
        <v>3.6967509025270764</v>
      </c>
      <c r="W25" s="13">
        <v>2.6490952552539478E-2</v>
      </c>
      <c r="X25" s="13">
        <v>139.54767746442164</v>
      </c>
      <c r="Y25" s="13">
        <v>4.9442940121739801E-22</v>
      </c>
      <c r="Z25" s="13">
        <v>3.639520678952727</v>
      </c>
      <c r="AA25" s="13">
        <v>3.7539811261014258</v>
      </c>
      <c r="AB25" s="13">
        <v>3.639520678952727</v>
      </c>
      <c r="AC25" s="13">
        <v>3.7539811261014258</v>
      </c>
      <c r="AE25" s="15"/>
      <c r="AF25" s="16" t="s">
        <v>60</v>
      </c>
      <c r="AG25" s="16" t="s">
        <v>61</v>
      </c>
      <c r="AH25" s="16" t="s">
        <v>62</v>
      </c>
      <c r="AI25" s="15"/>
    </row>
    <row r="26" spans="1:35" x14ac:dyDescent="0.25">
      <c r="F26" s="26"/>
      <c r="G26" s="41"/>
      <c r="H26" s="42"/>
      <c r="I26" s="43"/>
      <c r="J26" s="44"/>
      <c r="K26" s="45"/>
      <c r="M26" s="26"/>
      <c r="N26" s="41"/>
      <c r="O26" s="42"/>
      <c r="P26" s="43"/>
      <c r="Q26" s="44"/>
      <c r="R26" s="45"/>
      <c r="AE26" s="31"/>
      <c r="AF26" s="33">
        <v>-1.1000000000000001E-3</v>
      </c>
      <c r="AG26" s="33">
        <v>5.5713999999999997</v>
      </c>
      <c r="AH26" s="33">
        <v>1</v>
      </c>
      <c r="AI26" s="32"/>
    </row>
    <row r="27" spans="1:35" x14ac:dyDescent="0.25">
      <c r="F27" s="26"/>
      <c r="G27" s="41"/>
      <c r="H27" s="42"/>
      <c r="I27" s="43"/>
      <c r="J27" s="44"/>
      <c r="K27" s="45"/>
      <c r="M27" s="26"/>
      <c r="N27" s="41"/>
      <c r="O27" s="42"/>
      <c r="P27" s="43"/>
      <c r="Q27" s="44"/>
      <c r="R27" s="45"/>
      <c r="AE27" s="31"/>
      <c r="AF27" s="33"/>
      <c r="AG27" s="33"/>
      <c r="AH27" s="33"/>
      <c r="AI27" s="32"/>
    </row>
    <row r="28" spans="1:35" x14ac:dyDescent="0.25">
      <c r="F28" s="26"/>
      <c r="G28" s="41"/>
      <c r="H28" s="42"/>
      <c r="I28" s="43"/>
      <c r="J28" s="44"/>
      <c r="K28" s="45"/>
      <c r="M28" s="26"/>
      <c r="N28" s="41"/>
      <c r="O28" s="42"/>
      <c r="P28" s="43"/>
      <c r="Q28" s="44"/>
      <c r="R28" s="45"/>
      <c r="AE28" s="15" t="s">
        <v>106</v>
      </c>
      <c r="AF28" s="15"/>
      <c r="AG28" s="15"/>
      <c r="AH28" s="15"/>
      <c r="AI28" s="15"/>
    </row>
    <row r="29" spans="1:35" x14ac:dyDescent="0.25">
      <c r="F29" s="26"/>
      <c r="G29" s="41"/>
      <c r="H29" s="42"/>
      <c r="I29" s="43"/>
      <c r="J29" s="44"/>
      <c r="K29" s="45"/>
      <c r="M29" s="26"/>
      <c r="N29" s="41"/>
      <c r="O29" s="42"/>
      <c r="P29" s="43"/>
      <c r="Q29" s="44"/>
      <c r="R29" s="45"/>
      <c r="U29" t="s">
        <v>104</v>
      </c>
      <c r="AE29" s="15"/>
      <c r="AF29" s="16" t="s">
        <v>60</v>
      </c>
      <c r="AG29" s="16" t="s">
        <v>61</v>
      </c>
      <c r="AH29" s="16" t="s">
        <v>62</v>
      </c>
      <c r="AI29" s="15"/>
    </row>
    <row r="30" spans="1:35" x14ac:dyDescent="0.25">
      <c r="F30" s="26"/>
      <c r="G30" s="41"/>
      <c r="H30" s="42"/>
      <c r="I30" s="43"/>
      <c r="J30" s="44"/>
      <c r="K30" s="45"/>
      <c r="M30" s="26"/>
      <c r="N30" s="41"/>
      <c r="O30" s="42"/>
      <c r="P30" s="43"/>
      <c r="Q30" s="44"/>
      <c r="R30" s="45"/>
      <c r="U30" s="6" t="s">
        <v>97</v>
      </c>
      <c r="V30" s="12">
        <v>-2.7724137931034523E-3</v>
      </c>
      <c r="W30" s="6"/>
      <c r="X30" s="6" t="s">
        <v>99</v>
      </c>
      <c r="Y30" s="12">
        <v>1.8736462093862823E-3</v>
      </c>
      <c r="AE30" s="31"/>
      <c r="AF30" s="33">
        <v>2E-3</v>
      </c>
      <c r="AG30" s="33">
        <v>2</v>
      </c>
      <c r="AH30" s="33">
        <v>1000</v>
      </c>
      <c r="AI30" s="32"/>
    </row>
    <row r="31" spans="1:35" ht="15.75" thickBot="1" x14ac:dyDescent="0.3">
      <c r="F31" s="26"/>
      <c r="G31" s="41"/>
      <c r="H31" s="42"/>
      <c r="I31" s="43"/>
      <c r="J31" s="44"/>
      <c r="K31" s="45"/>
      <c r="M31" s="26"/>
      <c r="N31" s="41"/>
      <c r="O31" s="42"/>
      <c r="P31" s="43"/>
      <c r="Q31" s="44"/>
      <c r="R31" s="45"/>
      <c r="U31" s="6" t="s">
        <v>98</v>
      </c>
      <c r="V31" s="13">
        <v>7.5646551724137963</v>
      </c>
      <c r="W31" s="6"/>
      <c r="X31" s="6" t="s">
        <v>100</v>
      </c>
      <c r="Y31" s="13">
        <v>3.6967509025270764</v>
      </c>
    </row>
    <row r="32" spans="1:35" x14ac:dyDescent="0.25">
      <c r="F32" s="26"/>
      <c r="G32" s="41"/>
      <c r="H32" s="42"/>
      <c r="I32" s="43"/>
      <c r="J32" s="44"/>
      <c r="K32" s="45"/>
      <c r="M32" s="26"/>
      <c r="N32" s="41"/>
      <c r="O32" s="42"/>
      <c r="P32" s="43"/>
      <c r="Q32" s="44"/>
      <c r="R32" s="45"/>
      <c r="U32" s="54"/>
      <c r="V32" s="54"/>
      <c r="W32" s="54"/>
      <c r="X32" s="54"/>
      <c r="Y32" s="54"/>
      <c r="AE32" t="s">
        <v>65</v>
      </c>
      <c r="AH32" t="s">
        <v>64</v>
      </c>
    </row>
    <row r="33" spans="6:25" x14ac:dyDescent="0.25">
      <c r="F33" s="26"/>
      <c r="G33" s="41"/>
      <c r="H33" s="42"/>
      <c r="I33" s="43"/>
      <c r="J33" s="44"/>
      <c r="K33" s="45"/>
      <c r="M33" s="26"/>
      <c r="N33" s="41"/>
      <c r="O33" s="42"/>
      <c r="P33" s="43"/>
      <c r="Q33" s="44"/>
      <c r="R33" s="45"/>
      <c r="U33" s="54"/>
      <c r="V33" s="54"/>
      <c r="W33" s="54"/>
      <c r="X33" s="54"/>
      <c r="Y33" s="54"/>
    </row>
    <row r="34" spans="6:25" x14ac:dyDescent="0.25">
      <c r="F34" s="26"/>
      <c r="G34" s="41"/>
      <c r="H34" s="42"/>
      <c r="I34" s="43"/>
      <c r="J34" s="44"/>
      <c r="K34" s="45"/>
      <c r="M34" s="26"/>
      <c r="N34" s="41"/>
      <c r="O34" s="42"/>
      <c r="P34" s="43"/>
      <c r="Q34" s="44"/>
      <c r="R34" s="45"/>
      <c r="U34" s="27" t="s">
        <v>103</v>
      </c>
      <c r="V34" s="27"/>
      <c r="W34" s="27"/>
      <c r="X34" s="27"/>
      <c r="Y34" s="27"/>
    </row>
    <row r="35" spans="6:25" x14ac:dyDescent="0.25">
      <c r="F35" s="26"/>
      <c r="G35" s="41"/>
      <c r="H35" s="42"/>
      <c r="I35" s="43"/>
      <c r="J35" s="44"/>
      <c r="K35" s="45"/>
      <c r="M35" s="26"/>
      <c r="N35" s="41"/>
      <c r="O35" s="42"/>
      <c r="P35" s="43"/>
      <c r="Q35" s="44"/>
      <c r="R35" s="45"/>
      <c r="U35" t="s">
        <v>58</v>
      </c>
    </row>
    <row r="36" spans="6:25" x14ac:dyDescent="0.25">
      <c r="F36" s="26"/>
      <c r="G36" s="41"/>
      <c r="H36" s="42"/>
      <c r="I36" s="43"/>
      <c r="J36" s="44"/>
      <c r="K36" s="45"/>
      <c r="M36" s="26"/>
      <c r="N36" s="41"/>
      <c r="O36" s="42"/>
      <c r="P36" s="43"/>
      <c r="Q36" s="44"/>
      <c r="R36" s="45"/>
      <c r="U36" t="s">
        <v>59</v>
      </c>
    </row>
    <row r="37" spans="6:25" x14ac:dyDescent="0.25">
      <c r="F37" s="26"/>
      <c r="G37" s="41"/>
      <c r="H37" s="42"/>
      <c r="I37" s="43"/>
      <c r="J37" s="44"/>
      <c r="K37" s="45"/>
      <c r="M37" s="26"/>
      <c r="N37" s="41"/>
      <c r="O37" s="42"/>
      <c r="P37" s="43"/>
      <c r="Q37" s="44"/>
      <c r="R37" s="45"/>
    </row>
    <row r="38" spans="6:25" x14ac:dyDescent="0.25">
      <c r="F38" s="26"/>
      <c r="G38" s="41"/>
      <c r="H38" s="42"/>
      <c r="I38" s="43"/>
      <c r="J38" s="44"/>
      <c r="K38" s="45"/>
      <c r="M38" s="26"/>
      <c r="N38" s="41"/>
      <c r="O38" s="42"/>
      <c r="P38" s="43"/>
      <c r="Q38" s="44"/>
      <c r="R38" s="45"/>
    </row>
    <row r="39" spans="6:25" x14ac:dyDescent="0.25">
      <c r="F39" s="26"/>
      <c r="G39" s="41"/>
      <c r="H39" s="42"/>
      <c r="I39" s="43"/>
      <c r="J39" s="44"/>
      <c r="K39" s="45"/>
      <c r="M39" s="26"/>
      <c r="N39" s="41"/>
      <c r="O39" s="42"/>
      <c r="P39" s="43"/>
      <c r="Q39" s="44"/>
      <c r="R39" s="45"/>
    </row>
    <row r="40" spans="6:25" x14ac:dyDescent="0.25">
      <c r="F40" s="26"/>
      <c r="G40" s="41"/>
      <c r="H40" s="42"/>
      <c r="I40" s="43"/>
      <c r="J40" s="44"/>
      <c r="K40" s="45"/>
      <c r="M40" s="26"/>
      <c r="N40" s="41"/>
      <c r="O40" s="42"/>
      <c r="P40" s="43"/>
      <c r="Q40" s="44"/>
      <c r="R40" s="45"/>
    </row>
    <row r="41" spans="6:25" x14ac:dyDescent="0.25">
      <c r="F41" s="26"/>
      <c r="G41" s="41"/>
      <c r="H41" s="42"/>
      <c r="I41" s="43"/>
      <c r="J41" s="44"/>
      <c r="K41" s="45"/>
      <c r="M41" s="26"/>
      <c r="N41" s="41"/>
      <c r="O41" s="42"/>
      <c r="P41" s="43"/>
      <c r="Q41" s="44"/>
      <c r="R41" s="45"/>
    </row>
    <row r="42" spans="6:25" x14ac:dyDescent="0.25">
      <c r="F42" s="26"/>
      <c r="G42" s="41"/>
      <c r="H42" s="42"/>
      <c r="I42" s="43"/>
      <c r="J42" s="44"/>
      <c r="K42" s="45"/>
      <c r="M42" s="26"/>
      <c r="N42" s="41"/>
      <c r="O42" s="42"/>
      <c r="P42" s="43"/>
      <c r="Q42" s="44"/>
      <c r="R42" s="45"/>
    </row>
    <row r="43" spans="6:25" x14ac:dyDescent="0.25">
      <c r="F43" s="26"/>
      <c r="G43" s="41"/>
      <c r="H43" s="42"/>
      <c r="I43" s="43"/>
      <c r="J43" s="44"/>
      <c r="K43" s="45"/>
      <c r="M43" s="26"/>
      <c r="N43" s="41"/>
      <c r="O43" s="42"/>
      <c r="P43" s="43"/>
      <c r="Q43" s="44"/>
      <c r="R43" s="45"/>
    </row>
    <row r="44" spans="6:25" x14ac:dyDescent="0.25">
      <c r="F44" s="26"/>
      <c r="G44" s="41"/>
      <c r="H44" s="42"/>
      <c r="I44" s="43"/>
      <c r="J44" s="44"/>
      <c r="K44" s="45"/>
      <c r="M44" s="26"/>
      <c r="N44" s="41"/>
      <c r="O44" s="42"/>
      <c r="P44" s="43"/>
      <c r="Q44" s="44"/>
      <c r="R44" s="45"/>
    </row>
    <row r="45" spans="6:25" x14ac:dyDescent="0.25">
      <c r="F45" s="26"/>
      <c r="G45" s="41"/>
      <c r="H45" s="42"/>
      <c r="I45" s="43"/>
      <c r="J45" s="44"/>
      <c r="K45" s="45"/>
      <c r="M45" s="26"/>
      <c r="N45" s="41"/>
      <c r="O45" s="42"/>
      <c r="P45" s="43"/>
      <c r="Q45" s="44"/>
      <c r="R45" s="45"/>
    </row>
    <row r="46" spans="6:25" x14ac:dyDescent="0.25">
      <c r="F46" s="26"/>
      <c r="G46" s="41"/>
      <c r="H46" s="42"/>
      <c r="I46" s="43"/>
      <c r="J46" s="44"/>
      <c r="K46" s="45"/>
      <c r="M46" s="26"/>
      <c r="N46" s="41"/>
      <c r="O46" s="42"/>
      <c r="P46" s="43"/>
      <c r="Q46" s="44"/>
      <c r="R46" s="45"/>
    </row>
    <row r="47" spans="6:25" x14ac:dyDescent="0.25">
      <c r="F47" s="26"/>
      <c r="G47" s="41"/>
      <c r="H47" s="42"/>
      <c r="I47" s="43"/>
      <c r="J47" s="44"/>
      <c r="K47" s="45"/>
      <c r="M47" s="26"/>
      <c r="N47" s="41"/>
      <c r="O47" s="42"/>
      <c r="P47" s="43"/>
      <c r="Q47" s="44"/>
      <c r="R47" s="45"/>
    </row>
    <row r="48" spans="6:25" x14ac:dyDescent="0.25">
      <c r="F48" s="26"/>
      <c r="G48" s="41"/>
      <c r="H48" s="42"/>
      <c r="I48" s="43"/>
      <c r="J48" s="44"/>
      <c r="K48" s="45"/>
      <c r="M48" s="26"/>
      <c r="N48" s="41"/>
      <c r="O48" s="42"/>
      <c r="P48" s="43"/>
      <c r="Q48" s="44"/>
      <c r="R48" s="45"/>
    </row>
    <row r="49" spans="6:35" x14ac:dyDescent="0.25">
      <c r="F49" s="26"/>
      <c r="G49" s="41"/>
      <c r="H49" s="42"/>
      <c r="I49" s="43"/>
      <c r="J49" s="44"/>
      <c r="K49" s="45"/>
      <c r="M49" s="26"/>
      <c r="N49" s="41"/>
      <c r="O49" s="42"/>
      <c r="P49" s="43"/>
      <c r="Q49" s="44"/>
      <c r="R49" s="45"/>
    </row>
    <row r="50" spans="6:35" x14ac:dyDescent="0.25">
      <c r="F50" s="26"/>
      <c r="G50" s="41"/>
      <c r="H50" s="42"/>
      <c r="I50" s="43"/>
      <c r="J50" s="44"/>
      <c r="K50" s="45"/>
      <c r="M50" s="26"/>
      <c r="N50" s="41"/>
      <c r="O50" s="42"/>
      <c r="P50" s="43"/>
      <c r="Q50" s="44"/>
      <c r="R50" s="45"/>
    </row>
    <row r="51" spans="6:35" x14ac:dyDescent="0.25">
      <c r="F51" s="26"/>
      <c r="G51" s="41"/>
      <c r="H51" s="42"/>
      <c r="I51" s="43"/>
      <c r="J51" s="44"/>
      <c r="K51" s="45"/>
      <c r="M51" s="26"/>
      <c r="N51" s="41"/>
      <c r="O51" s="42"/>
      <c r="P51" s="43"/>
      <c r="Q51" s="44"/>
      <c r="R51" s="45"/>
      <c r="AE51" s="15" t="s">
        <v>107</v>
      </c>
      <c r="AF51" s="15"/>
      <c r="AG51" s="15"/>
      <c r="AH51" s="15"/>
      <c r="AI51" s="15"/>
    </row>
    <row r="52" spans="6:35" x14ac:dyDescent="0.25">
      <c r="F52" s="26"/>
      <c r="G52" s="41"/>
      <c r="H52" s="42"/>
      <c r="I52" s="43"/>
      <c r="J52" s="44"/>
      <c r="K52" s="45"/>
      <c r="M52" s="26"/>
      <c r="N52" s="41"/>
      <c r="O52" s="42"/>
      <c r="P52" s="43"/>
      <c r="Q52" s="44"/>
      <c r="R52" s="45"/>
      <c r="AE52" s="15"/>
      <c r="AF52" s="16" t="s">
        <v>60</v>
      </c>
      <c r="AG52" s="16" t="s">
        <v>61</v>
      </c>
      <c r="AH52" s="16" t="s">
        <v>62</v>
      </c>
      <c r="AI52" s="15"/>
    </row>
    <row r="53" spans="6:35" x14ac:dyDescent="0.25">
      <c r="F53" s="26"/>
      <c r="G53" s="41"/>
      <c r="H53" s="42"/>
      <c r="I53" s="43"/>
      <c r="J53" s="44"/>
      <c r="K53" s="45"/>
      <c r="M53" s="26"/>
      <c r="N53" s="41"/>
      <c r="O53" s="42"/>
      <c r="P53" s="43"/>
      <c r="Q53" s="44"/>
      <c r="R53" s="45"/>
      <c r="AE53" s="31"/>
      <c r="AF53" s="33">
        <v>5.4000000000000003E-3</v>
      </c>
      <c r="AG53" s="33">
        <v>3.391</v>
      </c>
      <c r="AH53" s="33">
        <v>425.42</v>
      </c>
      <c r="AI53" s="32"/>
    </row>
    <row r="54" spans="6:35" x14ac:dyDescent="0.25">
      <c r="F54" s="26"/>
      <c r="G54" s="41"/>
      <c r="H54" s="42"/>
      <c r="I54" s="43"/>
      <c r="J54" s="44"/>
      <c r="K54" s="45"/>
      <c r="M54" s="26"/>
      <c r="N54" s="41"/>
      <c r="O54" s="42"/>
      <c r="P54" s="43"/>
      <c r="Q54" s="44"/>
      <c r="R54" s="45"/>
      <c r="U54" s="28" t="s">
        <v>101</v>
      </c>
      <c r="V54" s="14"/>
      <c r="W54" s="14"/>
      <c r="X54" s="14"/>
      <c r="Y54" s="14"/>
      <c r="Z54" s="14"/>
      <c r="AA54" s="14"/>
      <c r="AE54" s="31"/>
      <c r="AF54" s="33"/>
      <c r="AG54" s="33"/>
      <c r="AH54" s="33"/>
      <c r="AI54" s="32"/>
    </row>
    <row r="55" spans="6:35" x14ac:dyDescent="0.25">
      <c r="F55" s="26"/>
      <c r="G55" s="41"/>
      <c r="H55" s="42"/>
      <c r="I55" s="43"/>
      <c r="J55" s="44"/>
      <c r="K55" s="45"/>
      <c r="M55" s="26"/>
      <c r="N55" s="41"/>
      <c r="O55" s="42"/>
      <c r="P55" s="43"/>
      <c r="Q55" s="44"/>
      <c r="R55" s="45"/>
      <c r="U55" s="14"/>
      <c r="V55" s="14"/>
      <c r="W55" s="14"/>
      <c r="X55" s="28" t="s">
        <v>54</v>
      </c>
      <c r="Y55" s="28" t="s">
        <v>61</v>
      </c>
      <c r="Z55" s="28" t="s">
        <v>62</v>
      </c>
      <c r="AA55" s="14"/>
      <c r="AE55" s="15" t="s">
        <v>108</v>
      </c>
      <c r="AF55" s="15"/>
      <c r="AG55" s="15"/>
      <c r="AH55" s="15"/>
      <c r="AI55" s="15"/>
    </row>
    <row r="56" spans="6:35" x14ac:dyDescent="0.25">
      <c r="F56" s="26"/>
      <c r="G56" s="41"/>
      <c r="H56" s="42"/>
      <c r="I56" s="43"/>
      <c r="J56" s="44"/>
      <c r="K56" s="45"/>
      <c r="M56" s="26"/>
      <c r="N56" s="41"/>
      <c r="O56" s="42"/>
      <c r="P56" s="43"/>
      <c r="Q56" s="44"/>
      <c r="R56" s="45"/>
      <c r="U56" s="29"/>
      <c r="V56" s="29"/>
      <c r="W56" s="30"/>
      <c r="X56" s="29">
        <v>-3.8E-3</v>
      </c>
      <c r="Y56" s="29">
        <v>8.4891000000000005</v>
      </c>
      <c r="Z56" s="29">
        <v>-114.69</v>
      </c>
      <c r="AA56" s="29"/>
      <c r="AE56" s="15"/>
      <c r="AF56" s="16" t="s">
        <v>60</v>
      </c>
      <c r="AG56" s="16" t="s">
        <v>61</v>
      </c>
      <c r="AH56" s="16" t="s">
        <v>62</v>
      </c>
      <c r="AI56" s="15"/>
    </row>
    <row r="57" spans="6:35" x14ac:dyDescent="0.25">
      <c r="F57" s="26"/>
      <c r="G57" s="41"/>
      <c r="H57" s="42"/>
      <c r="I57" s="43"/>
      <c r="J57" s="44"/>
      <c r="K57" s="45"/>
      <c r="M57" s="26"/>
      <c r="N57" s="41"/>
      <c r="O57" s="42"/>
      <c r="P57" s="43"/>
      <c r="Q57" s="44"/>
      <c r="R57" s="45"/>
      <c r="U57" s="15"/>
      <c r="V57" s="15"/>
      <c r="W57" s="15"/>
      <c r="X57" s="15"/>
      <c r="Y57" s="15"/>
      <c r="Z57" s="15"/>
      <c r="AA57" s="15"/>
      <c r="AE57" s="31"/>
      <c r="AF57" s="33">
        <v>3.7000000000000002E-3</v>
      </c>
      <c r="AG57" s="33">
        <v>3.0682</v>
      </c>
      <c r="AH57" s="33">
        <v>37.878999999999998</v>
      </c>
      <c r="AI57" s="32"/>
    </row>
    <row r="58" spans="6:35" x14ac:dyDescent="0.25">
      <c r="F58" s="26"/>
      <c r="G58" s="41"/>
      <c r="H58" s="42"/>
      <c r="I58" s="43"/>
      <c r="J58" s="44"/>
      <c r="K58" s="45"/>
      <c r="M58" s="26"/>
      <c r="N58" s="41"/>
      <c r="O58" s="42"/>
      <c r="P58" s="43"/>
      <c r="Q58" s="44"/>
      <c r="R58" s="45"/>
      <c r="U58" s="28" t="s">
        <v>102</v>
      </c>
      <c r="V58" s="14"/>
      <c r="W58" s="14"/>
      <c r="X58" s="14"/>
      <c r="Y58" s="14"/>
      <c r="Z58" s="14"/>
      <c r="AA58" s="14"/>
    </row>
    <row r="59" spans="6:35" x14ac:dyDescent="0.25">
      <c r="F59" s="26"/>
      <c r="G59" s="41"/>
      <c r="H59" s="42"/>
      <c r="I59" s="43"/>
      <c r="J59" s="44"/>
      <c r="K59" s="45"/>
      <c r="M59" s="26"/>
      <c r="N59" s="41"/>
      <c r="O59" s="42"/>
      <c r="P59" s="43"/>
      <c r="Q59" s="44"/>
      <c r="R59" s="45"/>
      <c r="U59" s="14"/>
      <c r="V59" s="14"/>
      <c r="W59" s="14"/>
      <c r="X59" s="28" t="s">
        <v>54</v>
      </c>
      <c r="Y59" s="28" t="s">
        <v>61</v>
      </c>
      <c r="Z59" s="28" t="s">
        <v>62</v>
      </c>
      <c r="AA59" s="14"/>
    </row>
    <row r="60" spans="6:35" x14ac:dyDescent="0.25">
      <c r="F60" s="26"/>
      <c r="G60" s="41"/>
      <c r="H60" s="42"/>
      <c r="I60" s="43"/>
      <c r="J60" s="44"/>
      <c r="K60" s="45"/>
      <c r="M60" s="26"/>
      <c r="N60" s="41"/>
      <c r="O60" s="42"/>
      <c r="P60" s="43"/>
      <c r="Q60" s="44"/>
      <c r="R60" s="45"/>
      <c r="U60" s="29"/>
      <c r="V60" s="29"/>
      <c r="W60" s="30"/>
      <c r="X60" s="29">
        <v>2E-3</v>
      </c>
      <c r="Y60" s="29">
        <v>3.6355</v>
      </c>
      <c r="Z60" s="29">
        <v>4.5384000000000002</v>
      </c>
      <c r="AA60" s="29"/>
    </row>
    <row r="61" spans="6:35" x14ac:dyDescent="0.25">
      <c r="F61" s="26"/>
      <c r="G61" s="41"/>
      <c r="H61" s="42"/>
      <c r="I61" s="43"/>
      <c r="J61" s="44"/>
      <c r="K61" s="45"/>
      <c r="M61" s="26"/>
      <c r="N61" s="41"/>
      <c r="O61" s="42"/>
      <c r="P61" s="43"/>
      <c r="Q61" s="44"/>
      <c r="R61" s="45"/>
    </row>
    <row r="62" spans="6:35" x14ac:dyDescent="0.25">
      <c r="F62" s="26"/>
      <c r="G62" s="41"/>
      <c r="H62" s="42"/>
      <c r="I62" s="43"/>
      <c r="J62" s="44"/>
      <c r="K62" s="45"/>
      <c r="M62" s="26"/>
      <c r="N62" s="41"/>
      <c r="O62" s="42"/>
      <c r="P62" s="43"/>
      <c r="Q62" s="44"/>
      <c r="R62" s="45"/>
    </row>
    <row r="63" spans="6:35" x14ac:dyDescent="0.25">
      <c r="F63" s="26"/>
      <c r="G63" s="41"/>
      <c r="H63" s="42"/>
      <c r="I63" s="43"/>
      <c r="J63" s="44"/>
      <c r="K63" s="45"/>
      <c r="M63" s="26"/>
      <c r="N63" s="41"/>
      <c r="O63" s="42"/>
      <c r="P63" s="43"/>
      <c r="Q63" s="44"/>
      <c r="R63" s="45"/>
    </row>
    <row r="64" spans="6:35" x14ac:dyDescent="0.25">
      <c r="F64" s="26"/>
      <c r="G64" s="41"/>
      <c r="H64" s="42"/>
      <c r="I64" s="43"/>
      <c r="J64" s="44"/>
      <c r="K64" s="45"/>
      <c r="M64" s="26"/>
      <c r="N64" s="41"/>
      <c r="O64" s="42"/>
      <c r="P64" s="43"/>
      <c r="Q64" s="44"/>
      <c r="R64" s="45"/>
    </row>
    <row r="65" spans="6:18" x14ac:dyDescent="0.25">
      <c r="F65" s="26"/>
      <c r="G65" s="41"/>
      <c r="H65" s="42"/>
      <c r="I65" s="43"/>
      <c r="J65" s="44"/>
      <c r="K65" s="45"/>
      <c r="M65" s="26"/>
      <c r="N65" s="41"/>
      <c r="O65" s="42"/>
      <c r="P65" s="43"/>
      <c r="Q65" s="44"/>
      <c r="R65" s="45"/>
    </row>
    <row r="66" spans="6:18" x14ac:dyDescent="0.25">
      <c r="F66" s="26"/>
      <c r="G66" s="41"/>
      <c r="H66" s="42"/>
      <c r="I66" s="43"/>
      <c r="J66" s="44"/>
      <c r="K66" s="45"/>
      <c r="M66" s="26"/>
      <c r="N66" s="41"/>
      <c r="O66" s="42"/>
      <c r="P66" s="43"/>
      <c r="Q66" s="44"/>
      <c r="R66" s="45"/>
    </row>
    <row r="67" spans="6:18" x14ac:dyDescent="0.25">
      <c r="F67" s="26"/>
      <c r="G67" s="41"/>
      <c r="H67" s="42"/>
      <c r="I67" s="43"/>
      <c r="J67" s="44"/>
      <c r="K67" s="45"/>
      <c r="M67" s="26"/>
      <c r="N67" s="41"/>
      <c r="O67" s="42"/>
      <c r="P67" s="43"/>
      <c r="Q67" s="44"/>
      <c r="R67" s="45"/>
    </row>
    <row r="68" spans="6:18" x14ac:dyDescent="0.25">
      <c r="F68" s="26"/>
      <c r="G68" s="41"/>
      <c r="H68" s="42"/>
      <c r="I68" s="43"/>
      <c r="J68" s="44"/>
      <c r="K68" s="45"/>
      <c r="M68" s="26"/>
      <c r="N68" s="41"/>
      <c r="O68" s="42"/>
      <c r="P68" s="43"/>
      <c r="Q68" s="44"/>
      <c r="R68" s="45"/>
    </row>
    <row r="69" spans="6:18" x14ac:dyDescent="0.25">
      <c r="F69" s="26"/>
      <c r="G69" s="41"/>
      <c r="H69" s="42"/>
      <c r="I69" s="43"/>
      <c r="J69" s="44"/>
      <c r="K69" s="45"/>
      <c r="M69" s="26"/>
      <c r="N69" s="41"/>
      <c r="O69" s="42"/>
      <c r="P69" s="43"/>
      <c r="Q69" s="44"/>
      <c r="R69" s="45"/>
    </row>
    <row r="70" spans="6:18" x14ac:dyDescent="0.25">
      <c r="F70" s="26"/>
      <c r="G70" s="41"/>
      <c r="H70" s="42"/>
      <c r="I70" s="43"/>
      <c r="J70" s="44"/>
      <c r="K70" s="45"/>
      <c r="M70" s="26"/>
      <c r="N70" s="41"/>
      <c r="O70" s="42"/>
      <c r="P70" s="43"/>
      <c r="Q70" s="44"/>
      <c r="R70" s="45"/>
    </row>
    <row r="71" spans="6:18" x14ac:dyDescent="0.25">
      <c r="F71" s="26"/>
      <c r="G71" s="41"/>
      <c r="H71" s="42"/>
      <c r="I71" s="43"/>
      <c r="J71" s="44"/>
      <c r="K71" s="45"/>
      <c r="M71" s="26"/>
      <c r="N71" s="41"/>
      <c r="O71" s="42"/>
      <c r="P71" s="43"/>
      <c r="Q71" s="44"/>
      <c r="R71" s="45"/>
    </row>
    <row r="72" spans="6:18" x14ac:dyDescent="0.25">
      <c r="F72" s="26"/>
      <c r="G72" s="41"/>
      <c r="H72" s="42"/>
      <c r="I72" s="43"/>
      <c r="J72" s="44"/>
      <c r="K72" s="45"/>
      <c r="M72" s="26"/>
      <c r="N72" s="41"/>
      <c r="O72" s="42"/>
      <c r="P72" s="43"/>
      <c r="Q72" s="44"/>
      <c r="R72" s="45"/>
    </row>
    <row r="73" spans="6:18" x14ac:dyDescent="0.25">
      <c r="F73" s="26"/>
      <c r="G73" s="41"/>
      <c r="H73" s="42"/>
      <c r="I73" s="43"/>
      <c r="J73" s="44"/>
      <c r="K73" s="45"/>
      <c r="M73" s="26"/>
      <c r="N73" s="41"/>
      <c r="O73" s="42"/>
      <c r="P73" s="43"/>
      <c r="Q73" s="44"/>
      <c r="R73" s="45"/>
    </row>
    <row r="74" spans="6:18" x14ac:dyDescent="0.25">
      <c r="F74" s="26"/>
      <c r="G74" s="41"/>
      <c r="H74" s="42"/>
      <c r="I74" s="43"/>
      <c r="J74" s="44"/>
      <c r="K74" s="45"/>
      <c r="M74" s="26"/>
      <c r="N74" s="41"/>
      <c r="O74" s="42"/>
      <c r="P74" s="43"/>
      <c r="Q74" s="44"/>
      <c r="R74" s="45"/>
    </row>
    <row r="75" spans="6:18" x14ac:dyDescent="0.25">
      <c r="F75" s="26"/>
      <c r="G75" s="41"/>
      <c r="H75" s="42"/>
      <c r="I75" s="43"/>
      <c r="J75" s="44"/>
      <c r="K75" s="45"/>
      <c r="M75" s="26"/>
      <c r="N75" s="41"/>
      <c r="O75" s="42"/>
      <c r="P75" s="43"/>
      <c r="Q75" s="44"/>
      <c r="R75" s="45"/>
    </row>
    <row r="76" spans="6:18" x14ac:dyDescent="0.25">
      <c r="F76" s="26"/>
      <c r="G76" s="41"/>
      <c r="H76" s="42"/>
      <c r="I76" s="43"/>
      <c r="J76" s="44"/>
      <c r="K76" s="45"/>
      <c r="M76" s="26"/>
      <c r="N76" s="41"/>
      <c r="O76" s="42"/>
      <c r="P76" s="43"/>
      <c r="Q76" s="44"/>
      <c r="R76" s="45"/>
    </row>
    <row r="77" spans="6:18" x14ac:dyDescent="0.25">
      <c r="F77" s="26"/>
      <c r="G77" s="41"/>
      <c r="H77" s="42"/>
      <c r="I77" s="43"/>
      <c r="J77" s="44"/>
      <c r="K77" s="45"/>
      <c r="M77" s="26"/>
      <c r="N77" s="41"/>
      <c r="O77" s="42"/>
      <c r="P77" s="43"/>
      <c r="Q77" s="44"/>
      <c r="R77" s="45"/>
    </row>
    <row r="78" spans="6:18" x14ac:dyDescent="0.25">
      <c r="F78" s="26"/>
      <c r="G78" s="41"/>
      <c r="H78" s="42"/>
      <c r="I78" s="43"/>
      <c r="J78" s="44"/>
      <c r="K78" s="45"/>
      <c r="M78" s="26"/>
      <c r="N78" s="41"/>
      <c r="O78" s="42"/>
      <c r="P78" s="43"/>
      <c r="Q78" s="44"/>
      <c r="R78" s="45"/>
    </row>
    <row r="79" spans="6:18" x14ac:dyDescent="0.25">
      <c r="F79" s="26"/>
      <c r="G79" s="41"/>
      <c r="H79" s="42"/>
      <c r="I79" s="43"/>
      <c r="J79" s="44"/>
      <c r="K79" s="45"/>
      <c r="M79" s="26"/>
      <c r="N79" s="41"/>
      <c r="O79" s="42"/>
      <c r="P79" s="43"/>
      <c r="Q79" s="44"/>
      <c r="R79" s="45"/>
    </row>
    <row r="80" spans="6:18" x14ac:dyDescent="0.25">
      <c r="F80" s="26"/>
      <c r="G80" s="41"/>
      <c r="H80" s="42"/>
      <c r="I80" s="43"/>
      <c r="J80" s="44"/>
      <c r="K80" s="45"/>
      <c r="M80" s="26"/>
      <c r="N80" s="41"/>
      <c r="O80" s="42"/>
      <c r="P80" s="43"/>
      <c r="Q80" s="44"/>
      <c r="R80" s="45"/>
    </row>
    <row r="81" spans="6:18" x14ac:dyDescent="0.25">
      <c r="F81" s="26"/>
      <c r="G81" s="41"/>
      <c r="H81" s="42"/>
      <c r="I81" s="43"/>
      <c r="J81" s="44"/>
      <c r="K81" s="45"/>
      <c r="M81" s="26"/>
      <c r="N81" s="41"/>
      <c r="O81" s="42"/>
      <c r="P81" s="43"/>
      <c r="Q81" s="44"/>
      <c r="R81" s="45"/>
    </row>
    <row r="82" spans="6:18" x14ac:dyDescent="0.25">
      <c r="F82" s="26"/>
      <c r="G82" s="41"/>
      <c r="H82" s="42"/>
      <c r="I82" s="43"/>
      <c r="J82" s="44"/>
      <c r="K82" s="45"/>
      <c r="M82" s="26"/>
      <c r="N82" s="41"/>
      <c r="O82" s="42"/>
      <c r="P82" s="43"/>
      <c r="Q82" s="44"/>
      <c r="R82" s="45"/>
    </row>
    <row r="83" spans="6:18" x14ac:dyDescent="0.25">
      <c r="F83" s="26"/>
      <c r="G83" s="41"/>
      <c r="H83" s="42"/>
      <c r="I83" s="43"/>
      <c r="J83" s="44"/>
      <c r="K83" s="45"/>
      <c r="M83" s="26"/>
      <c r="N83" s="41"/>
      <c r="O83" s="42"/>
      <c r="P83" s="43"/>
      <c r="Q83" s="44"/>
      <c r="R83" s="45"/>
    </row>
    <row r="84" spans="6:18" x14ac:dyDescent="0.25">
      <c r="F84" s="26"/>
      <c r="G84" s="41"/>
      <c r="H84" s="42"/>
      <c r="I84" s="43"/>
      <c r="J84" s="44"/>
      <c r="K84" s="45"/>
      <c r="M84" s="26"/>
      <c r="N84" s="41"/>
      <c r="O84" s="42"/>
      <c r="P84" s="43"/>
      <c r="Q84" s="44"/>
      <c r="R84" s="45"/>
    </row>
    <row r="85" spans="6:18" x14ac:dyDescent="0.25">
      <c r="F85" s="26"/>
      <c r="G85" s="41"/>
      <c r="H85" s="42"/>
      <c r="I85" s="43"/>
      <c r="J85" s="44"/>
      <c r="K85" s="45"/>
      <c r="M85" s="26"/>
      <c r="N85" s="41"/>
      <c r="O85" s="42"/>
      <c r="P85" s="43"/>
      <c r="Q85" s="44"/>
      <c r="R85" s="45"/>
    </row>
    <row r="86" spans="6:18" x14ac:dyDescent="0.25">
      <c r="F86" s="26"/>
      <c r="G86" s="41"/>
      <c r="H86" s="42"/>
      <c r="I86" s="43"/>
      <c r="J86" s="44"/>
      <c r="K86" s="45"/>
      <c r="M86" s="26"/>
      <c r="N86" s="41"/>
      <c r="O86" s="42"/>
      <c r="P86" s="43"/>
      <c r="Q86" s="44"/>
      <c r="R86" s="45"/>
    </row>
    <row r="87" spans="6:18" x14ac:dyDescent="0.25">
      <c r="F87" s="26"/>
      <c r="G87" s="41"/>
      <c r="H87" s="42"/>
      <c r="I87" s="43"/>
      <c r="J87" s="44"/>
      <c r="K87" s="45"/>
      <c r="M87" s="26"/>
      <c r="N87" s="41"/>
      <c r="O87" s="42"/>
      <c r="P87" s="43"/>
      <c r="Q87" s="44"/>
      <c r="R87" s="45"/>
    </row>
    <row r="88" spans="6:18" x14ac:dyDescent="0.25">
      <c r="F88" s="26"/>
      <c r="G88" s="41"/>
      <c r="H88" s="42"/>
      <c r="I88" s="43"/>
      <c r="J88" s="44"/>
      <c r="K88" s="45"/>
      <c r="M88" s="26"/>
      <c r="N88" s="41"/>
      <c r="O88" s="42"/>
      <c r="P88" s="43"/>
      <c r="Q88" s="44"/>
      <c r="R88" s="45"/>
    </row>
    <row r="89" spans="6:18" x14ac:dyDescent="0.25">
      <c r="F89" s="26"/>
      <c r="G89" s="41"/>
      <c r="H89" s="42"/>
      <c r="I89" s="43"/>
      <c r="J89" s="44"/>
      <c r="K89" s="45"/>
      <c r="M89" s="26"/>
      <c r="N89" s="41"/>
      <c r="O89" s="42"/>
      <c r="P89" s="43"/>
      <c r="Q89" s="44"/>
      <c r="R89" s="45"/>
    </row>
    <row r="90" spans="6:18" x14ac:dyDescent="0.25">
      <c r="F90" s="26"/>
      <c r="G90" s="41"/>
      <c r="H90" s="42"/>
      <c r="I90" s="43"/>
      <c r="J90" s="44"/>
      <c r="K90" s="45"/>
      <c r="M90" s="26"/>
      <c r="N90" s="41"/>
      <c r="O90" s="42"/>
      <c r="P90" s="43"/>
      <c r="Q90" s="44"/>
      <c r="R90" s="45"/>
    </row>
    <row r="91" spans="6:18" x14ac:dyDescent="0.25">
      <c r="F91" s="26"/>
      <c r="G91" s="41"/>
      <c r="H91" s="42"/>
      <c r="I91" s="43"/>
      <c r="J91" s="44"/>
      <c r="K91" s="45"/>
      <c r="M91" s="26"/>
      <c r="N91" s="41"/>
      <c r="O91" s="42"/>
      <c r="P91" s="43"/>
      <c r="Q91" s="44"/>
      <c r="R91" s="45"/>
    </row>
    <row r="92" spans="6:18" x14ac:dyDescent="0.25">
      <c r="F92" s="26"/>
      <c r="G92" s="41"/>
      <c r="H92" s="42"/>
      <c r="I92" s="43"/>
      <c r="J92" s="44"/>
      <c r="K92" s="45"/>
      <c r="M92" s="26"/>
      <c r="N92" s="41"/>
      <c r="O92" s="42"/>
      <c r="P92" s="43"/>
      <c r="Q92" s="44"/>
      <c r="R92" s="45"/>
    </row>
    <row r="93" spans="6:18" x14ac:dyDescent="0.25">
      <c r="F93" s="26"/>
      <c r="G93" s="41"/>
      <c r="H93" s="42"/>
      <c r="I93" s="43"/>
      <c r="J93" s="44"/>
      <c r="K93" s="45"/>
      <c r="M93" s="26"/>
      <c r="N93" s="41"/>
      <c r="O93" s="42"/>
      <c r="P93" s="43"/>
      <c r="Q93" s="44"/>
      <c r="R93" s="45"/>
    </row>
    <row r="94" spans="6:18" x14ac:dyDescent="0.25">
      <c r="F94" s="26"/>
      <c r="G94" s="41"/>
      <c r="H94" s="42"/>
      <c r="I94" s="43"/>
      <c r="J94" s="44"/>
      <c r="K94" s="45"/>
      <c r="M94" s="26"/>
      <c r="N94" s="41"/>
      <c r="O94" s="42"/>
      <c r="P94" s="43"/>
      <c r="Q94" s="44"/>
      <c r="R94" s="45"/>
    </row>
    <row r="95" spans="6:18" x14ac:dyDescent="0.25">
      <c r="F95" s="26"/>
      <c r="G95" s="41"/>
      <c r="H95" s="42"/>
      <c r="I95" s="43"/>
      <c r="J95" s="44"/>
      <c r="K95" s="45"/>
      <c r="M95" s="26"/>
      <c r="N95" s="41"/>
      <c r="O95" s="42"/>
      <c r="P95" s="43"/>
      <c r="Q95" s="44"/>
      <c r="R95" s="45"/>
    </row>
    <row r="96" spans="6:18" x14ac:dyDescent="0.25">
      <c r="F96" s="26"/>
      <c r="G96" s="41"/>
      <c r="H96" s="42"/>
      <c r="I96" s="43"/>
      <c r="J96" s="44"/>
      <c r="K96" s="45"/>
      <c r="M96" s="26"/>
      <c r="N96" s="41"/>
      <c r="O96" s="42"/>
      <c r="P96" s="43"/>
      <c r="Q96" s="44"/>
      <c r="R96" s="45"/>
    </row>
    <row r="97" spans="6:18" x14ac:dyDescent="0.25">
      <c r="F97" s="26"/>
      <c r="G97" s="41"/>
      <c r="H97" s="42"/>
      <c r="I97" s="43"/>
      <c r="J97" s="44"/>
      <c r="K97" s="45"/>
      <c r="M97" s="26"/>
      <c r="N97" s="41"/>
      <c r="O97" s="42"/>
      <c r="P97" s="43"/>
      <c r="Q97" s="44"/>
      <c r="R97" s="45"/>
    </row>
    <row r="98" spans="6:18" x14ac:dyDescent="0.25">
      <c r="F98" s="26"/>
      <c r="G98" s="41"/>
      <c r="H98" s="42"/>
      <c r="I98" s="43"/>
      <c r="J98" s="44"/>
      <c r="K98" s="45"/>
      <c r="M98" s="26"/>
      <c r="N98" s="41"/>
      <c r="O98" s="42"/>
      <c r="P98" s="43"/>
      <c r="Q98" s="44"/>
      <c r="R98" s="45"/>
    </row>
    <row r="99" spans="6:18" x14ac:dyDescent="0.25">
      <c r="F99" s="26"/>
      <c r="G99" s="41"/>
      <c r="H99" s="42"/>
      <c r="I99" s="43"/>
      <c r="J99" s="44"/>
      <c r="K99" s="45"/>
      <c r="M99" s="26"/>
      <c r="N99" s="41"/>
      <c r="O99" s="42"/>
      <c r="P99" s="43"/>
      <c r="Q99" s="44"/>
      <c r="R99" s="45"/>
    </row>
    <row r="100" spans="6:18" x14ac:dyDescent="0.25">
      <c r="F100" s="26"/>
      <c r="G100" s="41"/>
      <c r="H100" s="42"/>
      <c r="I100" s="43"/>
      <c r="J100" s="44"/>
      <c r="K100" s="45"/>
      <c r="M100" s="26"/>
      <c r="N100" s="41"/>
      <c r="O100" s="42"/>
      <c r="P100" s="43"/>
      <c r="Q100" s="44"/>
      <c r="R100" s="45"/>
    </row>
    <row r="101" spans="6:18" x14ac:dyDescent="0.25">
      <c r="F101" s="26"/>
      <c r="G101" s="41"/>
      <c r="H101" s="42"/>
      <c r="I101" s="43"/>
      <c r="J101" s="44"/>
      <c r="K101" s="45"/>
      <c r="M101" s="26"/>
      <c r="N101" s="41"/>
      <c r="O101" s="42"/>
      <c r="P101" s="43"/>
      <c r="Q101" s="44"/>
      <c r="R101" s="45"/>
    </row>
    <row r="102" spans="6:18" x14ac:dyDescent="0.25">
      <c r="F102" s="26"/>
      <c r="G102" s="41"/>
      <c r="H102" s="42"/>
      <c r="I102" s="43"/>
      <c r="J102" s="44"/>
      <c r="K102" s="45"/>
      <c r="M102" s="26"/>
      <c r="N102" s="41"/>
      <c r="O102" s="42"/>
      <c r="P102" s="43"/>
      <c r="Q102" s="44"/>
      <c r="R102" s="45"/>
    </row>
    <row r="103" spans="6:18" x14ac:dyDescent="0.25">
      <c r="F103" s="26"/>
      <c r="G103" s="41"/>
      <c r="H103" s="42"/>
      <c r="I103" s="43"/>
      <c r="J103" s="44"/>
      <c r="K103" s="45"/>
      <c r="M103" s="26"/>
      <c r="N103" s="41"/>
      <c r="O103" s="42"/>
      <c r="P103" s="43"/>
      <c r="Q103" s="44"/>
      <c r="R103" s="45"/>
    </row>
    <row r="104" spans="6:18" x14ac:dyDescent="0.25">
      <c r="F104" s="26"/>
      <c r="G104" s="41"/>
      <c r="H104" s="42"/>
      <c r="I104" s="43"/>
      <c r="J104" s="44"/>
      <c r="K104" s="45"/>
      <c r="M104" s="26"/>
      <c r="N104" s="41"/>
      <c r="O104" s="42"/>
      <c r="P104" s="43"/>
      <c r="Q104" s="44"/>
      <c r="R104" s="45"/>
    </row>
    <row r="105" spans="6:18" x14ac:dyDescent="0.25">
      <c r="F105" s="26"/>
      <c r="G105" s="41"/>
      <c r="H105" s="42"/>
      <c r="I105" s="43"/>
      <c r="J105" s="44"/>
      <c r="K105" s="45"/>
      <c r="M105" s="26"/>
      <c r="N105" s="41"/>
      <c r="O105" s="42"/>
      <c r="P105" s="43"/>
      <c r="Q105" s="44"/>
      <c r="R105" s="45"/>
    </row>
    <row r="106" spans="6:18" x14ac:dyDescent="0.25">
      <c r="F106" s="26"/>
      <c r="G106" s="41"/>
      <c r="H106" s="42"/>
      <c r="I106" s="43"/>
      <c r="J106" s="44"/>
      <c r="K106" s="45"/>
      <c r="M106" s="26"/>
      <c r="N106" s="41"/>
      <c r="O106" s="42"/>
      <c r="P106" s="43"/>
      <c r="Q106" s="44"/>
      <c r="R106" s="45"/>
    </row>
    <row r="107" spans="6:18" x14ac:dyDescent="0.25">
      <c r="F107" s="26"/>
      <c r="G107" s="41"/>
      <c r="H107" s="42"/>
      <c r="I107" s="43"/>
      <c r="J107" s="44"/>
      <c r="K107" s="45"/>
      <c r="M107" s="26"/>
      <c r="N107" s="41"/>
      <c r="O107" s="42"/>
      <c r="P107" s="43"/>
      <c r="Q107" s="44"/>
      <c r="R107" s="45"/>
    </row>
    <row r="108" spans="6:18" x14ac:dyDescent="0.25">
      <c r="F108" s="26"/>
      <c r="G108" s="41"/>
      <c r="H108" s="42"/>
      <c r="I108" s="43"/>
      <c r="J108" s="44"/>
      <c r="K108" s="45"/>
      <c r="M108" s="26"/>
      <c r="N108" s="41"/>
      <c r="O108" s="42"/>
      <c r="P108" s="43"/>
      <c r="Q108" s="44"/>
      <c r="R108" s="45"/>
    </row>
    <row r="109" spans="6:18" x14ac:dyDescent="0.25">
      <c r="F109" s="26"/>
      <c r="G109" s="41"/>
      <c r="H109" s="42"/>
      <c r="I109" s="43"/>
      <c r="J109" s="44"/>
      <c r="K109" s="45"/>
      <c r="M109" s="26"/>
      <c r="N109" s="41"/>
      <c r="O109" s="42"/>
      <c r="P109" s="43"/>
      <c r="Q109" s="44"/>
      <c r="R109" s="45"/>
    </row>
    <row r="110" spans="6:18" x14ac:dyDescent="0.25">
      <c r="F110" s="26"/>
      <c r="G110" s="41"/>
      <c r="H110" s="42"/>
      <c r="I110" s="43"/>
      <c r="J110" s="44"/>
      <c r="K110" s="45"/>
      <c r="M110" s="26"/>
      <c r="N110" s="41"/>
      <c r="O110" s="42"/>
      <c r="P110" s="43"/>
      <c r="Q110" s="44"/>
      <c r="R110" s="45"/>
    </row>
    <row r="111" spans="6:18" x14ac:dyDescent="0.25">
      <c r="F111" s="26"/>
      <c r="G111" s="41"/>
      <c r="H111" s="42"/>
      <c r="I111" s="43"/>
      <c r="J111" s="44"/>
      <c r="K111" s="45"/>
      <c r="M111" s="26"/>
      <c r="N111" s="41"/>
      <c r="O111" s="42"/>
      <c r="P111" s="43"/>
      <c r="Q111" s="44"/>
      <c r="R111" s="45"/>
    </row>
    <row r="112" spans="6:18" x14ac:dyDescent="0.25">
      <c r="F112" s="26"/>
      <c r="G112" s="41"/>
      <c r="H112" s="42"/>
      <c r="I112" s="43"/>
      <c r="J112" s="44"/>
      <c r="K112" s="45"/>
      <c r="M112" s="26"/>
      <c r="N112" s="41"/>
      <c r="O112" s="42"/>
      <c r="P112" s="43"/>
      <c r="Q112" s="44"/>
      <c r="R112" s="45"/>
    </row>
    <row r="113" spans="6:18" x14ac:dyDescent="0.25">
      <c r="F113" s="26"/>
      <c r="G113" s="41"/>
      <c r="H113" s="42"/>
      <c r="I113" s="43"/>
      <c r="J113" s="44"/>
      <c r="K113" s="45"/>
      <c r="M113" s="26"/>
      <c r="N113" s="41"/>
      <c r="O113" s="42"/>
      <c r="P113" s="43"/>
      <c r="Q113" s="44"/>
      <c r="R113" s="45"/>
    </row>
    <row r="114" spans="6:18" x14ac:dyDescent="0.25">
      <c r="F114" s="26"/>
      <c r="G114" s="41"/>
      <c r="H114" s="42"/>
      <c r="I114" s="43"/>
      <c r="J114" s="44"/>
      <c r="K114" s="45"/>
      <c r="M114" s="26"/>
      <c r="N114" s="41"/>
      <c r="O114" s="42"/>
      <c r="P114" s="43"/>
      <c r="Q114" s="44"/>
      <c r="R114" s="45"/>
    </row>
    <row r="115" spans="6:18" x14ac:dyDescent="0.25">
      <c r="F115" s="26"/>
      <c r="G115" s="41"/>
      <c r="H115" s="42"/>
      <c r="I115" s="43"/>
      <c r="J115" s="44"/>
      <c r="K115" s="45"/>
      <c r="M115" s="26"/>
      <c r="N115" s="41"/>
      <c r="O115" s="42"/>
      <c r="P115" s="43"/>
      <c r="Q115" s="44"/>
      <c r="R115" s="45"/>
    </row>
    <row r="116" spans="6:18" x14ac:dyDescent="0.25">
      <c r="F116" s="26"/>
      <c r="G116" s="41"/>
      <c r="H116" s="42"/>
      <c r="I116" s="43"/>
      <c r="J116" s="44"/>
      <c r="K116" s="45"/>
      <c r="M116" s="26"/>
      <c r="N116" s="41"/>
      <c r="O116" s="42"/>
      <c r="P116" s="43"/>
      <c r="Q116" s="44"/>
      <c r="R116" s="45"/>
    </row>
    <row r="117" spans="6:18" x14ac:dyDescent="0.25">
      <c r="F117" s="26"/>
      <c r="G117" s="41"/>
      <c r="H117" s="42"/>
      <c r="I117" s="43"/>
      <c r="J117" s="44"/>
      <c r="K117" s="45"/>
      <c r="M117" s="26"/>
      <c r="N117" s="41"/>
      <c r="O117" s="42"/>
      <c r="P117" s="43"/>
      <c r="Q117" s="44"/>
      <c r="R117" s="45"/>
    </row>
    <row r="118" spans="6:18" x14ac:dyDescent="0.25">
      <c r="F118" s="26"/>
      <c r="G118" s="41"/>
      <c r="H118" s="42"/>
      <c r="I118" s="43"/>
      <c r="J118" s="44"/>
      <c r="K118" s="45"/>
      <c r="M118" s="26"/>
      <c r="N118" s="41"/>
      <c r="O118" s="42"/>
      <c r="P118" s="43"/>
      <c r="Q118" s="44"/>
      <c r="R118" s="45"/>
    </row>
    <row r="119" spans="6:18" x14ac:dyDescent="0.25">
      <c r="F119" s="26"/>
      <c r="G119" s="41"/>
      <c r="H119" s="42"/>
      <c r="I119" s="43"/>
      <c r="J119" s="44"/>
      <c r="K119" s="45"/>
      <c r="M119" s="26"/>
      <c r="N119" s="41"/>
      <c r="O119" s="42"/>
      <c r="P119" s="43"/>
      <c r="Q119" s="44"/>
      <c r="R119" s="45"/>
    </row>
    <row r="120" spans="6:18" x14ac:dyDescent="0.25">
      <c r="F120" s="26"/>
      <c r="G120" s="41"/>
      <c r="H120" s="42"/>
      <c r="I120" s="43"/>
      <c r="J120" s="44"/>
      <c r="K120" s="45"/>
      <c r="M120" s="26"/>
      <c r="N120" s="41"/>
      <c r="O120" s="42"/>
      <c r="P120" s="43"/>
      <c r="Q120" s="44"/>
      <c r="R120" s="45"/>
    </row>
    <row r="121" spans="6:18" x14ac:dyDescent="0.25">
      <c r="F121" s="26"/>
      <c r="G121" s="41"/>
      <c r="H121" s="42"/>
      <c r="I121" s="43"/>
      <c r="J121" s="44"/>
      <c r="K121" s="45"/>
      <c r="M121" s="26"/>
      <c r="N121" s="41"/>
      <c r="O121" s="42"/>
      <c r="P121" s="43"/>
      <c r="Q121" s="44"/>
      <c r="R121" s="45"/>
    </row>
    <row r="122" spans="6:18" x14ac:dyDescent="0.25">
      <c r="F122" s="26"/>
      <c r="G122" s="41"/>
      <c r="H122" s="42"/>
      <c r="I122" s="43"/>
      <c r="J122" s="44"/>
      <c r="K122" s="45"/>
      <c r="M122" s="26"/>
      <c r="N122" s="41"/>
      <c r="O122" s="42"/>
      <c r="P122" s="43"/>
      <c r="Q122" s="44"/>
      <c r="R122" s="45"/>
    </row>
    <row r="123" spans="6:18" x14ac:dyDescent="0.25">
      <c r="F123" s="26"/>
      <c r="G123" s="41"/>
      <c r="H123" s="42"/>
      <c r="I123" s="43"/>
      <c r="J123" s="44"/>
      <c r="K123" s="45"/>
      <c r="M123" s="26"/>
      <c r="N123" s="41"/>
      <c r="O123" s="42"/>
      <c r="P123" s="43"/>
      <c r="Q123" s="44"/>
      <c r="R123" s="45"/>
    </row>
    <row r="124" spans="6:18" x14ac:dyDescent="0.25">
      <c r="F124" s="26"/>
      <c r="G124" s="41"/>
      <c r="H124" s="42"/>
      <c r="I124" s="43"/>
      <c r="J124" s="44"/>
      <c r="K124" s="45"/>
      <c r="M124" s="26"/>
      <c r="N124" s="41"/>
      <c r="O124" s="42"/>
      <c r="P124" s="43"/>
      <c r="Q124" s="44"/>
      <c r="R124" s="45"/>
    </row>
    <row r="125" spans="6:18" x14ac:dyDescent="0.25">
      <c r="F125" s="26"/>
      <c r="G125" s="41"/>
      <c r="H125" s="42"/>
      <c r="I125" s="43"/>
      <c r="J125" s="44"/>
      <c r="K125" s="45"/>
      <c r="M125" s="26"/>
      <c r="N125" s="41"/>
      <c r="O125" s="42"/>
      <c r="P125" s="43"/>
      <c r="Q125" s="44"/>
      <c r="R125" s="45"/>
    </row>
    <row r="126" spans="6:18" x14ac:dyDescent="0.25">
      <c r="F126" s="26"/>
      <c r="G126" s="41"/>
      <c r="H126" s="42"/>
      <c r="I126" s="43"/>
      <c r="J126" s="44"/>
      <c r="K126" s="45"/>
      <c r="M126" s="26"/>
      <c r="N126" s="41"/>
      <c r="O126" s="42"/>
      <c r="P126" s="43"/>
      <c r="Q126" s="44"/>
      <c r="R126" s="45"/>
    </row>
    <row r="127" spans="6:18" x14ac:dyDescent="0.25">
      <c r="F127" s="26"/>
      <c r="G127" s="41"/>
      <c r="H127" s="42"/>
      <c r="I127" s="43"/>
      <c r="J127" s="44"/>
      <c r="K127" s="45"/>
      <c r="M127" s="26"/>
      <c r="N127" s="41"/>
      <c r="O127" s="42"/>
      <c r="P127" s="43"/>
      <c r="Q127" s="44"/>
      <c r="R127" s="45"/>
    </row>
    <row r="128" spans="6:18" x14ac:dyDescent="0.25">
      <c r="F128" s="26"/>
      <c r="G128" s="41"/>
      <c r="H128" s="42"/>
      <c r="I128" s="43"/>
      <c r="J128" s="44"/>
      <c r="K128" s="45"/>
      <c r="M128" s="26"/>
      <c r="N128" s="41"/>
      <c r="O128" s="42"/>
      <c r="P128" s="43"/>
      <c r="Q128" s="44"/>
      <c r="R128" s="45"/>
    </row>
    <row r="129" spans="6:18" x14ac:dyDescent="0.25">
      <c r="F129" s="26"/>
      <c r="G129" s="41"/>
      <c r="H129" s="42"/>
      <c r="I129" s="43"/>
      <c r="J129" s="44"/>
      <c r="K129" s="45"/>
      <c r="M129" s="26"/>
      <c r="N129" s="41"/>
      <c r="O129" s="42"/>
      <c r="P129" s="43"/>
      <c r="Q129" s="44"/>
      <c r="R129" s="45"/>
    </row>
    <row r="130" spans="6:18" x14ac:dyDescent="0.25">
      <c r="F130" s="26"/>
      <c r="G130" s="41"/>
      <c r="H130" s="42"/>
      <c r="I130" s="43"/>
      <c r="J130" s="44"/>
      <c r="K130" s="45"/>
      <c r="M130" s="26"/>
      <c r="N130" s="41"/>
      <c r="O130" s="42"/>
      <c r="P130" s="43"/>
      <c r="Q130" s="44"/>
      <c r="R130" s="45"/>
    </row>
    <row r="131" spans="6:18" x14ac:dyDescent="0.25">
      <c r="F131" s="26"/>
      <c r="G131" s="41"/>
      <c r="H131" s="42"/>
      <c r="I131" s="43"/>
      <c r="J131" s="44"/>
      <c r="K131" s="45"/>
      <c r="M131" s="26"/>
      <c r="N131" s="41"/>
      <c r="O131" s="42"/>
      <c r="P131" s="43"/>
      <c r="Q131" s="44"/>
      <c r="R131" s="45"/>
    </row>
    <row r="132" spans="6:18" x14ac:dyDescent="0.25">
      <c r="F132" s="26"/>
      <c r="G132" s="41"/>
      <c r="H132" s="42"/>
      <c r="I132" s="43"/>
      <c r="J132" s="44"/>
      <c r="K132" s="45"/>
      <c r="M132" s="26"/>
      <c r="N132" s="41"/>
      <c r="O132" s="42"/>
      <c r="P132" s="43"/>
      <c r="Q132" s="44"/>
      <c r="R132" s="45"/>
    </row>
    <row r="133" spans="6:18" x14ac:dyDescent="0.25">
      <c r="F133" s="26"/>
      <c r="G133" s="41"/>
      <c r="H133" s="42"/>
      <c r="I133" s="43"/>
      <c r="J133" s="44"/>
      <c r="K133" s="45"/>
      <c r="M133" s="26"/>
      <c r="N133" s="41"/>
      <c r="O133" s="42"/>
      <c r="P133" s="43"/>
      <c r="Q133" s="44"/>
      <c r="R133" s="45"/>
    </row>
    <row r="134" spans="6:18" x14ac:dyDescent="0.25">
      <c r="F134" s="26"/>
      <c r="G134" s="41"/>
      <c r="H134" s="42"/>
      <c r="I134" s="43"/>
      <c r="J134" s="44"/>
      <c r="K134" s="45"/>
      <c r="M134" s="26"/>
      <c r="N134" s="41"/>
      <c r="O134" s="42"/>
      <c r="P134" s="43"/>
      <c r="Q134" s="44"/>
      <c r="R134" s="45"/>
    </row>
    <row r="135" spans="6:18" x14ac:dyDescent="0.25">
      <c r="F135" s="26"/>
      <c r="G135" s="41"/>
      <c r="H135" s="42"/>
      <c r="I135" s="43"/>
      <c r="J135" s="44"/>
      <c r="K135" s="45"/>
      <c r="M135" s="26"/>
      <c r="N135" s="41"/>
      <c r="O135" s="42"/>
      <c r="P135" s="43"/>
      <c r="Q135" s="44"/>
      <c r="R135" s="45"/>
    </row>
    <row r="136" spans="6:18" x14ac:dyDescent="0.25">
      <c r="F136" s="26"/>
      <c r="G136" s="41"/>
      <c r="H136" s="42"/>
      <c r="I136" s="43"/>
      <c r="J136" s="44"/>
      <c r="K136" s="45"/>
      <c r="M136" s="26"/>
      <c r="N136" s="41"/>
      <c r="O136" s="42"/>
      <c r="P136" s="43"/>
      <c r="Q136" s="44"/>
      <c r="R136" s="45"/>
    </row>
    <row r="137" spans="6:18" x14ac:dyDescent="0.25">
      <c r="F137" s="26"/>
      <c r="G137" s="41"/>
      <c r="H137" s="42"/>
      <c r="I137" s="43"/>
      <c r="J137" s="44"/>
      <c r="K137" s="45"/>
      <c r="M137" s="26"/>
      <c r="N137" s="41"/>
      <c r="O137" s="42"/>
      <c r="P137" s="43"/>
      <c r="Q137" s="44"/>
      <c r="R137" s="45"/>
    </row>
    <row r="138" spans="6:18" x14ac:dyDescent="0.25">
      <c r="F138" s="26"/>
      <c r="G138" s="41"/>
      <c r="H138" s="42"/>
      <c r="I138" s="43"/>
      <c r="J138" s="44"/>
      <c r="K138" s="45"/>
      <c r="M138" s="26"/>
      <c r="N138" s="41"/>
      <c r="O138" s="42"/>
      <c r="P138" s="43"/>
      <c r="Q138" s="44"/>
      <c r="R138" s="45"/>
    </row>
    <row r="139" spans="6:18" x14ac:dyDescent="0.25">
      <c r="F139" s="26"/>
      <c r="G139" s="41"/>
      <c r="H139" s="42"/>
      <c r="I139" s="43"/>
      <c r="J139" s="44"/>
      <c r="K139" s="45"/>
      <c r="M139" s="26"/>
      <c r="N139" s="41"/>
      <c r="O139" s="42"/>
      <c r="P139" s="43"/>
      <c r="Q139" s="44"/>
      <c r="R139" s="45"/>
    </row>
    <row r="140" spans="6:18" x14ac:dyDescent="0.25">
      <c r="F140" s="26"/>
      <c r="G140" s="41"/>
      <c r="H140" s="42"/>
      <c r="I140" s="43"/>
      <c r="J140" s="44"/>
      <c r="K140" s="45"/>
      <c r="M140" s="26"/>
      <c r="N140" s="41"/>
      <c r="O140" s="42"/>
      <c r="P140" s="43"/>
      <c r="Q140" s="44"/>
      <c r="R140" s="45"/>
    </row>
    <row r="141" spans="6:18" x14ac:dyDescent="0.25">
      <c r="F141" s="26"/>
      <c r="G141" s="41"/>
      <c r="H141" s="42"/>
      <c r="I141" s="43"/>
      <c r="J141" s="44"/>
      <c r="K141" s="45"/>
      <c r="M141" s="26"/>
      <c r="N141" s="41"/>
      <c r="O141" s="42"/>
      <c r="P141" s="43"/>
      <c r="Q141" s="44"/>
      <c r="R141" s="45"/>
    </row>
    <row r="142" spans="6:18" x14ac:dyDescent="0.25">
      <c r="F142" s="26"/>
      <c r="G142" s="41"/>
      <c r="H142" s="42"/>
      <c r="I142" s="43"/>
      <c r="J142" s="44"/>
      <c r="K142" s="45"/>
      <c r="M142" s="26"/>
      <c r="N142" s="41"/>
      <c r="O142" s="42"/>
      <c r="P142" s="43"/>
      <c r="Q142" s="44"/>
      <c r="R142" s="45"/>
    </row>
    <row r="143" spans="6:18" x14ac:dyDescent="0.25">
      <c r="F143" s="26"/>
      <c r="G143" s="41"/>
      <c r="H143" s="42"/>
      <c r="I143" s="43"/>
      <c r="J143" s="44"/>
      <c r="K143" s="45"/>
      <c r="M143" s="26"/>
      <c r="N143" s="41"/>
      <c r="O143" s="42"/>
      <c r="P143" s="43"/>
      <c r="Q143" s="44"/>
      <c r="R143" s="45"/>
    </row>
    <row r="144" spans="6:18" x14ac:dyDescent="0.25">
      <c r="F144" s="26"/>
      <c r="G144" s="41"/>
      <c r="H144" s="42"/>
      <c r="I144" s="43"/>
      <c r="J144" s="44"/>
      <c r="K144" s="45"/>
      <c r="M144" s="26"/>
      <c r="N144" s="41"/>
      <c r="O144" s="42"/>
      <c r="P144" s="43"/>
      <c r="Q144" s="44"/>
      <c r="R144" s="45"/>
    </row>
    <row r="145" spans="6:18" x14ac:dyDescent="0.25">
      <c r="F145" s="26"/>
      <c r="G145" s="41"/>
      <c r="H145" s="42"/>
      <c r="I145" s="43"/>
      <c r="J145" s="44"/>
      <c r="K145" s="45"/>
      <c r="M145" s="26"/>
      <c r="N145" s="41"/>
      <c r="O145" s="42"/>
      <c r="P145" s="43"/>
      <c r="Q145" s="44"/>
      <c r="R145" s="45"/>
    </row>
    <row r="146" spans="6:18" x14ac:dyDescent="0.25">
      <c r="F146" s="26"/>
      <c r="G146" s="41"/>
      <c r="H146" s="42"/>
      <c r="I146" s="43"/>
      <c r="J146" s="44"/>
      <c r="K146" s="45"/>
      <c r="M146" s="26"/>
      <c r="N146" s="41"/>
      <c r="O146" s="42"/>
      <c r="P146" s="43"/>
      <c r="Q146" s="44"/>
      <c r="R146" s="45"/>
    </row>
    <row r="147" spans="6:18" x14ac:dyDescent="0.25">
      <c r="F147" s="26"/>
      <c r="G147" s="41"/>
      <c r="H147" s="42"/>
      <c r="I147" s="43"/>
      <c r="J147" s="44"/>
      <c r="K147" s="45"/>
      <c r="M147" s="26"/>
      <c r="N147" s="41"/>
      <c r="O147" s="42"/>
      <c r="P147" s="43"/>
      <c r="Q147" s="44"/>
      <c r="R147" s="45"/>
    </row>
    <row r="148" spans="6:18" x14ac:dyDescent="0.25">
      <c r="F148" s="26"/>
      <c r="G148" s="41"/>
      <c r="H148" s="42"/>
      <c r="I148" s="43"/>
      <c r="J148" s="44"/>
      <c r="K148" s="45"/>
      <c r="M148" s="26"/>
      <c r="N148" s="41"/>
      <c r="O148" s="42"/>
      <c r="P148" s="43"/>
      <c r="Q148" s="44"/>
      <c r="R148" s="45"/>
    </row>
    <row r="149" spans="6:18" x14ac:dyDescent="0.25">
      <c r="F149" s="26"/>
      <c r="G149" s="41"/>
      <c r="H149" s="42"/>
      <c r="I149" s="43"/>
      <c r="J149" s="44"/>
      <c r="K149" s="45"/>
      <c r="M149" s="26"/>
      <c r="N149" s="41"/>
      <c r="O149" s="42"/>
      <c r="P149" s="43"/>
      <c r="Q149" s="44"/>
      <c r="R149" s="45"/>
    </row>
    <row r="150" spans="6:18" x14ac:dyDescent="0.25">
      <c r="F150" s="26"/>
      <c r="G150" s="41"/>
      <c r="H150" s="42"/>
      <c r="I150" s="43"/>
      <c r="J150" s="44"/>
      <c r="K150" s="45"/>
      <c r="M150" s="26"/>
      <c r="N150" s="41"/>
      <c r="O150" s="42"/>
      <c r="P150" s="43"/>
      <c r="Q150" s="44"/>
      <c r="R150" s="45"/>
    </row>
    <row r="151" spans="6:18" x14ac:dyDescent="0.25">
      <c r="F151" s="26"/>
      <c r="G151" s="41"/>
      <c r="H151" s="42"/>
      <c r="I151" s="43"/>
      <c r="J151" s="44"/>
      <c r="K151" s="45"/>
      <c r="M151" s="26"/>
      <c r="N151" s="41"/>
      <c r="O151" s="42"/>
      <c r="P151" s="43"/>
      <c r="Q151" s="44"/>
      <c r="R151" s="45"/>
    </row>
    <row r="152" spans="6:18" x14ac:dyDescent="0.25">
      <c r="F152" s="26"/>
      <c r="G152" s="41"/>
      <c r="H152" s="42"/>
      <c r="I152" s="43"/>
      <c r="J152" s="44"/>
      <c r="K152" s="45"/>
      <c r="M152" s="26"/>
      <c r="N152" s="41"/>
      <c r="O152" s="42"/>
      <c r="P152" s="43"/>
      <c r="Q152" s="44"/>
      <c r="R152" s="45"/>
    </row>
    <row r="153" spans="6:18" x14ac:dyDescent="0.25">
      <c r="F153" s="26"/>
      <c r="G153" s="41"/>
      <c r="H153" s="42"/>
      <c r="I153" s="43"/>
      <c r="J153" s="44"/>
      <c r="K153" s="45"/>
      <c r="M153" s="26"/>
      <c r="N153" s="41"/>
      <c r="O153" s="42"/>
      <c r="P153" s="43"/>
      <c r="Q153" s="44"/>
      <c r="R153" s="45"/>
    </row>
    <row r="154" spans="6:18" x14ac:dyDescent="0.25">
      <c r="F154" s="26"/>
      <c r="G154" s="41"/>
      <c r="H154" s="42"/>
      <c r="I154" s="43"/>
      <c r="J154" s="44"/>
      <c r="K154" s="45"/>
      <c r="M154" s="26"/>
      <c r="N154" s="41"/>
      <c r="O154" s="42"/>
      <c r="P154" s="43"/>
      <c r="Q154" s="44"/>
      <c r="R154" s="45"/>
    </row>
    <row r="155" spans="6:18" x14ac:dyDescent="0.25">
      <c r="F155" s="26"/>
      <c r="G155" s="41"/>
      <c r="H155" s="42"/>
      <c r="I155" s="43"/>
      <c r="J155" s="44"/>
      <c r="K155" s="45"/>
      <c r="M155" s="26"/>
      <c r="N155" s="41"/>
      <c r="O155" s="42"/>
      <c r="P155" s="43"/>
      <c r="Q155" s="44"/>
      <c r="R155" s="45"/>
    </row>
    <row r="156" spans="6:18" x14ac:dyDescent="0.25">
      <c r="F156" s="26"/>
      <c r="G156" s="41"/>
      <c r="H156" s="42"/>
      <c r="I156" s="43"/>
      <c r="J156" s="44"/>
      <c r="K156" s="45"/>
      <c r="M156" s="26"/>
      <c r="N156" s="41"/>
      <c r="O156" s="42"/>
      <c r="P156" s="43"/>
      <c r="Q156" s="44"/>
      <c r="R156" s="45"/>
    </row>
    <row r="157" spans="6:18" x14ac:dyDescent="0.25">
      <c r="F157" s="26"/>
      <c r="G157" s="41"/>
      <c r="H157" s="42"/>
      <c r="I157" s="43"/>
      <c r="J157" s="44"/>
      <c r="K157" s="45"/>
      <c r="M157" s="26"/>
      <c r="N157" s="41"/>
      <c r="O157" s="42"/>
      <c r="P157" s="43"/>
      <c r="Q157" s="44"/>
      <c r="R157" s="45"/>
    </row>
    <row r="158" spans="6:18" x14ac:dyDescent="0.25">
      <c r="F158" s="26"/>
      <c r="G158" s="41"/>
      <c r="H158" s="42"/>
      <c r="I158" s="43"/>
      <c r="J158" s="44"/>
      <c r="K158" s="45"/>
      <c r="M158" s="26"/>
      <c r="N158" s="41"/>
      <c r="O158" s="42"/>
      <c r="P158" s="43"/>
      <c r="Q158" s="44"/>
      <c r="R158" s="45"/>
    </row>
    <row r="159" spans="6:18" x14ac:dyDescent="0.25">
      <c r="F159" s="26"/>
      <c r="G159" s="41"/>
      <c r="H159" s="42"/>
      <c r="I159" s="43"/>
      <c r="J159" s="44"/>
      <c r="K159" s="45"/>
      <c r="M159" s="26"/>
      <c r="N159" s="41"/>
      <c r="O159" s="42"/>
      <c r="P159" s="43"/>
      <c r="Q159" s="44"/>
      <c r="R159" s="45"/>
    </row>
    <row r="160" spans="6:18" x14ac:dyDescent="0.25">
      <c r="F160" s="26"/>
      <c r="G160" s="41"/>
      <c r="H160" s="42"/>
      <c r="I160" s="43"/>
      <c r="J160" s="44"/>
      <c r="K160" s="45"/>
      <c r="M160" s="26"/>
      <c r="N160" s="41"/>
      <c r="O160" s="42"/>
      <c r="P160" s="43"/>
      <c r="Q160" s="44"/>
      <c r="R160" s="45"/>
    </row>
    <row r="161" spans="6:18" x14ac:dyDescent="0.25">
      <c r="F161" s="26"/>
      <c r="G161" s="41"/>
      <c r="H161" s="42"/>
      <c r="I161" s="43"/>
      <c r="J161" s="44"/>
      <c r="K161" s="45"/>
      <c r="M161" s="26"/>
      <c r="N161" s="41"/>
      <c r="O161" s="42"/>
      <c r="P161" s="43"/>
      <c r="Q161" s="44"/>
      <c r="R161" s="45"/>
    </row>
    <row r="162" spans="6:18" x14ac:dyDescent="0.25">
      <c r="F162" s="26"/>
      <c r="G162" s="41"/>
      <c r="H162" s="42"/>
      <c r="I162" s="43"/>
      <c r="J162" s="44"/>
      <c r="K162" s="45"/>
      <c r="M162" s="26"/>
      <c r="N162" s="41"/>
      <c r="O162" s="42"/>
      <c r="P162" s="43"/>
      <c r="Q162" s="44"/>
      <c r="R162" s="45"/>
    </row>
    <row r="163" spans="6:18" x14ac:dyDescent="0.25">
      <c r="F163" s="26"/>
      <c r="G163" s="41"/>
      <c r="H163" s="42"/>
      <c r="I163" s="43"/>
      <c r="J163" s="44"/>
      <c r="K163" s="45"/>
      <c r="M163" s="26"/>
      <c r="N163" s="41"/>
      <c r="O163" s="42"/>
      <c r="P163" s="43"/>
      <c r="Q163" s="44"/>
      <c r="R163" s="45"/>
    </row>
    <row r="164" spans="6:18" x14ac:dyDescent="0.25">
      <c r="F164" s="26"/>
      <c r="G164" s="41"/>
      <c r="H164" s="42"/>
      <c r="I164" s="43"/>
      <c r="J164" s="44"/>
      <c r="K164" s="45"/>
      <c r="M164" s="26"/>
      <c r="N164" s="41"/>
      <c r="O164" s="42"/>
      <c r="P164" s="43"/>
      <c r="Q164" s="44"/>
      <c r="R164" s="45"/>
    </row>
    <row r="165" spans="6:18" x14ac:dyDescent="0.25">
      <c r="F165" s="26"/>
      <c r="G165" s="41"/>
      <c r="H165" s="42"/>
      <c r="I165" s="43"/>
      <c r="J165" s="44"/>
      <c r="K165" s="45"/>
      <c r="M165" s="26"/>
      <c r="N165" s="41"/>
      <c r="O165" s="42"/>
      <c r="P165" s="43"/>
      <c r="Q165" s="44"/>
      <c r="R165" s="45"/>
    </row>
    <row r="166" spans="6:18" x14ac:dyDescent="0.25">
      <c r="F166" s="26"/>
      <c r="G166" s="41"/>
      <c r="H166" s="42"/>
      <c r="I166" s="43"/>
      <c r="J166" s="44"/>
      <c r="K166" s="45"/>
      <c r="M166" s="26"/>
      <c r="N166" s="41"/>
      <c r="O166" s="42"/>
      <c r="P166" s="43"/>
      <c r="Q166" s="44"/>
      <c r="R166" s="45"/>
    </row>
    <row r="167" spans="6:18" x14ac:dyDescent="0.25">
      <c r="F167" s="26"/>
      <c r="G167" s="41"/>
      <c r="H167" s="42"/>
      <c r="I167" s="43"/>
      <c r="J167" s="44"/>
      <c r="K167" s="45"/>
      <c r="M167" s="26"/>
      <c r="N167" s="41"/>
      <c r="O167" s="42"/>
      <c r="P167" s="43"/>
      <c r="Q167" s="44"/>
      <c r="R167" s="45"/>
    </row>
    <row r="168" spans="6:18" x14ac:dyDescent="0.25">
      <c r="F168" s="26"/>
      <c r="G168" s="41"/>
      <c r="H168" s="42"/>
      <c r="I168" s="43"/>
      <c r="J168" s="44"/>
      <c r="K168" s="45"/>
      <c r="M168" s="26"/>
      <c r="N168" s="41"/>
      <c r="O168" s="42"/>
      <c r="P168" s="43"/>
      <c r="Q168" s="44"/>
      <c r="R168" s="45"/>
    </row>
    <row r="169" spans="6:18" x14ac:dyDescent="0.25">
      <c r="F169" s="26"/>
      <c r="G169" s="41"/>
      <c r="H169" s="42"/>
      <c r="I169" s="43"/>
      <c r="J169" s="44"/>
      <c r="K169" s="45"/>
      <c r="M169" s="26"/>
      <c r="N169" s="41"/>
      <c r="O169" s="42"/>
      <c r="P169" s="43"/>
      <c r="Q169" s="44"/>
      <c r="R169" s="45"/>
    </row>
    <row r="170" spans="6:18" x14ac:dyDescent="0.25">
      <c r="F170" s="26"/>
      <c r="G170" s="41"/>
      <c r="H170" s="42"/>
      <c r="I170" s="43"/>
      <c r="J170" s="44"/>
      <c r="K170" s="45"/>
      <c r="M170" s="26"/>
      <c r="N170" s="41"/>
      <c r="O170" s="42"/>
      <c r="P170" s="43"/>
      <c r="Q170" s="44"/>
      <c r="R170" s="45"/>
    </row>
    <row r="171" spans="6:18" x14ac:dyDescent="0.25">
      <c r="F171" s="26"/>
      <c r="G171" s="41"/>
      <c r="H171" s="42"/>
      <c r="I171" s="43"/>
      <c r="J171" s="44"/>
      <c r="K171" s="45"/>
      <c r="M171" s="26"/>
      <c r="N171" s="41"/>
      <c r="O171" s="42"/>
      <c r="P171" s="43"/>
      <c r="Q171" s="44"/>
      <c r="R171" s="45"/>
    </row>
    <row r="172" spans="6:18" x14ac:dyDescent="0.25">
      <c r="F172" s="26"/>
      <c r="G172" s="41"/>
      <c r="H172" s="42"/>
      <c r="I172" s="43"/>
      <c r="J172" s="44"/>
      <c r="K172" s="45"/>
      <c r="M172" s="26"/>
      <c r="N172" s="41"/>
      <c r="O172" s="42"/>
      <c r="P172" s="43"/>
      <c r="Q172" s="44"/>
      <c r="R172" s="45"/>
    </row>
    <row r="173" spans="6:18" x14ac:dyDescent="0.25">
      <c r="F173" s="26"/>
      <c r="G173" s="41"/>
      <c r="H173" s="42"/>
      <c r="I173" s="43"/>
      <c r="J173" s="44"/>
      <c r="K173" s="45"/>
      <c r="M173" s="26"/>
      <c r="N173" s="41"/>
      <c r="O173" s="42"/>
      <c r="P173" s="43"/>
      <c r="Q173" s="44"/>
      <c r="R173" s="45"/>
    </row>
    <row r="174" spans="6:18" x14ac:dyDescent="0.25">
      <c r="F174" s="26"/>
      <c r="G174" s="41"/>
      <c r="H174" s="42"/>
      <c r="I174" s="43"/>
      <c r="J174" s="44"/>
      <c r="K174" s="45"/>
      <c r="M174" s="26"/>
      <c r="N174" s="41"/>
      <c r="O174" s="42"/>
      <c r="P174" s="43"/>
      <c r="Q174" s="44"/>
      <c r="R174" s="45"/>
    </row>
    <row r="175" spans="6:18" x14ac:dyDescent="0.25">
      <c r="F175" s="26"/>
      <c r="G175" s="41"/>
      <c r="H175" s="42"/>
      <c r="I175" s="43"/>
      <c r="J175" s="44"/>
      <c r="K175" s="45"/>
      <c r="M175" s="26"/>
      <c r="N175" s="41"/>
      <c r="O175" s="42"/>
      <c r="P175" s="43"/>
      <c r="Q175" s="44"/>
      <c r="R175" s="45"/>
    </row>
    <row r="176" spans="6:18" x14ac:dyDescent="0.25">
      <c r="F176" s="26"/>
      <c r="G176" s="41"/>
      <c r="H176" s="42"/>
      <c r="I176" s="43"/>
      <c r="J176" s="44"/>
      <c r="K176" s="45"/>
      <c r="M176" s="26"/>
      <c r="N176" s="41"/>
      <c r="O176" s="42"/>
      <c r="P176" s="43"/>
      <c r="Q176" s="44"/>
      <c r="R176" s="45"/>
    </row>
    <row r="177" spans="6:18" x14ac:dyDescent="0.25">
      <c r="F177" s="26"/>
      <c r="G177" s="41"/>
      <c r="H177" s="42"/>
      <c r="I177" s="43"/>
      <c r="J177" s="44"/>
      <c r="K177" s="45"/>
      <c r="M177" s="26"/>
      <c r="N177" s="41"/>
      <c r="O177" s="42"/>
      <c r="P177" s="43"/>
      <c r="Q177" s="44"/>
      <c r="R177" s="45"/>
    </row>
    <row r="178" spans="6:18" x14ac:dyDescent="0.25">
      <c r="F178" s="26"/>
      <c r="G178" s="41"/>
      <c r="H178" s="42"/>
      <c r="I178" s="43"/>
      <c r="J178" s="44"/>
      <c r="K178" s="45"/>
      <c r="M178" s="26"/>
      <c r="N178" s="41"/>
      <c r="O178" s="42"/>
      <c r="P178" s="43"/>
      <c r="Q178" s="44"/>
      <c r="R178" s="45"/>
    </row>
    <row r="179" spans="6:18" x14ac:dyDescent="0.25">
      <c r="F179" s="26"/>
      <c r="G179" s="41"/>
      <c r="H179" s="42"/>
      <c r="I179" s="43"/>
      <c r="J179" s="44"/>
      <c r="K179" s="45"/>
      <c r="M179" s="26"/>
      <c r="N179" s="41"/>
      <c r="O179" s="42"/>
      <c r="P179" s="43"/>
      <c r="Q179" s="44"/>
      <c r="R179" s="45"/>
    </row>
    <row r="180" spans="6:18" x14ac:dyDescent="0.25">
      <c r="F180" s="26"/>
      <c r="G180" s="41"/>
      <c r="H180" s="42"/>
      <c r="I180" s="43"/>
      <c r="J180" s="44"/>
      <c r="K180" s="45"/>
      <c r="M180" s="26"/>
      <c r="N180" s="41"/>
      <c r="O180" s="42"/>
      <c r="P180" s="43"/>
      <c r="Q180" s="44"/>
      <c r="R180" s="45"/>
    </row>
    <row r="181" spans="6:18" x14ac:dyDescent="0.25">
      <c r="F181" s="26"/>
      <c r="G181" s="41"/>
      <c r="H181" s="42"/>
      <c r="I181" s="43"/>
      <c r="J181" s="44"/>
      <c r="K181" s="45"/>
      <c r="M181" s="26"/>
      <c r="N181" s="41"/>
      <c r="O181" s="42"/>
      <c r="P181" s="43"/>
      <c r="Q181" s="44"/>
      <c r="R181" s="45"/>
    </row>
    <row r="182" spans="6:18" x14ac:dyDescent="0.25">
      <c r="F182" s="26"/>
      <c r="G182" s="41"/>
      <c r="H182" s="42"/>
      <c r="I182" s="43"/>
      <c r="J182" s="44"/>
      <c r="K182" s="45"/>
      <c r="M182" s="26"/>
      <c r="N182" s="41"/>
      <c r="O182" s="42"/>
      <c r="P182" s="43"/>
      <c r="Q182" s="44"/>
      <c r="R182" s="45"/>
    </row>
    <row r="183" spans="6:18" x14ac:dyDescent="0.25">
      <c r="F183" s="26"/>
      <c r="G183" s="41"/>
      <c r="H183" s="42"/>
      <c r="I183" s="43"/>
      <c r="J183" s="44"/>
      <c r="K183" s="45"/>
      <c r="M183" s="26"/>
      <c r="N183" s="41"/>
      <c r="O183" s="42"/>
      <c r="P183" s="43"/>
      <c r="Q183" s="44"/>
      <c r="R183" s="45"/>
    </row>
    <row r="184" spans="6:18" x14ac:dyDescent="0.25">
      <c r="F184" s="26"/>
      <c r="G184" s="41"/>
      <c r="H184" s="42"/>
      <c r="I184" s="43"/>
      <c r="J184" s="44"/>
      <c r="K184" s="45"/>
      <c r="M184" s="26"/>
      <c r="N184" s="41"/>
      <c r="O184" s="42"/>
      <c r="P184" s="43"/>
      <c r="Q184" s="44"/>
      <c r="R184" s="45"/>
    </row>
    <row r="185" spans="6:18" x14ac:dyDescent="0.25">
      <c r="F185" s="26"/>
      <c r="G185" s="41"/>
      <c r="H185" s="42"/>
      <c r="I185" s="43"/>
      <c r="J185" s="44"/>
      <c r="K185" s="45"/>
      <c r="M185" s="26"/>
      <c r="N185" s="41"/>
      <c r="O185" s="42"/>
      <c r="P185" s="43"/>
      <c r="Q185" s="44"/>
      <c r="R185" s="45"/>
    </row>
    <row r="186" spans="6:18" x14ac:dyDescent="0.25">
      <c r="F186" s="26"/>
      <c r="G186" s="41"/>
      <c r="H186" s="42"/>
      <c r="I186" s="43"/>
      <c r="J186" s="44"/>
      <c r="K186" s="45"/>
      <c r="M186" s="26"/>
      <c r="N186" s="41"/>
      <c r="O186" s="42"/>
      <c r="P186" s="43"/>
      <c r="Q186" s="44"/>
      <c r="R186" s="45"/>
    </row>
    <row r="187" spans="6:18" x14ac:dyDescent="0.25">
      <c r="F187" s="26"/>
      <c r="G187" s="41"/>
      <c r="H187" s="42"/>
      <c r="I187" s="43"/>
      <c r="J187" s="44"/>
      <c r="K187" s="45"/>
      <c r="M187" s="26"/>
      <c r="N187" s="41"/>
      <c r="O187" s="42"/>
      <c r="P187" s="43"/>
      <c r="Q187" s="44"/>
      <c r="R187" s="45"/>
    </row>
    <row r="188" spans="6:18" x14ac:dyDescent="0.25">
      <c r="F188" s="26"/>
      <c r="G188" s="41"/>
      <c r="H188" s="42"/>
      <c r="I188" s="43"/>
      <c r="J188" s="44"/>
      <c r="K188" s="45"/>
      <c r="M188" s="26"/>
      <c r="N188" s="41"/>
      <c r="O188" s="42"/>
      <c r="P188" s="43"/>
      <c r="Q188" s="44"/>
      <c r="R188" s="45"/>
    </row>
    <row r="189" spans="6:18" x14ac:dyDescent="0.25">
      <c r="F189" s="26"/>
      <c r="G189" s="41"/>
      <c r="H189" s="42"/>
      <c r="I189" s="43"/>
      <c r="J189" s="44"/>
      <c r="K189" s="45"/>
      <c r="M189" s="26"/>
      <c r="N189" s="41"/>
      <c r="O189" s="42"/>
      <c r="P189" s="43"/>
      <c r="Q189" s="44"/>
      <c r="R189" s="45"/>
    </row>
    <row r="190" spans="6:18" x14ac:dyDescent="0.25">
      <c r="F190" s="26"/>
      <c r="G190" s="41"/>
      <c r="H190" s="42"/>
      <c r="I190" s="43"/>
      <c r="J190" s="44"/>
      <c r="K190" s="45"/>
      <c r="M190" s="26"/>
      <c r="N190" s="41"/>
      <c r="O190" s="42"/>
      <c r="P190" s="43"/>
      <c r="Q190" s="44"/>
      <c r="R190" s="45"/>
    </row>
    <row r="191" spans="6:18" x14ac:dyDescent="0.25">
      <c r="F191" s="26"/>
      <c r="G191" s="41"/>
      <c r="H191" s="42"/>
      <c r="I191" s="43"/>
      <c r="J191" s="44"/>
      <c r="K191" s="45"/>
      <c r="M191" s="26"/>
      <c r="N191" s="41"/>
      <c r="O191" s="42"/>
      <c r="P191" s="43"/>
      <c r="Q191" s="44"/>
      <c r="R191" s="45"/>
    </row>
    <row r="192" spans="6:18" x14ac:dyDescent="0.25">
      <c r="F192" s="26"/>
      <c r="G192" s="41"/>
      <c r="H192" s="42"/>
      <c r="I192" s="43"/>
      <c r="J192" s="44"/>
      <c r="K192" s="45"/>
      <c r="M192" s="26"/>
      <c r="N192" s="41"/>
      <c r="O192" s="42"/>
      <c r="P192" s="43"/>
      <c r="Q192" s="44"/>
      <c r="R192" s="45"/>
    </row>
    <row r="193" spans="6:18" x14ac:dyDescent="0.25">
      <c r="F193" s="26"/>
      <c r="G193" s="41"/>
      <c r="H193" s="42"/>
      <c r="I193" s="43"/>
      <c r="J193" s="44"/>
      <c r="K193" s="45"/>
      <c r="M193" s="26"/>
      <c r="N193" s="41"/>
      <c r="O193" s="42"/>
      <c r="P193" s="43"/>
      <c r="Q193" s="44"/>
      <c r="R193" s="45"/>
    </row>
    <row r="194" spans="6:18" x14ac:dyDescent="0.25">
      <c r="F194" s="26"/>
      <c r="G194" s="41"/>
      <c r="H194" s="42"/>
      <c r="I194" s="43"/>
      <c r="J194" s="44"/>
      <c r="K194" s="45"/>
      <c r="M194" s="26"/>
      <c r="N194" s="41"/>
      <c r="O194" s="42"/>
      <c r="P194" s="43"/>
      <c r="Q194" s="44"/>
      <c r="R194" s="45"/>
    </row>
    <row r="195" spans="6:18" x14ac:dyDescent="0.25">
      <c r="F195" s="26"/>
      <c r="G195" s="41"/>
      <c r="H195" s="42"/>
      <c r="I195" s="43"/>
      <c r="J195" s="44"/>
      <c r="K195" s="45"/>
      <c r="M195" s="26"/>
      <c r="N195" s="41"/>
      <c r="O195" s="42"/>
      <c r="P195" s="43"/>
      <c r="Q195" s="44"/>
      <c r="R195" s="45"/>
    </row>
    <row r="196" spans="6:18" x14ac:dyDescent="0.25">
      <c r="F196" s="26"/>
      <c r="G196" s="41"/>
      <c r="H196" s="42"/>
      <c r="I196" s="43"/>
      <c r="J196" s="44"/>
      <c r="K196" s="45"/>
      <c r="M196" s="26"/>
      <c r="N196" s="41"/>
      <c r="O196" s="42"/>
      <c r="P196" s="43"/>
      <c r="Q196" s="44"/>
      <c r="R196" s="45"/>
    </row>
    <row r="197" spans="6:18" x14ac:dyDescent="0.25">
      <c r="F197" s="26"/>
      <c r="G197" s="41"/>
      <c r="H197" s="42"/>
      <c r="I197" s="43"/>
      <c r="J197" s="44"/>
      <c r="K197" s="45"/>
      <c r="M197" s="26"/>
      <c r="N197" s="41"/>
      <c r="O197" s="42"/>
      <c r="P197" s="43"/>
      <c r="Q197" s="44"/>
      <c r="R197" s="45"/>
    </row>
    <row r="198" spans="6:18" x14ac:dyDescent="0.25">
      <c r="F198" s="26"/>
      <c r="G198" s="41"/>
      <c r="H198" s="42"/>
      <c r="I198" s="43"/>
      <c r="J198" s="44"/>
      <c r="K198" s="45"/>
      <c r="M198" s="26"/>
      <c r="N198" s="41"/>
      <c r="O198" s="42"/>
      <c r="P198" s="43"/>
      <c r="Q198" s="44"/>
      <c r="R198" s="45"/>
    </row>
    <row r="199" spans="6:18" x14ac:dyDescent="0.25">
      <c r="F199" s="26"/>
      <c r="G199" s="41"/>
      <c r="H199" s="42"/>
      <c r="I199" s="43"/>
      <c r="J199" s="44"/>
      <c r="K199" s="45"/>
      <c r="M199" s="26"/>
      <c r="N199" s="41"/>
      <c r="O199" s="42"/>
      <c r="P199" s="43"/>
      <c r="Q199" s="44"/>
      <c r="R199" s="45"/>
    </row>
    <row r="200" spans="6:18" x14ac:dyDescent="0.25">
      <c r="F200" s="26"/>
      <c r="G200" s="41"/>
      <c r="H200" s="42"/>
      <c r="I200" s="43"/>
      <c r="J200" s="44"/>
      <c r="K200" s="45"/>
      <c r="M200" s="26"/>
      <c r="N200" s="41"/>
      <c r="O200" s="42"/>
      <c r="P200" s="43"/>
      <c r="Q200" s="44"/>
      <c r="R200" s="4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workbookViewId="0">
      <selection activeCell="O3" sqref="O3:O158"/>
    </sheetView>
  </sheetViews>
  <sheetFormatPr defaultRowHeight="15" x14ac:dyDescent="0.25"/>
  <cols>
    <col min="1" max="1" width="12.28515625" customWidth="1"/>
    <col min="3" max="3" width="20.5703125" customWidth="1"/>
    <col min="14" max="14" width="12.140625" customWidth="1"/>
    <col min="15" max="15" width="11.85546875" customWidth="1"/>
  </cols>
  <sheetData>
    <row r="1" spans="1:27" x14ac:dyDescent="0.25">
      <c r="A1" s="1"/>
      <c r="B1" s="1"/>
      <c r="C1" s="1"/>
      <c r="D1" s="64" t="s">
        <v>0</v>
      </c>
      <c r="E1" s="64"/>
      <c r="F1" s="64"/>
      <c r="G1" s="64"/>
      <c r="H1" s="65" t="s">
        <v>110</v>
      </c>
      <c r="I1" s="65"/>
      <c r="J1" s="64"/>
      <c r="K1" s="49" t="s">
        <v>109</v>
      </c>
      <c r="L1" s="50"/>
      <c r="M1" s="50"/>
      <c r="N1" s="6" t="s">
        <v>92</v>
      </c>
      <c r="O1" s="6" t="s">
        <v>94</v>
      </c>
      <c r="Q1" s="56" t="s">
        <v>95</v>
      </c>
      <c r="R1" s="11"/>
      <c r="S1" s="11"/>
      <c r="T1" s="11"/>
      <c r="U1" s="11"/>
      <c r="W1" s="58" t="s">
        <v>96</v>
      </c>
      <c r="X1" s="59"/>
      <c r="Y1" s="59"/>
      <c r="Z1" s="59"/>
      <c r="AA1" s="59"/>
    </row>
    <row r="2" spans="1:27" x14ac:dyDescent="0.25">
      <c r="A2" s="2" t="s">
        <v>2</v>
      </c>
      <c r="B2" s="2" t="s">
        <v>3</v>
      </c>
      <c r="C2" s="2" t="s">
        <v>4</v>
      </c>
      <c r="D2" s="48" t="s">
        <v>5</v>
      </c>
      <c r="E2" s="48" t="s">
        <v>6</v>
      </c>
      <c r="F2" s="48" t="s">
        <v>7</v>
      </c>
      <c r="G2" s="48" t="s">
        <v>8</v>
      </c>
      <c r="H2" s="48" t="s">
        <v>9</v>
      </c>
      <c r="I2" s="63" t="s">
        <v>113</v>
      </c>
      <c r="J2" s="48" t="s">
        <v>10</v>
      </c>
      <c r="K2" s="51" t="s">
        <v>9</v>
      </c>
      <c r="L2" s="63" t="s">
        <v>113</v>
      </c>
      <c r="M2" s="48" t="s">
        <v>10</v>
      </c>
      <c r="N2" s="55" t="s">
        <v>93</v>
      </c>
      <c r="O2" s="55" t="s">
        <v>93</v>
      </c>
      <c r="Q2" s="11" t="s">
        <v>67</v>
      </c>
      <c r="R2" s="11"/>
      <c r="S2" s="11"/>
      <c r="T2" s="11"/>
      <c r="U2" s="11"/>
      <c r="W2" s="59" t="s">
        <v>67</v>
      </c>
      <c r="X2" s="59"/>
      <c r="Y2" s="59"/>
      <c r="Z2" s="59"/>
      <c r="AA2" s="59"/>
    </row>
    <row r="3" spans="1:27" x14ac:dyDescent="0.25">
      <c r="A3" s="38">
        <v>43034</v>
      </c>
      <c r="B3" s="39">
        <v>1</v>
      </c>
      <c r="C3" s="39" t="s">
        <v>450</v>
      </c>
      <c r="D3" s="66">
        <v>24</v>
      </c>
      <c r="E3" s="67" t="s">
        <v>135</v>
      </c>
      <c r="F3" s="68" t="s">
        <v>136</v>
      </c>
      <c r="G3" s="67" t="s">
        <v>130</v>
      </c>
      <c r="H3" s="69">
        <v>2E-3</v>
      </c>
      <c r="I3" s="69">
        <v>1E-3</v>
      </c>
      <c r="J3" s="70">
        <v>1.35E-2</v>
      </c>
      <c r="K3" s="69">
        <v>-8.9999999999999993E-3</v>
      </c>
      <c r="L3" s="69">
        <v>2E-3</v>
      </c>
      <c r="M3" s="70">
        <v>8.9999999999999998E-4</v>
      </c>
      <c r="N3" s="61">
        <f>$Q$15+($R$15*H3)+($S$15*H3*H3)</f>
        <v>1.00468E-2</v>
      </c>
      <c r="O3" s="62">
        <f>$W$15+($X$15*L3)+($Y$15*L3*L3)</f>
        <v>0.01</v>
      </c>
      <c r="Q3" s="11" t="s">
        <v>68</v>
      </c>
      <c r="R3" s="11"/>
      <c r="S3" s="11"/>
      <c r="T3" s="11"/>
      <c r="U3" s="11"/>
      <c r="W3" s="59" t="s">
        <v>68</v>
      </c>
      <c r="X3" s="59"/>
      <c r="Y3" s="59"/>
      <c r="Z3" s="59"/>
      <c r="AA3" s="59"/>
    </row>
    <row r="4" spans="1:27" x14ac:dyDescent="0.25">
      <c r="A4" s="38">
        <v>43034</v>
      </c>
      <c r="B4" s="39">
        <v>1</v>
      </c>
      <c r="C4" s="39" t="s">
        <v>451</v>
      </c>
      <c r="D4" s="66">
        <v>25</v>
      </c>
      <c r="E4" s="67" t="s">
        <v>137</v>
      </c>
      <c r="F4" s="68" t="s">
        <v>138</v>
      </c>
      <c r="G4" s="67" t="s">
        <v>130</v>
      </c>
      <c r="H4" s="69">
        <v>1E-3</v>
      </c>
      <c r="I4" s="69">
        <v>0</v>
      </c>
      <c r="J4" s="70">
        <v>8.8999999999999999E-3</v>
      </c>
      <c r="K4" s="69">
        <v>-0.01</v>
      </c>
      <c r="L4" s="69">
        <v>1E-3</v>
      </c>
      <c r="M4" s="71" t="s">
        <v>134</v>
      </c>
      <c r="N4" s="61">
        <f>$Q$15+($R$15*H4)+($S$15*H4*H4)</f>
        <v>4.4723999999999996E-3</v>
      </c>
      <c r="O4" s="62">
        <f t="shared" ref="O4:O67" si="0">$W$15+($X$15*L4)+($Y$15*L4*L4)</f>
        <v>5.0000000000000001E-3</v>
      </c>
      <c r="Q4" s="11"/>
      <c r="R4" s="11"/>
      <c r="S4" s="11"/>
      <c r="T4" s="11"/>
      <c r="U4" s="11"/>
      <c r="W4" s="59"/>
      <c r="X4" s="59"/>
      <c r="Y4" s="59"/>
      <c r="Z4" s="59"/>
      <c r="AA4" s="59"/>
    </row>
    <row r="5" spans="1:27" x14ac:dyDescent="0.25">
      <c r="A5" s="38">
        <v>43034</v>
      </c>
      <c r="B5" s="39">
        <v>1</v>
      </c>
      <c r="C5" s="39" t="s">
        <v>452</v>
      </c>
      <c r="D5" s="66">
        <v>27</v>
      </c>
      <c r="E5" s="67" t="s">
        <v>139</v>
      </c>
      <c r="F5" s="68" t="s">
        <v>140</v>
      </c>
      <c r="G5" s="67" t="s">
        <v>130</v>
      </c>
      <c r="H5" s="69">
        <v>1E-3</v>
      </c>
      <c r="I5" s="69">
        <v>1E-3</v>
      </c>
      <c r="J5" s="70">
        <v>1.3599999999999999E-2</v>
      </c>
      <c r="K5" s="69">
        <v>-0.01</v>
      </c>
      <c r="L5" s="69">
        <v>1E-3</v>
      </c>
      <c r="M5" s="71" t="s">
        <v>134</v>
      </c>
      <c r="N5" s="61">
        <f>$Q$15+($R$15*H5)+($S$15*H5*H5)</f>
        <v>4.4723999999999996E-3</v>
      </c>
      <c r="O5" s="62">
        <f t="shared" si="0"/>
        <v>5.0000000000000001E-3</v>
      </c>
      <c r="Q5" s="11" t="s">
        <v>74</v>
      </c>
      <c r="R5" s="11"/>
      <c r="S5" s="11"/>
      <c r="T5" s="11"/>
      <c r="U5" s="11"/>
      <c r="W5" s="59" t="s">
        <v>74</v>
      </c>
      <c r="X5" s="59"/>
      <c r="Y5" s="59"/>
      <c r="Z5" s="59"/>
      <c r="AA5" s="59"/>
    </row>
    <row r="6" spans="1:27" x14ac:dyDescent="0.25">
      <c r="A6" s="38">
        <v>43034</v>
      </c>
      <c r="B6" s="39" t="s">
        <v>453</v>
      </c>
      <c r="C6" s="39" t="s">
        <v>450</v>
      </c>
      <c r="D6" s="66">
        <v>28</v>
      </c>
      <c r="E6" s="67" t="s">
        <v>141</v>
      </c>
      <c r="F6" s="68" t="s">
        <v>142</v>
      </c>
      <c r="G6" s="67" t="s">
        <v>130</v>
      </c>
      <c r="H6" s="69">
        <v>1E-3</v>
      </c>
      <c r="I6" s="69">
        <v>1E-3</v>
      </c>
      <c r="J6" s="70">
        <v>1.2800000000000001E-2</v>
      </c>
      <c r="K6" s="69">
        <v>-8.9999999999999993E-3</v>
      </c>
      <c r="L6" s="69">
        <v>2E-3</v>
      </c>
      <c r="M6" s="70">
        <v>-6.0000000000000001E-3</v>
      </c>
      <c r="N6" s="61">
        <f>$Q$15+($R$15*H6)+($S$15*H6*H6)</f>
        <v>4.4723999999999996E-3</v>
      </c>
      <c r="O6" s="62">
        <f t="shared" si="0"/>
        <v>0.01</v>
      </c>
      <c r="Q6" s="11" t="s">
        <v>72</v>
      </c>
      <c r="R6" s="11"/>
      <c r="S6" s="11"/>
      <c r="T6" s="11"/>
      <c r="U6" s="11"/>
      <c r="W6" s="59" t="s">
        <v>72</v>
      </c>
      <c r="X6" s="59"/>
      <c r="Y6" s="59"/>
      <c r="Z6" s="59"/>
      <c r="AA6" s="59"/>
    </row>
    <row r="7" spans="1:27" x14ac:dyDescent="0.25">
      <c r="A7" s="38">
        <v>43034</v>
      </c>
      <c r="B7" s="39" t="s">
        <v>453</v>
      </c>
      <c r="C7" s="39" t="s">
        <v>451</v>
      </c>
      <c r="D7" s="66">
        <v>29</v>
      </c>
      <c r="E7" s="67" t="s">
        <v>143</v>
      </c>
      <c r="F7" s="68" t="s">
        <v>144</v>
      </c>
      <c r="G7" s="67" t="s">
        <v>130</v>
      </c>
      <c r="H7" s="69">
        <v>1E-3</v>
      </c>
      <c r="I7" s="69">
        <v>1E-3</v>
      </c>
      <c r="J7" s="70">
        <v>1.2E-2</v>
      </c>
      <c r="K7" s="69">
        <v>-0.01</v>
      </c>
      <c r="L7" s="69">
        <v>1E-3</v>
      </c>
      <c r="M7" s="71" t="s">
        <v>134</v>
      </c>
      <c r="N7" s="61">
        <f>$Q$15+($R$15*H7)+($S$15*H7*H7)</f>
        <v>4.4723999999999996E-3</v>
      </c>
      <c r="O7" s="62">
        <f t="shared" si="0"/>
        <v>5.0000000000000001E-3</v>
      </c>
      <c r="Q7" s="11"/>
      <c r="R7" s="11"/>
      <c r="S7" s="11"/>
      <c r="T7" s="11"/>
      <c r="U7" s="11"/>
      <c r="W7" s="59"/>
      <c r="X7" s="59"/>
      <c r="Y7" s="59"/>
      <c r="Z7" s="59"/>
      <c r="AA7" s="59"/>
    </row>
    <row r="8" spans="1:27" x14ac:dyDescent="0.25">
      <c r="A8" s="38">
        <v>43034</v>
      </c>
      <c r="B8" s="39" t="s">
        <v>453</v>
      </c>
      <c r="C8" s="39" t="s">
        <v>452</v>
      </c>
      <c r="D8" s="66">
        <v>30</v>
      </c>
      <c r="E8" s="67" t="s">
        <v>145</v>
      </c>
      <c r="F8" s="68" t="s">
        <v>146</v>
      </c>
      <c r="G8" s="67" t="s">
        <v>130</v>
      </c>
      <c r="H8" s="69">
        <v>1E-3</v>
      </c>
      <c r="I8" s="69">
        <v>1E-3</v>
      </c>
      <c r="J8" s="70">
        <v>1.11E-2</v>
      </c>
      <c r="K8" s="69">
        <v>-0.01</v>
      </c>
      <c r="L8" s="69">
        <v>1E-3</v>
      </c>
      <c r="M8" s="71" t="s">
        <v>134</v>
      </c>
      <c r="N8" s="61">
        <f>$Q$15+($R$15*H8)+($S$15*H8*H8)</f>
        <v>4.4723999999999996E-3</v>
      </c>
      <c r="O8" s="62">
        <f t="shared" si="0"/>
        <v>5.0000000000000001E-3</v>
      </c>
      <c r="Q8" s="57" t="s">
        <v>69</v>
      </c>
      <c r="R8" s="57" t="s">
        <v>70</v>
      </c>
      <c r="S8" s="57" t="s">
        <v>71</v>
      </c>
      <c r="T8" s="11"/>
      <c r="U8" s="11"/>
      <c r="W8" s="60" t="s">
        <v>69</v>
      </c>
      <c r="X8" s="60" t="s">
        <v>70</v>
      </c>
      <c r="Y8" s="60" t="s">
        <v>71</v>
      </c>
      <c r="Z8" s="59"/>
      <c r="AA8" s="59"/>
    </row>
    <row r="9" spans="1:27" x14ac:dyDescent="0.25">
      <c r="A9" s="38">
        <v>43034</v>
      </c>
      <c r="B9" s="39" t="s">
        <v>454</v>
      </c>
      <c r="C9" s="39" t="s">
        <v>450</v>
      </c>
      <c r="D9" s="66">
        <v>31</v>
      </c>
      <c r="E9" s="67" t="s">
        <v>147</v>
      </c>
      <c r="F9" s="68" t="s">
        <v>148</v>
      </c>
      <c r="G9" s="67" t="s">
        <v>130</v>
      </c>
      <c r="H9" s="69">
        <v>2E-3</v>
      </c>
      <c r="I9" s="69">
        <v>2E-3</v>
      </c>
      <c r="J9" s="70">
        <v>1.6799999999999999E-2</v>
      </c>
      <c r="K9" s="69">
        <v>-0.01</v>
      </c>
      <c r="L9" s="69">
        <v>1E-3</v>
      </c>
      <c r="M9" s="71" t="s">
        <v>134</v>
      </c>
      <c r="N9" s="61">
        <f>$Q$15+($R$15*H9)+($S$15*H9*H9)</f>
        <v>1.00468E-2</v>
      </c>
      <c r="O9" s="62">
        <f t="shared" si="0"/>
        <v>5.0000000000000001E-3</v>
      </c>
      <c r="Q9" s="6">
        <v>-5.5500000000000002E-3</v>
      </c>
      <c r="R9" s="6">
        <v>6.495501</v>
      </c>
      <c r="S9" s="57">
        <v>0</v>
      </c>
      <c r="T9" s="11"/>
      <c r="U9" s="11"/>
      <c r="W9" s="6">
        <v>-1.82E-3</v>
      </c>
      <c r="X9" s="6">
        <v>3.6967509999999999</v>
      </c>
      <c r="Y9" s="60">
        <v>0</v>
      </c>
      <c r="Z9" s="59"/>
      <c r="AA9" s="59"/>
    </row>
    <row r="10" spans="1:27" x14ac:dyDescent="0.25">
      <c r="A10" s="38">
        <v>43034</v>
      </c>
      <c r="B10" s="39" t="s">
        <v>454</v>
      </c>
      <c r="C10" s="39" t="s">
        <v>451</v>
      </c>
      <c r="D10" s="66">
        <v>32</v>
      </c>
      <c r="E10" s="67" t="s">
        <v>149</v>
      </c>
      <c r="F10" s="68" t="s">
        <v>150</v>
      </c>
      <c r="G10" s="67" t="s">
        <v>130</v>
      </c>
      <c r="H10" s="69">
        <v>2E-3</v>
      </c>
      <c r="I10" s="69">
        <v>1E-3</v>
      </c>
      <c r="J10" s="70">
        <v>1.5900000000000001E-2</v>
      </c>
      <c r="K10" s="69">
        <v>-0.01</v>
      </c>
      <c r="L10" s="69">
        <v>1E-3</v>
      </c>
      <c r="M10" s="71" t="s">
        <v>134</v>
      </c>
      <c r="N10" s="61">
        <f>$Q$15+($R$15*H10)+($S$15*H10*H10)</f>
        <v>1.00468E-2</v>
      </c>
      <c r="O10" s="62">
        <f t="shared" si="0"/>
        <v>5.0000000000000001E-3</v>
      </c>
      <c r="Q10" s="11"/>
      <c r="R10" s="11"/>
      <c r="S10" s="11"/>
      <c r="T10" s="11"/>
      <c r="U10" s="11"/>
      <c r="W10" s="59"/>
      <c r="X10" s="59"/>
      <c r="Y10" s="59"/>
      <c r="Z10" s="59"/>
      <c r="AA10" s="59"/>
    </row>
    <row r="11" spans="1:27" x14ac:dyDescent="0.25">
      <c r="A11" s="38">
        <v>43034</v>
      </c>
      <c r="B11" s="39" t="s">
        <v>454</v>
      </c>
      <c r="C11" s="39" t="s">
        <v>452</v>
      </c>
      <c r="D11" s="66">
        <v>33</v>
      </c>
      <c r="E11" s="67" t="s">
        <v>151</v>
      </c>
      <c r="F11" s="68" t="s">
        <v>152</v>
      </c>
      <c r="G11" s="67" t="s">
        <v>130</v>
      </c>
      <c r="H11" s="69">
        <v>2E-3</v>
      </c>
      <c r="I11" s="69">
        <v>1E-3</v>
      </c>
      <c r="J11" s="70">
        <v>1.55E-2</v>
      </c>
      <c r="K11" s="69">
        <v>-0.01</v>
      </c>
      <c r="L11" s="69">
        <v>1E-3</v>
      </c>
      <c r="M11" s="71" t="s">
        <v>134</v>
      </c>
      <c r="N11" s="61">
        <f>$Q$15+($R$15*H11)+($S$15*H11*H11)</f>
        <v>1.00468E-2</v>
      </c>
      <c r="O11" s="62">
        <f t="shared" si="0"/>
        <v>5.0000000000000001E-3</v>
      </c>
      <c r="Q11" s="11"/>
      <c r="R11" s="11"/>
      <c r="S11" s="11"/>
      <c r="T11" s="11"/>
      <c r="U11" s="11"/>
      <c r="W11" s="59"/>
      <c r="X11" s="59"/>
      <c r="Y11" s="59"/>
      <c r="Z11" s="59"/>
      <c r="AA11" s="59"/>
    </row>
    <row r="12" spans="1:27" x14ac:dyDescent="0.25">
      <c r="A12" s="38">
        <v>43034</v>
      </c>
      <c r="B12" s="39" t="s">
        <v>455</v>
      </c>
      <c r="C12" s="39" t="s">
        <v>450</v>
      </c>
      <c r="D12" s="66">
        <v>34</v>
      </c>
      <c r="E12" s="67" t="s">
        <v>153</v>
      </c>
      <c r="F12" s="68" t="s">
        <v>154</v>
      </c>
      <c r="G12" s="67" t="s">
        <v>130</v>
      </c>
      <c r="H12" s="69">
        <v>1E-3</v>
      </c>
      <c r="I12" s="69">
        <v>1E-3</v>
      </c>
      <c r="J12" s="70">
        <v>1.3599999999999999E-2</v>
      </c>
      <c r="K12" s="69">
        <v>-1.0999999999999999E-2</v>
      </c>
      <c r="L12" s="69">
        <v>0</v>
      </c>
      <c r="M12" s="71" t="s">
        <v>134</v>
      </c>
      <c r="N12" s="61">
        <f>$Q$15+($R$15*H12)+($S$15*H12*H12)</f>
        <v>4.4723999999999996E-3</v>
      </c>
      <c r="O12" s="62">
        <f t="shared" si="0"/>
        <v>2E-3</v>
      </c>
      <c r="Q12" s="11" t="s">
        <v>73</v>
      </c>
      <c r="R12" s="11"/>
      <c r="S12" s="11"/>
      <c r="T12" s="11"/>
      <c r="U12" s="11"/>
      <c r="W12" s="59" t="s">
        <v>73</v>
      </c>
      <c r="X12" s="59"/>
      <c r="Y12" s="59"/>
      <c r="Z12" s="59"/>
      <c r="AA12" s="59"/>
    </row>
    <row r="13" spans="1:27" x14ac:dyDescent="0.25">
      <c r="A13" s="38">
        <v>43034</v>
      </c>
      <c r="B13" s="39" t="s">
        <v>455</v>
      </c>
      <c r="C13" s="39" t="s">
        <v>451</v>
      </c>
      <c r="D13" s="66">
        <v>35</v>
      </c>
      <c r="E13" s="67" t="s">
        <v>155</v>
      </c>
      <c r="F13" s="68" t="s">
        <v>156</v>
      </c>
      <c r="G13" s="67" t="s">
        <v>130</v>
      </c>
      <c r="H13" s="69">
        <v>2E-3</v>
      </c>
      <c r="I13" s="69">
        <v>1E-3</v>
      </c>
      <c r="J13" s="70">
        <v>1.4500000000000001E-2</v>
      </c>
      <c r="K13" s="69">
        <v>-0.01</v>
      </c>
      <c r="L13" s="69">
        <v>1E-3</v>
      </c>
      <c r="M13" s="71" t="s">
        <v>134</v>
      </c>
      <c r="N13" s="61">
        <f>$Q$15+($R$15*H13)+($S$15*H13*H13)</f>
        <v>1.00468E-2</v>
      </c>
      <c r="O13" s="62">
        <f t="shared" si="0"/>
        <v>5.0000000000000001E-3</v>
      </c>
      <c r="Q13" s="11" t="s">
        <v>75</v>
      </c>
      <c r="R13" s="11"/>
      <c r="S13" s="11"/>
      <c r="T13" s="11"/>
      <c r="U13" s="11"/>
      <c r="W13" s="59" t="s">
        <v>75</v>
      </c>
      <c r="X13" s="59"/>
      <c r="Y13" s="59"/>
      <c r="Z13" s="59"/>
      <c r="AA13" s="59"/>
    </row>
    <row r="14" spans="1:27" x14ac:dyDescent="0.25">
      <c r="A14" s="38">
        <v>43034</v>
      </c>
      <c r="B14" s="39" t="s">
        <v>455</v>
      </c>
      <c r="C14" s="39" t="s">
        <v>452</v>
      </c>
      <c r="D14" s="66">
        <v>36</v>
      </c>
      <c r="E14" s="67" t="s">
        <v>157</v>
      </c>
      <c r="F14" s="68" t="s">
        <v>158</v>
      </c>
      <c r="G14" s="67" t="s">
        <v>130</v>
      </c>
      <c r="H14" s="69">
        <v>2E-3</v>
      </c>
      <c r="I14" s="69">
        <v>2E-3</v>
      </c>
      <c r="J14" s="70">
        <v>1.9800000000000002E-2</v>
      </c>
      <c r="K14" s="69">
        <v>-0.01</v>
      </c>
      <c r="L14" s="69">
        <v>1E-3</v>
      </c>
      <c r="M14" s="71" t="s">
        <v>134</v>
      </c>
      <c r="N14" s="61">
        <f>$Q$15+($R$15*H14)+($S$15*H14*H14)</f>
        <v>1.00468E-2</v>
      </c>
      <c r="O14" s="62">
        <f t="shared" si="0"/>
        <v>5.0000000000000001E-3</v>
      </c>
      <c r="Q14" s="57" t="s">
        <v>69</v>
      </c>
      <c r="R14" s="57" t="s">
        <v>70</v>
      </c>
      <c r="S14" s="57" t="s">
        <v>71</v>
      </c>
      <c r="T14" s="11"/>
      <c r="U14" s="11"/>
      <c r="W14" s="60" t="s">
        <v>69</v>
      </c>
      <c r="X14" s="60" t="s">
        <v>70</v>
      </c>
      <c r="Y14" s="60" t="s">
        <v>71</v>
      </c>
      <c r="Z14" s="59"/>
      <c r="AA14" s="59"/>
    </row>
    <row r="15" spans="1:27" x14ac:dyDescent="0.25">
      <c r="A15" s="38">
        <v>43034</v>
      </c>
      <c r="B15" s="39" t="s">
        <v>456</v>
      </c>
      <c r="C15" s="39" t="s">
        <v>450</v>
      </c>
      <c r="D15" s="66">
        <v>38</v>
      </c>
      <c r="E15" s="67" t="s">
        <v>159</v>
      </c>
      <c r="F15" s="68" t="s">
        <v>160</v>
      </c>
      <c r="G15" s="67" t="s">
        <v>130</v>
      </c>
      <c r="H15" s="69">
        <v>1E-3</v>
      </c>
      <c r="I15" s="69">
        <v>1E-3</v>
      </c>
      <c r="J15" s="70">
        <v>1.1900000000000001E-2</v>
      </c>
      <c r="K15" s="69">
        <v>-0.01</v>
      </c>
      <c r="L15" s="69">
        <v>1E-3</v>
      </c>
      <c r="M15" s="71" t="s">
        <v>134</v>
      </c>
      <c r="N15" s="61">
        <f>$Q$15+($R$15*H15)+($S$15*H15*H15)</f>
        <v>4.4723999999999996E-3</v>
      </c>
      <c r="O15" s="62">
        <f t="shared" si="0"/>
        <v>5.0000000000000001E-3</v>
      </c>
      <c r="Q15" s="33">
        <v>-1.1000000000000001E-3</v>
      </c>
      <c r="R15" s="33">
        <v>5.5713999999999997</v>
      </c>
      <c r="S15" s="33">
        <v>1</v>
      </c>
      <c r="T15" s="11"/>
      <c r="U15" s="11"/>
      <c r="W15" s="33">
        <v>2E-3</v>
      </c>
      <c r="X15" s="33">
        <v>2</v>
      </c>
      <c r="Y15" s="33">
        <v>1000</v>
      </c>
      <c r="Z15" s="59"/>
      <c r="AA15" s="59"/>
    </row>
    <row r="16" spans="1:27" x14ac:dyDescent="0.25">
      <c r="A16" s="38">
        <v>43034</v>
      </c>
      <c r="B16" s="39" t="s">
        <v>456</v>
      </c>
      <c r="C16" s="39" t="s">
        <v>451</v>
      </c>
      <c r="D16" s="66">
        <v>39</v>
      </c>
      <c r="E16" s="67" t="s">
        <v>161</v>
      </c>
      <c r="F16" s="68" t="s">
        <v>162</v>
      </c>
      <c r="G16" s="67" t="s">
        <v>130</v>
      </c>
      <c r="H16" s="69">
        <v>1E-3</v>
      </c>
      <c r="I16" s="69">
        <v>1E-3</v>
      </c>
      <c r="J16" s="70">
        <v>1.35E-2</v>
      </c>
      <c r="K16" s="69">
        <v>-0.01</v>
      </c>
      <c r="L16" s="69">
        <v>1E-3</v>
      </c>
      <c r="M16" s="71" t="s">
        <v>134</v>
      </c>
      <c r="N16" s="61">
        <f>$Q$15+($R$15*H16)+($S$15*H16*H16)</f>
        <v>4.4723999999999996E-3</v>
      </c>
      <c r="O16" s="62">
        <f t="shared" si="0"/>
        <v>5.0000000000000001E-3</v>
      </c>
      <c r="Q16" s="11"/>
      <c r="R16" s="11"/>
      <c r="S16" s="11"/>
      <c r="T16" s="11"/>
      <c r="U16" s="11"/>
      <c r="W16" s="59"/>
      <c r="X16" s="59"/>
      <c r="Y16" s="59"/>
      <c r="Z16" s="59"/>
      <c r="AA16" s="59"/>
    </row>
    <row r="17" spans="1:27" x14ac:dyDescent="0.25">
      <c r="A17" s="38">
        <v>43034</v>
      </c>
      <c r="B17" s="39" t="s">
        <v>456</v>
      </c>
      <c r="C17" s="39" t="s">
        <v>452</v>
      </c>
      <c r="D17" s="66">
        <v>40</v>
      </c>
      <c r="E17" s="67" t="s">
        <v>163</v>
      </c>
      <c r="F17" s="68" t="s">
        <v>164</v>
      </c>
      <c r="G17" s="67" t="s">
        <v>130</v>
      </c>
      <c r="H17" s="69">
        <v>1E-3</v>
      </c>
      <c r="I17" s="69">
        <v>1E-3</v>
      </c>
      <c r="J17" s="70">
        <v>1.2800000000000001E-2</v>
      </c>
      <c r="K17" s="69">
        <v>-0.01</v>
      </c>
      <c r="L17" s="69">
        <v>1E-3</v>
      </c>
      <c r="M17" s="71" t="s">
        <v>134</v>
      </c>
      <c r="N17" s="61">
        <f>$Q$15+($R$15*H17)+($S$15*H17*H17)</f>
        <v>4.4723999999999996E-3</v>
      </c>
      <c r="O17" s="62">
        <f t="shared" si="0"/>
        <v>5.0000000000000001E-3</v>
      </c>
      <c r="Q17" s="11"/>
      <c r="R17" s="11"/>
      <c r="S17" s="11"/>
      <c r="T17" s="11"/>
      <c r="U17" s="11"/>
      <c r="W17" s="59"/>
      <c r="X17" s="59"/>
      <c r="Y17" s="59"/>
      <c r="Z17" s="59"/>
      <c r="AA17" s="59"/>
    </row>
    <row r="18" spans="1:27" x14ac:dyDescent="0.25">
      <c r="A18" s="38">
        <v>43034</v>
      </c>
      <c r="B18" s="39">
        <v>2</v>
      </c>
      <c r="C18" s="39" t="s">
        <v>450</v>
      </c>
      <c r="D18" s="66">
        <v>41</v>
      </c>
      <c r="E18" s="67" t="s">
        <v>165</v>
      </c>
      <c r="F18" s="68" t="s">
        <v>166</v>
      </c>
      <c r="G18" s="67" t="s">
        <v>130</v>
      </c>
      <c r="H18" s="69">
        <v>2E-3</v>
      </c>
      <c r="I18" s="69">
        <v>1E-3</v>
      </c>
      <c r="J18" s="70">
        <v>1.54E-2</v>
      </c>
      <c r="K18" s="69">
        <v>-0.01</v>
      </c>
      <c r="L18" s="69">
        <v>1E-3</v>
      </c>
      <c r="M18" s="71" t="s">
        <v>134</v>
      </c>
      <c r="N18" s="61">
        <f>$Q$15+($R$15*H18)+($S$15*H18*H18)</f>
        <v>1.00468E-2</v>
      </c>
      <c r="O18" s="62">
        <f t="shared" si="0"/>
        <v>5.0000000000000001E-3</v>
      </c>
      <c r="Q18" s="11" t="s">
        <v>76</v>
      </c>
      <c r="R18" s="11"/>
      <c r="S18" s="11"/>
      <c r="T18" s="11"/>
      <c r="U18" s="11"/>
      <c r="W18" s="59" t="s">
        <v>76</v>
      </c>
      <c r="X18" s="59"/>
      <c r="Y18" s="59"/>
      <c r="Z18" s="59"/>
      <c r="AA18" s="59"/>
    </row>
    <row r="19" spans="1:27" x14ac:dyDescent="0.25">
      <c r="A19" s="38">
        <v>43034</v>
      </c>
      <c r="B19" s="39">
        <v>2</v>
      </c>
      <c r="C19" s="39" t="s">
        <v>451</v>
      </c>
      <c r="D19" s="66">
        <v>42</v>
      </c>
      <c r="E19" s="67" t="s">
        <v>167</v>
      </c>
      <c r="F19" s="68" t="s">
        <v>168</v>
      </c>
      <c r="G19" s="67" t="s">
        <v>130</v>
      </c>
      <c r="H19" s="69">
        <v>2E-3</v>
      </c>
      <c r="I19" s="69">
        <v>1E-3</v>
      </c>
      <c r="J19" s="70">
        <v>1.47E-2</v>
      </c>
      <c r="K19" s="69">
        <v>-0.01</v>
      </c>
      <c r="L19" s="69">
        <v>1E-3</v>
      </c>
      <c r="M19" s="71" t="s">
        <v>134</v>
      </c>
      <c r="N19" s="61">
        <f>$Q$15+($R$15*H19)+($S$15*H19*H19)</f>
        <v>1.00468E-2</v>
      </c>
      <c r="O19" s="62">
        <f t="shared" si="0"/>
        <v>5.0000000000000001E-3</v>
      </c>
      <c r="Q19" s="57" t="s">
        <v>69</v>
      </c>
      <c r="R19" s="57" t="s">
        <v>70</v>
      </c>
      <c r="S19" s="57" t="s">
        <v>71</v>
      </c>
      <c r="T19" s="11"/>
      <c r="U19" s="11"/>
      <c r="W19" s="60" t="s">
        <v>69</v>
      </c>
      <c r="X19" s="60" t="s">
        <v>70</v>
      </c>
      <c r="Y19" s="60" t="s">
        <v>71</v>
      </c>
      <c r="Z19" s="59"/>
      <c r="AA19" s="59"/>
    </row>
    <row r="20" spans="1:27" x14ac:dyDescent="0.25">
      <c r="A20" s="38">
        <v>43034</v>
      </c>
      <c r="B20" s="39">
        <v>2</v>
      </c>
      <c r="C20" s="39" t="s">
        <v>452</v>
      </c>
      <c r="D20" s="66">
        <v>43</v>
      </c>
      <c r="E20" s="67" t="s">
        <v>169</v>
      </c>
      <c r="F20" s="68" t="s">
        <v>170</v>
      </c>
      <c r="G20" s="67" t="s">
        <v>130</v>
      </c>
      <c r="H20" s="69">
        <v>2E-3</v>
      </c>
      <c r="I20" s="69">
        <v>1E-3</v>
      </c>
      <c r="J20" s="70">
        <v>1.4E-2</v>
      </c>
      <c r="K20" s="69">
        <v>-0.01</v>
      </c>
      <c r="L20" s="69">
        <v>1E-3</v>
      </c>
      <c r="M20" s="71" t="s">
        <v>134</v>
      </c>
      <c r="N20" s="61">
        <f>$Q$15+($R$15*H20)+($S$15*H20*H20)</f>
        <v>1.00468E-2</v>
      </c>
      <c r="O20" s="62">
        <f t="shared" si="0"/>
        <v>5.0000000000000001E-3</v>
      </c>
      <c r="Q20" s="33">
        <v>5.4000000000000003E-3</v>
      </c>
      <c r="R20" s="33">
        <v>3.391</v>
      </c>
      <c r="S20" s="33">
        <v>425.42</v>
      </c>
      <c r="T20" s="11"/>
      <c r="U20" s="11"/>
      <c r="W20" s="33">
        <v>3.7000000000000002E-3</v>
      </c>
      <c r="X20" s="33">
        <v>3.0682</v>
      </c>
      <c r="Y20" s="33">
        <v>37.878999999999998</v>
      </c>
      <c r="Z20" s="59"/>
      <c r="AA20" s="59"/>
    </row>
    <row r="21" spans="1:27" x14ac:dyDescent="0.25">
      <c r="A21" s="38">
        <v>43034</v>
      </c>
      <c r="B21" s="39" t="s">
        <v>457</v>
      </c>
      <c r="C21" s="39" t="s">
        <v>450</v>
      </c>
      <c r="D21" s="66">
        <v>44</v>
      </c>
      <c r="E21" s="67" t="s">
        <v>171</v>
      </c>
      <c r="F21" s="68" t="s">
        <v>172</v>
      </c>
      <c r="G21" s="67" t="s">
        <v>130</v>
      </c>
      <c r="H21" s="69">
        <v>2E-3</v>
      </c>
      <c r="I21" s="69">
        <v>1E-3</v>
      </c>
      <c r="J21" s="70">
        <v>1.4500000000000001E-2</v>
      </c>
      <c r="K21" s="69">
        <v>-0.01</v>
      </c>
      <c r="L21" s="69">
        <v>1E-3</v>
      </c>
      <c r="M21" s="71" t="s">
        <v>134</v>
      </c>
      <c r="N21" s="61">
        <f>$Q$15+($R$15*H21)+($S$15*H21*H21)</f>
        <v>1.00468E-2</v>
      </c>
      <c r="O21" s="62">
        <f t="shared" si="0"/>
        <v>5.0000000000000001E-3</v>
      </c>
      <c r="Q21" s="11"/>
      <c r="R21" s="11"/>
      <c r="S21" s="11"/>
      <c r="T21" s="11"/>
      <c r="U21" s="11"/>
      <c r="W21" s="59"/>
      <c r="X21" s="59"/>
      <c r="Y21" s="59"/>
      <c r="Z21" s="59"/>
      <c r="AA21" s="59"/>
    </row>
    <row r="22" spans="1:27" x14ac:dyDescent="0.25">
      <c r="A22" s="38">
        <v>43034</v>
      </c>
      <c r="B22" s="39" t="s">
        <v>457</v>
      </c>
      <c r="C22" s="39" t="s">
        <v>451</v>
      </c>
      <c r="D22" s="66">
        <v>45</v>
      </c>
      <c r="E22" s="67" t="s">
        <v>173</v>
      </c>
      <c r="F22" s="68" t="s">
        <v>174</v>
      </c>
      <c r="G22" s="67" t="s">
        <v>130</v>
      </c>
      <c r="H22" s="69">
        <v>2E-3</v>
      </c>
      <c r="I22" s="69">
        <v>1E-3</v>
      </c>
      <c r="J22" s="70">
        <v>1.54E-2</v>
      </c>
      <c r="K22" s="69">
        <v>-0.01</v>
      </c>
      <c r="L22" s="69">
        <v>1E-3</v>
      </c>
      <c r="M22" s="71" t="s">
        <v>134</v>
      </c>
      <c r="N22" s="61">
        <f>$Q$15+($R$15*H22)+($S$15*H22*H22)</f>
        <v>1.00468E-2</v>
      </c>
      <c r="O22" s="62">
        <f t="shared" si="0"/>
        <v>5.0000000000000001E-3</v>
      </c>
      <c r="Q22" s="11" t="s">
        <v>77</v>
      </c>
      <c r="R22" s="11"/>
      <c r="S22" s="11"/>
      <c r="T22" s="11"/>
      <c r="U22" s="11"/>
      <c r="W22" s="59" t="s">
        <v>77</v>
      </c>
      <c r="X22" s="59"/>
      <c r="Y22" s="59"/>
      <c r="Z22" s="59"/>
      <c r="AA22" s="59"/>
    </row>
    <row r="23" spans="1:27" x14ac:dyDescent="0.25">
      <c r="A23" s="38">
        <v>43034</v>
      </c>
      <c r="B23" s="39" t="s">
        <v>457</v>
      </c>
      <c r="C23" s="39" t="s">
        <v>452</v>
      </c>
      <c r="D23" s="66">
        <v>46</v>
      </c>
      <c r="E23" s="67" t="s">
        <v>175</v>
      </c>
      <c r="F23" s="68" t="s">
        <v>176</v>
      </c>
      <c r="G23" s="67" t="s">
        <v>130</v>
      </c>
      <c r="H23" s="69">
        <v>2E-3</v>
      </c>
      <c r="I23" s="69">
        <v>2E-3</v>
      </c>
      <c r="J23" s="70">
        <v>1.7000000000000001E-2</v>
      </c>
      <c r="K23" s="69">
        <v>-0.01</v>
      </c>
      <c r="L23" s="69">
        <v>1E-3</v>
      </c>
      <c r="M23" s="71" t="s">
        <v>134</v>
      </c>
      <c r="N23" s="61">
        <f>$Q$15+($R$15*H23)+($S$15*H23*H23)</f>
        <v>1.00468E-2</v>
      </c>
      <c r="O23" s="62">
        <f t="shared" si="0"/>
        <v>5.0000000000000001E-3</v>
      </c>
      <c r="Q23" s="11" t="s">
        <v>81</v>
      </c>
      <c r="R23" s="11"/>
      <c r="S23" s="11"/>
      <c r="T23" s="11"/>
      <c r="U23" s="11"/>
      <c r="W23" s="59" t="s">
        <v>81</v>
      </c>
      <c r="X23" s="59"/>
      <c r="Y23" s="59"/>
      <c r="Z23" s="59"/>
      <c r="AA23" s="59"/>
    </row>
    <row r="24" spans="1:27" x14ac:dyDescent="0.25">
      <c r="A24" s="38">
        <v>43034</v>
      </c>
      <c r="B24" s="39">
        <v>3</v>
      </c>
      <c r="C24" s="39" t="s">
        <v>450</v>
      </c>
      <c r="D24" s="66">
        <v>47</v>
      </c>
      <c r="E24" s="67" t="s">
        <v>177</v>
      </c>
      <c r="F24" s="68" t="s">
        <v>178</v>
      </c>
      <c r="G24" s="67" t="s">
        <v>130</v>
      </c>
      <c r="H24" s="69">
        <v>1E-3</v>
      </c>
      <c r="I24" s="69">
        <v>1E-3</v>
      </c>
      <c r="J24" s="70">
        <v>1.18E-2</v>
      </c>
      <c r="K24" s="69">
        <v>-0.01</v>
      </c>
      <c r="L24" s="69">
        <v>1E-3</v>
      </c>
      <c r="M24" s="71" t="s">
        <v>134</v>
      </c>
      <c r="N24" s="61">
        <f>$Q$15+($R$15*H24)+($S$15*H24*H24)</f>
        <v>4.4723999999999996E-3</v>
      </c>
      <c r="O24" s="62">
        <f t="shared" si="0"/>
        <v>5.0000000000000001E-3</v>
      </c>
      <c r="Q24" s="11" t="s">
        <v>78</v>
      </c>
      <c r="R24" s="11"/>
      <c r="S24" s="11"/>
      <c r="T24" s="11"/>
      <c r="U24" s="11"/>
      <c r="W24" s="59" t="s">
        <v>78</v>
      </c>
      <c r="X24" s="59"/>
      <c r="Y24" s="59"/>
      <c r="Z24" s="59"/>
      <c r="AA24" s="59"/>
    </row>
    <row r="25" spans="1:27" x14ac:dyDescent="0.25">
      <c r="A25" s="38">
        <v>43034</v>
      </c>
      <c r="B25" s="39">
        <v>3</v>
      </c>
      <c r="C25" s="39" t="s">
        <v>451</v>
      </c>
      <c r="D25" s="66">
        <v>49</v>
      </c>
      <c r="E25" s="67" t="s">
        <v>179</v>
      </c>
      <c r="F25" s="68" t="s">
        <v>180</v>
      </c>
      <c r="G25" s="67" t="s">
        <v>130</v>
      </c>
      <c r="H25" s="69">
        <v>2E-3</v>
      </c>
      <c r="I25" s="69">
        <v>1E-3</v>
      </c>
      <c r="J25" s="70">
        <v>1.29E-2</v>
      </c>
      <c r="K25" s="69">
        <v>-0.01</v>
      </c>
      <c r="L25" s="69">
        <v>1E-3</v>
      </c>
      <c r="M25" s="71" t="s">
        <v>134</v>
      </c>
      <c r="N25" s="61">
        <f>$Q$15+($R$15*H25)+($S$15*H25*H25)</f>
        <v>1.00468E-2</v>
      </c>
      <c r="O25" s="62">
        <f t="shared" si="0"/>
        <v>5.0000000000000001E-3</v>
      </c>
      <c r="Q25" s="11" t="s">
        <v>79</v>
      </c>
      <c r="R25" s="11"/>
      <c r="S25" s="11"/>
      <c r="T25" s="11"/>
      <c r="U25" s="11"/>
      <c r="W25" s="59" t="s">
        <v>79</v>
      </c>
      <c r="X25" s="59"/>
      <c r="Y25" s="59"/>
      <c r="Z25" s="59"/>
      <c r="AA25" s="59"/>
    </row>
    <row r="26" spans="1:27" x14ac:dyDescent="0.25">
      <c r="A26" s="38">
        <v>43034</v>
      </c>
      <c r="B26" s="39">
        <v>3</v>
      </c>
      <c r="C26" s="39" t="s">
        <v>452</v>
      </c>
      <c r="D26" s="66">
        <v>50</v>
      </c>
      <c r="E26" s="67" t="s">
        <v>181</v>
      </c>
      <c r="F26" s="68" t="s">
        <v>182</v>
      </c>
      <c r="G26" s="67" t="s">
        <v>130</v>
      </c>
      <c r="H26" s="69">
        <v>1E-3</v>
      </c>
      <c r="I26" s="69">
        <v>1E-3</v>
      </c>
      <c r="J26" s="70">
        <v>1.0699999999999999E-2</v>
      </c>
      <c r="K26" s="69">
        <v>-0.01</v>
      </c>
      <c r="L26" s="69">
        <v>1E-3</v>
      </c>
      <c r="M26" s="71" t="s">
        <v>134</v>
      </c>
      <c r="N26" s="61">
        <f>$Q$15+($R$15*H26)+($S$15*H26*H26)</f>
        <v>4.4723999999999996E-3</v>
      </c>
      <c r="O26" s="62">
        <f t="shared" si="0"/>
        <v>5.0000000000000001E-3</v>
      </c>
      <c r="Q26" s="11" t="s">
        <v>82</v>
      </c>
      <c r="R26" s="11"/>
      <c r="S26" s="11"/>
      <c r="T26" s="11"/>
      <c r="U26" s="11">
        <v>0.05</v>
      </c>
      <c r="W26" s="59" t="s">
        <v>82</v>
      </c>
      <c r="X26" s="59"/>
      <c r="Y26" s="59"/>
      <c r="Z26" s="59"/>
      <c r="AA26" s="59">
        <v>0.05</v>
      </c>
    </row>
    <row r="27" spans="1:27" x14ac:dyDescent="0.25">
      <c r="A27" s="38">
        <v>43034</v>
      </c>
      <c r="B27" s="39">
        <v>4</v>
      </c>
      <c r="C27" s="39" t="s">
        <v>450</v>
      </c>
      <c r="D27" s="66">
        <v>51</v>
      </c>
      <c r="E27" s="67" t="s">
        <v>183</v>
      </c>
      <c r="F27" s="68" t="s">
        <v>184</v>
      </c>
      <c r="G27" s="67" t="s">
        <v>130</v>
      </c>
      <c r="H27" s="69">
        <v>2E-3</v>
      </c>
      <c r="I27" s="69">
        <v>1E-3</v>
      </c>
      <c r="J27" s="70">
        <v>1.2999999999999999E-2</v>
      </c>
      <c r="K27" s="69">
        <v>-0.01</v>
      </c>
      <c r="L27" s="69">
        <v>1E-3</v>
      </c>
      <c r="M27" s="71" t="s">
        <v>134</v>
      </c>
      <c r="N27" s="61">
        <f>$Q$15+($R$15*H27)+($S$15*H27*H27)</f>
        <v>1.00468E-2</v>
      </c>
      <c r="O27" s="62">
        <f t="shared" si="0"/>
        <v>5.0000000000000001E-3</v>
      </c>
      <c r="Q27" s="11" t="s">
        <v>80</v>
      </c>
      <c r="R27" s="11"/>
      <c r="S27" s="11"/>
      <c r="T27" s="11"/>
      <c r="U27" s="11"/>
      <c r="W27" s="59" t="s">
        <v>80</v>
      </c>
      <c r="X27" s="59"/>
      <c r="Y27" s="59"/>
      <c r="Z27" s="59"/>
      <c r="AA27" s="59"/>
    </row>
    <row r="28" spans="1:27" x14ac:dyDescent="0.25">
      <c r="A28" s="38">
        <v>43034</v>
      </c>
      <c r="B28" s="39">
        <v>4</v>
      </c>
      <c r="C28" s="39" t="s">
        <v>451</v>
      </c>
      <c r="D28" s="66">
        <v>52</v>
      </c>
      <c r="E28" s="67" t="s">
        <v>185</v>
      </c>
      <c r="F28" s="68" t="s">
        <v>186</v>
      </c>
      <c r="G28" s="67" t="s">
        <v>130</v>
      </c>
      <c r="H28" s="69">
        <v>3.0000000000000001E-3</v>
      </c>
      <c r="I28" s="69">
        <v>2E-3</v>
      </c>
      <c r="J28" s="70">
        <v>1.9699999999999999E-2</v>
      </c>
      <c r="K28" s="69">
        <v>-0.01</v>
      </c>
      <c r="L28" s="69">
        <v>1E-3</v>
      </c>
      <c r="M28" s="71" t="s">
        <v>134</v>
      </c>
      <c r="N28" s="61">
        <f>$Q$15+($R$15*H28)+($S$15*H28*H28)</f>
        <v>1.5623199999999999E-2</v>
      </c>
      <c r="O28" s="62">
        <f t="shared" si="0"/>
        <v>5.0000000000000001E-3</v>
      </c>
      <c r="Q28" s="11"/>
      <c r="R28" s="11"/>
      <c r="S28" s="11"/>
      <c r="T28" s="11"/>
      <c r="U28" s="11"/>
      <c r="W28" s="59"/>
      <c r="X28" s="59"/>
      <c r="Y28" s="59"/>
      <c r="Z28" s="59"/>
      <c r="AA28" s="59"/>
    </row>
    <row r="29" spans="1:27" x14ac:dyDescent="0.25">
      <c r="A29" s="38">
        <v>43034</v>
      </c>
      <c r="B29" s="39">
        <v>4</v>
      </c>
      <c r="C29" s="39" t="s">
        <v>452</v>
      </c>
      <c r="D29" s="66">
        <v>53</v>
      </c>
      <c r="E29" s="67" t="s">
        <v>187</v>
      </c>
      <c r="F29" s="68" t="s">
        <v>188</v>
      </c>
      <c r="G29" s="67" t="s">
        <v>130</v>
      </c>
      <c r="H29" s="69">
        <v>2E-3</v>
      </c>
      <c r="I29" s="69">
        <v>1E-3</v>
      </c>
      <c r="J29" s="70">
        <v>1.6E-2</v>
      </c>
      <c r="K29" s="69">
        <v>-0.01</v>
      </c>
      <c r="L29" s="69">
        <v>1E-3</v>
      </c>
      <c r="M29" s="71" t="s">
        <v>134</v>
      </c>
      <c r="N29" s="61">
        <f>$Q$15+($R$15*H29)+($S$15*H29*H29)</f>
        <v>1.00468E-2</v>
      </c>
      <c r="O29" s="62">
        <f t="shared" si="0"/>
        <v>5.0000000000000001E-3</v>
      </c>
    </row>
    <row r="30" spans="1:27" x14ac:dyDescent="0.25">
      <c r="A30" s="38">
        <v>43034</v>
      </c>
      <c r="B30" s="39">
        <v>5</v>
      </c>
      <c r="C30" s="39" t="s">
        <v>450</v>
      </c>
      <c r="D30" s="66">
        <v>54</v>
      </c>
      <c r="E30" s="67" t="s">
        <v>189</v>
      </c>
      <c r="F30" s="68" t="s">
        <v>190</v>
      </c>
      <c r="G30" s="67" t="s">
        <v>130</v>
      </c>
      <c r="H30" s="69">
        <v>1E-3</v>
      </c>
      <c r="I30" s="69">
        <v>0</v>
      </c>
      <c r="J30" s="70">
        <v>9.4000000000000004E-3</v>
      </c>
      <c r="K30" s="69">
        <v>-0.01</v>
      </c>
      <c r="L30" s="69">
        <v>1E-3</v>
      </c>
      <c r="M30" s="71" t="s">
        <v>134</v>
      </c>
      <c r="N30" s="61">
        <f>$Q$15+($R$15*H30)+($S$15*H30*H30)</f>
        <v>4.4723999999999996E-3</v>
      </c>
      <c r="O30" s="62">
        <f t="shared" si="0"/>
        <v>5.0000000000000001E-3</v>
      </c>
    </row>
    <row r="31" spans="1:27" x14ac:dyDescent="0.25">
      <c r="A31" s="38">
        <v>43034</v>
      </c>
      <c r="B31" s="39">
        <v>5</v>
      </c>
      <c r="C31" s="39" t="s">
        <v>451</v>
      </c>
      <c r="D31" s="66">
        <v>55</v>
      </c>
      <c r="E31" s="67" t="s">
        <v>191</v>
      </c>
      <c r="F31" s="68" t="s">
        <v>192</v>
      </c>
      <c r="G31" s="67" t="s">
        <v>130</v>
      </c>
      <c r="H31" s="69">
        <v>1E-3</v>
      </c>
      <c r="I31" s="69">
        <v>1E-3</v>
      </c>
      <c r="J31" s="70">
        <v>1.01E-2</v>
      </c>
      <c r="K31" s="69">
        <v>-0.01</v>
      </c>
      <c r="L31" s="69">
        <v>1E-3</v>
      </c>
      <c r="M31" s="71" t="s">
        <v>134</v>
      </c>
      <c r="N31" s="61">
        <f>$Q$15+($R$15*H31)+($S$15*H31*H31)</f>
        <v>4.4723999999999996E-3</v>
      </c>
      <c r="O31" s="62">
        <f t="shared" si="0"/>
        <v>5.0000000000000001E-3</v>
      </c>
    </row>
    <row r="32" spans="1:27" x14ac:dyDescent="0.25">
      <c r="A32" s="38">
        <v>43034</v>
      </c>
      <c r="B32" s="39">
        <v>5</v>
      </c>
      <c r="C32" s="39" t="s">
        <v>452</v>
      </c>
      <c r="D32" s="66">
        <v>58</v>
      </c>
      <c r="E32" s="67" t="s">
        <v>193</v>
      </c>
      <c r="F32" s="68" t="s">
        <v>194</v>
      </c>
      <c r="G32" s="67" t="s">
        <v>130</v>
      </c>
      <c r="H32" s="69">
        <v>1E-3</v>
      </c>
      <c r="I32" s="69">
        <v>1E-3</v>
      </c>
      <c r="J32" s="70">
        <v>1.0999999999999999E-2</v>
      </c>
      <c r="K32" s="69">
        <v>-0.01</v>
      </c>
      <c r="L32" s="69">
        <v>1E-3</v>
      </c>
      <c r="M32" s="71" t="s">
        <v>134</v>
      </c>
      <c r="N32" s="61">
        <f>$Q$15+($R$15*H32)+($S$15*H32*H32)</f>
        <v>4.4723999999999996E-3</v>
      </c>
      <c r="O32" s="62">
        <f t="shared" si="0"/>
        <v>5.0000000000000001E-3</v>
      </c>
    </row>
    <row r="33" spans="1:15" x14ac:dyDescent="0.25">
      <c r="A33" s="38">
        <v>43034</v>
      </c>
      <c r="B33" s="39">
        <v>6</v>
      </c>
      <c r="C33" s="39" t="s">
        <v>450</v>
      </c>
      <c r="D33" s="66">
        <v>60</v>
      </c>
      <c r="E33" s="67" t="s">
        <v>195</v>
      </c>
      <c r="F33" s="68" t="s">
        <v>196</v>
      </c>
      <c r="G33" s="67" t="s">
        <v>130</v>
      </c>
      <c r="H33" s="69">
        <v>1E-3</v>
      </c>
      <c r="I33" s="69">
        <v>1E-3</v>
      </c>
      <c r="J33" s="70">
        <v>9.7000000000000003E-3</v>
      </c>
      <c r="K33" s="69">
        <v>-0.01</v>
      </c>
      <c r="L33" s="69">
        <v>1E-3</v>
      </c>
      <c r="M33" s="71" t="s">
        <v>134</v>
      </c>
      <c r="N33" s="61">
        <f>$Q$15+($R$15*H33)+($S$15*H33*H33)</f>
        <v>4.4723999999999996E-3</v>
      </c>
      <c r="O33" s="62">
        <f t="shared" si="0"/>
        <v>5.0000000000000001E-3</v>
      </c>
    </row>
    <row r="34" spans="1:15" x14ac:dyDescent="0.25">
      <c r="A34" s="38">
        <v>43034</v>
      </c>
      <c r="B34" s="39">
        <v>6</v>
      </c>
      <c r="C34" s="39" t="s">
        <v>451</v>
      </c>
      <c r="D34" s="66">
        <v>61</v>
      </c>
      <c r="E34" s="67" t="s">
        <v>197</v>
      </c>
      <c r="F34" s="68" t="s">
        <v>198</v>
      </c>
      <c r="G34" s="67" t="s">
        <v>130</v>
      </c>
      <c r="H34" s="69">
        <v>1E-3</v>
      </c>
      <c r="I34" s="69">
        <v>1E-3</v>
      </c>
      <c r="J34" s="70">
        <v>1.0200000000000001E-2</v>
      </c>
      <c r="K34" s="69">
        <v>-0.01</v>
      </c>
      <c r="L34" s="69">
        <v>1E-3</v>
      </c>
      <c r="M34" s="71" t="s">
        <v>134</v>
      </c>
      <c r="N34" s="61">
        <f>$Q$15+($R$15*H34)+($S$15*H34*H34)</f>
        <v>4.4723999999999996E-3</v>
      </c>
      <c r="O34" s="62">
        <f t="shared" si="0"/>
        <v>5.0000000000000001E-3</v>
      </c>
    </row>
    <row r="35" spans="1:15" x14ac:dyDescent="0.25">
      <c r="A35" s="38">
        <v>43034</v>
      </c>
      <c r="B35" s="39">
        <v>6</v>
      </c>
      <c r="C35" s="39" t="s">
        <v>452</v>
      </c>
      <c r="D35" s="66">
        <v>62</v>
      </c>
      <c r="E35" s="67" t="s">
        <v>199</v>
      </c>
      <c r="F35" s="68" t="s">
        <v>200</v>
      </c>
      <c r="G35" s="67" t="s">
        <v>130</v>
      </c>
      <c r="H35" s="69">
        <v>1E-3</v>
      </c>
      <c r="I35" s="69">
        <v>1E-3</v>
      </c>
      <c r="J35" s="70">
        <v>9.5999999999999992E-3</v>
      </c>
      <c r="K35" s="69">
        <v>-0.01</v>
      </c>
      <c r="L35" s="69">
        <v>1E-3</v>
      </c>
      <c r="M35" s="71" t="s">
        <v>134</v>
      </c>
      <c r="N35" s="61">
        <f>$Q$15+($R$15*H35)+($S$15*H35*H35)</f>
        <v>4.4723999999999996E-3</v>
      </c>
      <c r="O35" s="62">
        <f t="shared" si="0"/>
        <v>5.0000000000000001E-3</v>
      </c>
    </row>
    <row r="36" spans="1:15" x14ac:dyDescent="0.25">
      <c r="A36" s="38">
        <v>43034</v>
      </c>
      <c r="B36" s="39">
        <v>7</v>
      </c>
      <c r="C36" s="39" t="s">
        <v>450</v>
      </c>
      <c r="D36" s="66">
        <v>63</v>
      </c>
      <c r="E36" s="67" t="s">
        <v>201</v>
      </c>
      <c r="F36" s="68" t="s">
        <v>202</v>
      </c>
      <c r="G36" s="67" t="s">
        <v>130</v>
      </c>
      <c r="H36" s="69">
        <v>1E-3</v>
      </c>
      <c r="I36" s="69">
        <v>1E-3</v>
      </c>
      <c r="J36" s="70">
        <v>1.1599999999999999E-2</v>
      </c>
      <c r="K36" s="69">
        <v>-0.01</v>
      </c>
      <c r="L36" s="69">
        <v>1E-3</v>
      </c>
      <c r="M36" s="71" t="s">
        <v>134</v>
      </c>
      <c r="N36" s="61">
        <f>$Q$15+($R$15*H36)+($S$15*H36*H36)</f>
        <v>4.4723999999999996E-3</v>
      </c>
      <c r="O36" s="62">
        <f t="shared" si="0"/>
        <v>5.0000000000000001E-3</v>
      </c>
    </row>
    <row r="37" spans="1:15" x14ac:dyDescent="0.25">
      <c r="A37" s="38">
        <v>43034</v>
      </c>
      <c r="B37" s="39">
        <v>7</v>
      </c>
      <c r="C37" s="39" t="s">
        <v>451</v>
      </c>
      <c r="D37" s="66">
        <v>64</v>
      </c>
      <c r="E37" s="67" t="s">
        <v>203</v>
      </c>
      <c r="F37" s="68" t="s">
        <v>204</v>
      </c>
      <c r="G37" s="67" t="s">
        <v>130</v>
      </c>
      <c r="H37" s="69">
        <v>2E-3</v>
      </c>
      <c r="I37" s="69">
        <v>1E-3</v>
      </c>
      <c r="J37" s="70">
        <v>1.44E-2</v>
      </c>
      <c r="K37" s="69">
        <v>-0.01</v>
      </c>
      <c r="L37" s="69">
        <v>1E-3</v>
      </c>
      <c r="M37" s="71" t="s">
        <v>134</v>
      </c>
      <c r="N37" s="61">
        <f>$Q$15+($R$15*H37)+($S$15*H37*H37)</f>
        <v>1.00468E-2</v>
      </c>
      <c r="O37" s="62">
        <f t="shared" si="0"/>
        <v>5.0000000000000001E-3</v>
      </c>
    </row>
    <row r="38" spans="1:15" x14ac:dyDescent="0.25">
      <c r="A38" s="38">
        <v>43034</v>
      </c>
      <c r="B38" s="39">
        <v>7</v>
      </c>
      <c r="C38" s="39" t="s">
        <v>452</v>
      </c>
      <c r="D38" s="66">
        <v>65</v>
      </c>
      <c r="E38" s="67" t="s">
        <v>205</v>
      </c>
      <c r="F38" s="68" t="s">
        <v>206</v>
      </c>
      <c r="G38" s="67" t="s">
        <v>130</v>
      </c>
      <c r="H38" s="69">
        <v>1E-3</v>
      </c>
      <c r="I38" s="69">
        <v>1E-3</v>
      </c>
      <c r="J38" s="70">
        <v>1.01E-2</v>
      </c>
      <c r="K38" s="69">
        <v>-0.01</v>
      </c>
      <c r="L38" s="69">
        <v>1E-3</v>
      </c>
      <c r="M38" s="71" t="s">
        <v>134</v>
      </c>
      <c r="N38" s="61">
        <f>$Q$15+($R$15*H38)+($S$15*H38*H38)</f>
        <v>4.4723999999999996E-3</v>
      </c>
      <c r="O38" s="62">
        <f t="shared" si="0"/>
        <v>5.0000000000000001E-3</v>
      </c>
    </row>
    <row r="39" spans="1:15" x14ac:dyDescent="0.25">
      <c r="A39" s="38">
        <v>43006</v>
      </c>
      <c r="B39" s="39">
        <v>8</v>
      </c>
      <c r="C39" s="39" t="s">
        <v>450</v>
      </c>
      <c r="D39" s="66">
        <v>66</v>
      </c>
      <c r="E39" s="67" t="s">
        <v>207</v>
      </c>
      <c r="F39" s="68" t="s">
        <v>208</v>
      </c>
      <c r="G39" s="67" t="s">
        <v>130</v>
      </c>
      <c r="H39" s="69">
        <v>1E-3</v>
      </c>
      <c r="I39" s="69">
        <v>1E-3</v>
      </c>
      <c r="J39" s="70">
        <v>1.1900000000000001E-2</v>
      </c>
      <c r="K39" s="69">
        <v>-0.01</v>
      </c>
      <c r="L39" s="69">
        <v>1E-3</v>
      </c>
      <c r="M39" s="71" t="s">
        <v>134</v>
      </c>
      <c r="N39" s="61">
        <f>$Q$15+($R$15*H39)+($S$15*H39*H39)</f>
        <v>4.4723999999999996E-3</v>
      </c>
      <c r="O39" s="62">
        <f t="shared" si="0"/>
        <v>5.0000000000000001E-3</v>
      </c>
    </row>
    <row r="40" spans="1:15" x14ac:dyDescent="0.25">
      <c r="A40" s="38">
        <v>43006</v>
      </c>
      <c r="B40" s="39">
        <v>8</v>
      </c>
      <c r="C40" s="39" t="s">
        <v>451</v>
      </c>
      <c r="D40" s="66">
        <v>67</v>
      </c>
      <c r="E40" s="67" t="s">
        <v>209</v>
      </c>
      <c r="F40" s="68" t="s">
        <v>210</v>
      </c>
      <c r="G40" s="67" t="s">
        <v>130</v>
      </c>
      <c r="H40" s="69">
        <v>2E-3</v>
      </c>
      <c r="I40" s="69">
        <v>1E-3</v>
      </c>
      <c r="J40" s="70">
        <v>1.41E-2</v>
      </c>
      <c r="K40" s="69">
        <v>-0.01</v>
      </c>
      <c r="L40" s="69">
        <v>1E-3</v>
      </c>
      <c r="M40" s="71" t="s">
        <v>134</v>
      </c>
      <c r="N40" s="61">
        <f>$Q$15+($R$15*H40)+($S$15*H40*H40)</f>
        <v>1.00468E-2</v>
      </c>
      <c r="O40" s="62">
        <f t="shared" si="0"/>
        <v>5.0000000000000001E-3</v>
      </c>
    </row>
    <row r="41" spans="1:15" x14ac:dyDescent="0.25">
      <c r="A41" s="38">
        <v>43006</v>
      </c>
      <c r="B41" s="39">
        <v>8</v>
      </c>
      <c r="C41" s="39" t="s">
        <v>452</v>
      </c>
      <c r="D41" s="66">
        <v>68</v>
      </c>
      <c r="E41" s="67" t="s">
        <v>211</v>
      </c>
      <c r="F41" s="68" t="s">
        <v>212</v>
      </c>
      <c r="G41" s="67" t="s">
        <v>130</v>
      </c>
      <c r="H41" s="69">
        <v>1E-3</v>
      </c>
      <c r="I41" s="69">
        <v>0</v>
      </c>
      <c r="J41" s="70">
        <v>9.1000000000000004E-3</v>
      </c>
      <c r="K41" s="69">
        <v>-0.01</v>
      </c>
      <c r="L41" s="69">
        <v>0</v>
      </c>
      <c r="M41" s="71" t="s">
        <v>134</v>
      </c>
      <c r="N41" s="61">
        <f>$Q$15+($R$15*H41)+($S$15*H41*H41)</f>
        <v>4.4723999999999996E-3</v>
      </c>
      <c r="O41" s="62">
        <f t="shared" si="0"/>
        <v>2E-3</v>
      </c>
    </row>
    <row r="42" spans="1:15" x14ac:dyDescent="0.25">
      <c r="A42" s="38">
        <v>43420</v>
      </c>
      <c r="B42" s="39">
        <v>1</v>
      </c>
      <c r="C42" s="39" t="s">
        <v>450</v>
      </c>
      <c r="D42" s="66">
        <v>69</v>
      </c>
      <c r="E42" s="67" t="s">
        <v>213</v>
      </c>
      <c r="F42" s="68" t="s">
        <v>214</v>
      </c>
      <c r="G42" s="67" t="s">
        <v>130</v>
      </c>
      <c r="H42" s="69">
        <v>1E-3</v>
      </c>
      <c r="I42" s="69">
        <v>1E-3</v>
      </c>
      <c r="J42" s="70">
        <v>1.17E-2</v>
      </c>
      <c r="K42" s="69">
        <v>-8.9999999999999993E-3</v>
      </c>
      <c r="L42" s="69">
        <v>1E-3</v>
      </c>
      <c r="M42" s="71" t="s">
        <v>134</v>
      </c>
      <c r="N42" s="61">
        <f>$Q$15+($R$15*H42)+($S$15*H42*H42)</f>
        <v>4.4723999999999996E-3</v>
      </c>
      <c r="O42" s="62">
        <f t="shared" si="0"/>
        <v>5.0000000000000001E-3</v>
      </c>
    </row>
    <row r="43" spans="1:15" x14ac:dyDescent="0.25">
      <c r="A43" s="38">
        <v>43420</v>
      </c>
      <c r="B43" s="39">
        <v>1</v>
      </c>
      <c r="C43" s="39" t="s">
        <v>451</v>
      </c>
      <c r="D43" s="66">
        <v>71</v>
      </c>
      <c r="E43" s="67" t="s">
        <v>215</v>
      </c>
      <c r="F43" s="68" t="s">
        <v>216</v>
      </c>
      <c r="G43" s="67" t="s">
        <v>130</v>
      </c>
      <c r="H43" s="69">
        <v>1E-3</v>
      </c>
      <c r="I43" s="69">
        <v>1E-3</v>
      </c>
      <c r="J43" s="70">
        <v>1.1900000000000001E-2</v>
      </c>
      <c r="K43" s="69">
        <v>-8.9999999999999993E-3</v>
      </c>
      <c r="L43" s="69">
        <v>1E-3</v>
      </c>
      <c r="M43" s="71" t="s">
        <v>134</v>
      </c>
      <c r="N43" s="61">
        <f>$Q$15+($R$15*H43)+($S$15*H43*H43)</f>
        <v>4.4723999999999996E-3</v>
      </c>
      <c r="O43" s="62">
        <f t="shared" si="0"/>
        <v>5.0000000000000001E-3</v>
      </c>
    </row>
    <row r="44" spans="1:15" x14ac:dyDescent="0.25">
      <c r="A44" s="38">
        <v>43420</v>
      </c>
      <c r="B44" s="39">
        <v>1</v>
      </c>
      <c r="C44" s="39" t="s">
        <v>452</v>
      </c>
      <c r="D44" s="66">
        <v>72</v>
      </c>
      <c r="E44" s="67" t="s">
        <v>217</v>
      </c>
      <c r="F44" s="68" t="s">
        <v>218</v>
      </c>
      <c r="G44" s="67" t="s">
        <v>130</v>
      </c>
      <c r="H44" s="69">
        <v>1E-3</v>
      </c>
      <c r="I44" s="69">
        <v>1E-3</v>
      </c>
      <c r="J44" s="70">
        <v>1.0800000000000001E-2</v>
      </c>
      <c r="K44" s="69">
        <v>-8.9999999999999993E-3</v>
      </c>
      <c r="L44" s="69">
        <v>2E-3</v>
      </c>
      <c r="M44" s="70">
        <v>-1.11E-2</v>
      </c>
      <c r="N44" s="61">
        <f>$Q$15+($R$15*H44)+($S$15*H44*H44)</f>
        <v>4.4723999999999996E-3</v>
      </c>
      <c r="O44" s="62">
        <f t="shared" si="0"/>
        <v>0.01</v>
      </c>
    </row>
    <row r="45" spans="1:15" x14ac:dyDescent="0.25">
      <c r="A45" s="38">
        <v>43420</v>
      </c>
      <c r="B45" s="39" t="s">
        <v>453</v>
      </c>
      <c r="C45" s="39" t="s">
        <v>450</v>
      </c>
      <c r="D45" s="66">
        <v>73</v>
      </c>
      <c r="E45" s="67" t="s">
        <v>219</v>
      </c>
      <c r="F45" s="68" t="s">
        <v>220</v>
      </c>
      <c r="G45" s="67" t="s">
        <v>130</v>
      </c>
      <c r="H45" s="69">
        <v>3.0000000000000001E-3</v>
      </c>
      <c r="I45" s="69">
        <v>2E-3</v>
      </c>
      <c r="J45" s="70">
        <v>2.2599999999999999E-2</v>
      </c>
      <c r="K45" s="69">
        <v>-0.01</v>
      </c>
      <c r="L45" s="69">
        <v>1E-3</v>
      </c>
      <c r="M45" s="71" t="s">
        <v>134</v>
      </c>
      <c r="N45" s="61">
        <f>$Q$15+($R$15*H45)+($S$15*H45*H45)</f>
        <v>1.5623199999999999E-2</v>
      </c>
      <c r="O45" s="62">
        <f t="shared" si="0"/>
        <v>5.0000000000000001E-3</v>
      </c>
    </row>
    <row r="46" spans="1:15" x14ac:dyDescent="0.25">
      <c r="A46" s="38">
        <v>43420</v>
      </c>
      <c r="B46" s="39" t="s">
        <v>453</v>
      </c>
      <c r="C46" s="39" t="s">
        <v>451</v>
      </c>
      <c r="D46" s="66">
        <v>74</v>
      </c>
      <c r="E46" s="67" t="s">
        <v>221</v>
      </c>
      <c r="F46" s="68" t="s">
        <v>222</v>
      </c>
      <c r="G46" s="67" t="s">
        <v>130</v>
      </c>
      <c r="H46" s="69">
        <v>3.0000000000000001E-3</v>
      </c>
      <c r="I46" s="69">
        <v>3.0000000000000001E-3</v>
      </c>
      <c r="J46" s="70">
        <v>2.41E-2</v>
      </c>
      <c r="K46" s="69">
        <v>-8.9999999999999993E-3</v>
      </c>
      <c r="L46" s="69">
        <v>1E-3</v>
      </c>
      <c r="M46" s="71" t="s">
        <v>134</v>
      </c>
      <c r="N46" s="61">
        <f>$Q$15+($R$15*H46)+($S$15*H46*H46)</f>
        <v>1.5623199999999999E-2</v>
      </c>
      <c r="O46" s="62">
        <f t="shared" si="0"/>
        <v>5.0000000000000001E-3</v>
      </c>
    </row>
    <row r="47" spans="1:15" x14ac:dyDescent="0.25">
      <c r="A47" s="38">
        <v>43420</v>
      </c>
      <c r="B47" s="39" t="s">
        <v>453</v>
      </c>
      <c r="C47" s="39" t="s">
        <v>452</v>
      </c>
      <c r="D47" s="66">
        <v>75</v>
      </c>
      <c r="E47" s="67" t="s">
        <v>223</v>
      </c>
      <c r="F47" s="68" t="s">
        <v>224</v>
      </c>
      <c r="G47" s="67" t="s">
        <v>130</v>
      </c>
      <c r="H47" s="69">
        <v>3.0000000000000001E-3</v>
      </c>
      <c r="I47" s="69">
        <v>2E-3</v>
      </c>
      <c r="J47" s="70">
        <v>2.0500000000000001E-2</v>
      </c>
      <c r="K47" s="69">
        <v>-8.9999999999999993E-3</v>
      </c>
      <c r="L47" s="69">
        <v>1E-3</v>
      </c>
      <c r="M47" s="71" t="s">
        <v>134</v>
      </c>
      <c r="N47" s="61">
        <f>$Q$15+($R$15*H47)+($S$15*H47*H47)</f>
        <v>1.5623199999999999E-2</v>
      </c>
      <c r="O47" s="62">
        <f t="shared" si="0"/>
        <v>5.0000000000000001E-3</v>
      </c>
    </row>
    <row r="48" spans="1:15" x14ac:dyDescent="0.25">
      <c r="A48" s="38">
        <v>43420</v>
      </c>
      <c r="B48" s="39" t="s">
        <v>454</v>
      </c>
      <c r="C48" s="39" t="s">
        <v>450</v>
      </c>
      <c r="D48" s="66">
        <v>76</v>
      </c>
      <c r="E48" s="67" t="s">
        <v>225</v>
      </c>
      <c r="F48" s="68" t="s">
        <v>226</v>
      </c>
      <c r="G48" s="67" t="s">
        <v>130</v>
      </c>
      <c r="H48" s="69">
        <v>1E-3</v>
      </c>
      <c r="I48" s="69">
        <v>0</v>
      </c>
      <c r="J48" s="70">
        <v>9.1999999999999998E-3</v>
      </c>
      <c r="K48" s="69">
        <v>-0.01</v>
      </c>
      <c r="L48" s="69">
        <v>1E-3</v>
      </c>
      <c r="M48" s="71" t="s">
        <v>134</v>
      </c>
      <c r="N48" s="61">
        <f>$Q$15+($R$15*H48)+($S$15*H48*H48)</f>
        <v>4.4723999999999996E-3</v>
      </c>
      <c r="O48" s="62">
        <f t="shared" si="0"/>
        <v>5.0000000000000001E-3</v>
      </c>
    </row>
    <row r="49" spans="1:15" x14ac:dyDescent="0.25">
      <c r="A49" s="38">
        <v>43420</v>
      </c>
      <c r="B49" s="39" t="s">
        <v>454</v>
      </c>
      <c r="C49" s="39" t="s">
        <v>451</v>
      </c>
      <c r="D49" s="66">
        <v>77</v>
      </c>
      <c r="E49" s="67" t="s">
        <v>227</v>
      </c>
      <c r="F49" s="68" t="s">
        <v>228</v>
      </c>
      <c r="G49" s="67" t="s">
        <v>130</v>
      </c>
      <c r="H49" s="69">
        <v>1E-3</v>
      </c>
      <c r="I49" s="69">
        <v>1E-3</v>
      </c>
      <c r="J49" s="70">
        <v>9.7000000000000003E-3</v>
      </c>
      <c r="K49" s="69">
        <v>-0.01</v>
      </c>
      <c r="L49" s="69">
        <v>1E-3</v>
      </c>
      <c r="M49" s="71" t="s">
        <v>134</v>
      </c>
      <c r="N49" s="61">
        <f>$Q$15+($R$15*H49)+($S$15*H49*H49)</f>
        <v>4.4723999999999996E-3</v>
      </c>
      <c r="O49" s="62">
        <f t="shared" si="0"/>
        <v>5.0000000000000001E-3</v>
      </c>
    </row>
    <row r="50" spans="1:15" x14ac:dyDescent="0.25">
      <c r="A50" s="38">
        <v>43420</v>
      </c>
      <c r="B50" s="39" t="s">
        <v>454</v>
      </c>
      <c r="C50" s="39" t="s">
        <v>452</v>
      </c>
      <c r="D50" s="66">
        <v>78</v>
      </c>
      <c r="E50" s="67" t="s">
        <v>229</v>
      </c>
      <c r="F50" s="68" t="s">
        <v>230</v>
      </c>
      <c r="G50" s="67" t="s">
        <v>130</v>
      </c>
      <c r="H50" s="69">
        <v>2E-3</v>
      </c>
      <c r="I50" s="69">
        <v>1E-3</v>
      </c>
      <c r="J50" s="70">
        <v>1.2E-2</v>
      </c>
      <c r="K50" s="69">
        <v>-0.01</v>
      </c>
      <c r="L50" s="69">
        <v>1E-3</v>
      </c>
      <c r="M50" s="71" t="s">
        <v>134</v>
      </c>
      <c r="N50" s="61">
        <f>$Q$15+($R$15*H50)+($S$15*H50*H50)</f>
        <v>1.00468E-2</v>
      </c>
      <c r="O50" s="62">
        <f t="shared" si="0"/>
        <v>5.0000000000000001E-3</v>
      </c>
    </row>
    <row r="51" spans="1:15" x14ac:dyDescent="0.25">
      <c r="A51" s="38">
        <v>43420</v>
      </c>
      <c r="B51" s="39" t="s">
        <v>455</v>
      </c>
      <c r="C51" s="39" t="s">
        <v>450</v>
      </c>
      <c r="D51" s="66">
        <v>79</v>
      </c>
      <c r="E51" s="67" t="s">
        <v>231</v>
      </c>
      <c r="F51" s="68" t="s">
        <v>232</v>
      </c>
      <c r="G51" s="67" t="s">
        <v>130</v>
      </c>
      <c r="H51" s="69">
        <v>2E-3</v>
      </c>
      <c r="I51" s="69">
        <v>1E-3</v>
      </c>
      <c r="J51" s="70">
        <v>1.24E-2</v>
      </c>
      <c r="K51" s="69">
        <v>-0.01</v>
      </c>
      <c r="L51" s="69">
        <v>1E-3</v>
      </c>
      <c r="M51" s="71" t="s">
        <v>134</v>
      </c>
      <c r="N51" s="61">
        <f>$Q$15+($R$15*H51)+($S$15*H51*H51)</f>
        <v>1.00468E-2</v>
      </c>
      <c r="O51" s="62">
        <f t="shared" si="0"/>
        <v>5.0000000000000001E-3</v>
      </c>
    </row>
    <row r="52" spans="1:15" x14ac:dyDescent="0.25">
      <c r="A52" s="38">
        <v>43420</v>
      </c>
      <c r="B52" s="39" t="s">
        <v>455</v>
      </c>
      <c r="C52" s="39" t="s">
        <v>451</v>
      </c>
      <c r="D52" s="66">
        <v>80</v>
      </c>
      <c r="E52" s="67" t="s">
        <v>233</v>
      </c>
      <c r="F52" s="68" t="s">
        <v>234</v>
      </c>
      <c r="G52" s="67" t="s">
        <v>130</v>
      </c>
      <c r="H52" s="69">
        <v>2E-3</v>
      </c>
      <c r="I52" s="69">
        <v>1E-3</v>
      </c>
      <c r="J52" s="70">
        <v>1.21E-2</v>
      </c>
      <c r="K52" s="69">
        <v>-0.01</v>
      </c>
      <c r="L52" s="69">
        <v>1E-3</v>
      </c>
      <c r="M52" s="71" t="s">
        <v>134</v>
      </c>
      <c r="N52" s="61">
        <f>$Q$15+($R$15*H52)+($S$15*H52*H52)</f>
        <v>1.00468E-2</v>
      </c>
      <c r="O52" s="62">
        <f t="shared" si="0"/>
        <v>5.0000000000000001E-3</v>
      </c>
    </row>
    <row r="53" spans="1:15" x14ac:dyDescent="0.25">
      <c r="A53" s="38">
        <v>43420</v>
      </c>
      <c r="B53" s="39" t="s">
        <v>455</v>
      </c>
      <c r="C53" s="39" t="s">
        <v>452</v>
      </c>
      <c r="D53" s="66">
        <v>84</v>
      </c>
      <c r="E53" s="67" t="s">
        <v>235</v>
      </c>
      <c r="F53" s="68" t="s">
        <v>236</v>
      </c>
      <c r="G53" s="67" t="s">
        <v>130</v>
      </c>
      <c r="H53" s="69">
        <v>2E-3</v>
      </c>
      <c r="I53" s="69">
        <v>1E-3</v>
      </c>
      <c r="J53" s="70">
        <v>1.15E-2</v>
      </c>
      <c r="K53" s="69">
        <v>-0.01</v>
      </c>
      <c r="L53" s="69">
        <v>1E-3</v>
      </c>
      <c r="M53" s="71" t="s">
        <v>134</v>
      </c>
      <c r="N53" s="61">
        <f>$Q$15+($R$15*H53)+($S$15*H53*H53)</f>
        <v>1.00468E-2</v>
      </c>
      <c r="O53" s="62">
        <f t="shared" si="0"/>
        <v>5.0000000000000001E-3</v>
      </c>
    </row>
    <row r="54" spans="1:15" x14ac:dyDescent="0.25">
      <c r="A54" s="38">
        <v>43420</v>
      </c>
      <c r="B54" s="39" t="s">
        <v>456</v>
      </c>
      <c r="C54" s="39" t="s">
        <v>450</v>
      </c>
      <c r="D54" s="66">
        <v>85</v>
      </c>
      <c r="E54" s="67" t="s">
        <v>237</v>
      </c>
      <c r="F54" s="68" t="s">
        <v>238</v>
      </c>
      <c r="G54" s="67" t="s">
        <v>130</v>
      </c>
      <c r="H54" s="69">
        <v>1E-3</v>
      </c>
      <c r="I54" s="69">
        <v>0</v>
      </c>
      <c r="J54" s="70">
        <v>8.8999999999999999E-3</v>
      </c>
      <c r="K54" s="69">
        <v>-0.01</v>
      </c>
      <c r="L54" s="69">
        <v>0</v>
      </c>
      <c r="M54" s="71" t="s">
        <v>134</v>
      </c>
      <c r="N54" s="61">
        <f>$Q$15+($R$15*H54)+($S$15*H54*H54)</f>
        <v>4.4723999999999996E-3</v>
      </c>
      <c r="O54" s="62">
        <f t="shared" si="0"/>
        <v>2E-3</v>
      </c>
    </row>
    <row r="55" spans="1:15" x14ac:dyDescent="0.25">
      <c r="A55" s="38">
        <v>43420</v>
      </c>
      <c r="B55" s="39" t="s">
        <v>456</v>
      </c>
      <c r="C55" s="39" t="s">
        <v>451</v>
      </c>
      <c r="D55" s="66">
        <v>86</v>
      </c>
      <c r="E55" s="67" t="s">
        <v>239</v>
      </c>
      <c r="F55" s="68" t="s">
        <v>240</v>
      </c>
      <c r="G55" s="67" t="s">
        <v>130</v>
      </c>
      <c r="H55" s="69">
        <v>1E-3</v>
      </c>
      <c r="I55" s="69">
        <v>1E-3</v>
      </c>
      <c r="J55" s="70">
        <v>1.03E-2</v>
      </c>
      <c r="K55" s="69">
        <v>-0.01</v>
      </c>
      <c r="L55" s="69">
        <v>1E-3</v>
      </c>
      <c r="M55" s="71" t="s">
        <v>134</v>
      </c>
      <c r="N55" s="61">
        <f>$Q$15+($R$15*H55)+($S$15*H55*H55)</f>
        <v>4.4723999999999996E-3</v>
      </c>
      <c r="O55" s="62">
        <f t="shared" si="0"/>
        <v>5.0000000000000001E-3</v>
      </c>
    </row>
    <row r="56" spans="1:15" x14ac:dyDescent="0.25">
      <c r="A56" s="38">
        <v>43420</v>
      </c>
      <c r="B56" s="39" t="s">
        <v>456</v>
      </c>
      <c r="C56" s="39" t="s">
        <v>452</v>
      </c>
      <c r="D56" s="66">
        <v>87</v>
      </c>
      <c r="E56" s="67" t="s">
        <v>241</v>
      </c>
      <c r="F56" s="68" t="s">
        <v>242</v>
      </c>
      <c r="G56" s="67" t="s">
        <v>130</v>
      </c>
      <c r="H56" s="69">
        <v>1E-3</v>
      </c>
      <c r="I56" s="69">
        <v>0</v>
      </c>
      <c r="J56" s="70">
        <v>7.1000000000000004E-3</v>
      </c>
      <c r="K56" s="69">
        <v>-0.01</v>
      </c>
      <c r="L56" s="69">
        <v>0</v>
      </c>
      <c r="M56" s="71" t="s">
        <v>134</v>
      </c>
      <c r="N56" s="61">
        <f>$Q$15+($R$15*H56)+($S$15*H56*H56)</f>
        <v>4.4723999999999996E-3</v>
      </c>
      <c r="O56" s="62">
        <f t="shared" si="0"/>
        <v>2E-3</v>
      </c>
    </row>
    <row r="57" spans="1:15" x14ac:dyDescent="0.25">
      <c r="A57" s="38">
        <v>43420</v>
      </c>
      <c r="B57" s="39">
        <v>2</v>
      </c>
      <c r="C57" s="39" t="s">
        <v>450</v>
      </c>
      <c r="D57" s="66">
        <v>88</v>
      </c>
      <c r="E57" s="67" t="s">
        <v>243</v>
      </c>
      <c r="F57" s="68" t="s">
        <v>244</v>
      </c>
      <c r="G57" s="67" t="s">
        <v>130</v>
      </c>
      <c r="H57" s="69">
        <v>1E-3</v>
      </c>
      <c r="I57" s="69">
        <v>0</v>
      </c>
      <c r="J57" s="70">
        <v>7.7000000000000002E-3</v>
      </c>
      <c r="K57" s="69">
        <v>-0.01</v>
      </c>
      <c r="L57" s="69">
        <v>0</v>
      </c>
      <c r="M57" s="71" t="s">
        <v>134</v>
      </c>
      <c r="N57" s="61">
        <f>$Q$15+($R$15*H57)+($S$15*H57*H57)</f>
        <v>4.4723999999999996E-3</v>
      </c>
      <c r="O57" s="62">
        <f t="shared" si="0"/>
        <v>2E-3</v>
      </c>
    </row>
    <row r="58" spans="1:15" x14ac:dyDescent="0.25">
      <c r="A58" s="38">
        <v>43420</v>
      </c>
      <c r="B58" s="39">
        <v>2</v>
      </c>
      <c r="C58" s="39" t="s">
        <v>451</v>
      </c>
      <c r="D58" s="66">
        <v>89</v>
      </c>
      <c r="E58" s="67" t="s">
        <v>245</v>
      </c>
      <c r="F58" s="68" t="s">
        <v>246</v>
      </c>
      <c r="G58" s="67" t="s">
        <v>130</v>
      </c>
      <c r="H58" s="69">
        <v>1E-3</v>
      </c>
      <c r="I58" s="69">
        <v>0</v>
      </c>
      <c r="J58" s="70">
        <v>8.0000000000000002E-3</v>
      </c>
      <c r="K58" s="69">
        <v>-1.0999999999999999E-2</v>
      </c>
      <c r="L58" s="69">
        <v>0</v>
      </c>
      <c r="M58" s="71" t="s">
        <v>134</v>
      </c>
      <c r="N58" s="61">
        <f>$Q$15+($R$15*H58)+($S$15*H58*H58)</f>
        <v>4.4723999999999996E-3</v>
      </c>
      <c r="O58" s="62">
        <f t="shared" si="0"/>
        <v>2E-3</v>
      </c>
    </row>
    <row r="59" spans="1:15" x14ac:dyDescent="0.25">
      <c r="A59" s="38">
        <v>43420</v>
      </c>
      <c r="B59" s="39">
        <v>2</v>
      </c>
      <c r="C59" s="39" t="s">
        <v>452</v>
      </c>
      <c r="D59" s="66">
        <v>90</v>
      </c>
      <c r="E59" s="67" t="s">
        <v>247</v>
      </c>
      <c r="F59" s="68" t="s">
        <v>248</v>
      </c>
      <c r="G59" s="67" t="s">
        <v>130</v>
      </c>
      <c r="H59" s="69">
        <v>1E-3</v>
      </c>
      <c r="I59" s="69">
        <v>0</v>
      </c>
      <c r="J59" s="70">
        <v>8.0999999999999996E-3</v>
      </c>
      <c r="K59" s="69">
        <v>-0.01</v>
      </c>
      <c r="L59" s="69">
        <v>0</v>
      </c>
      <c r="M59" s="71" t="s">
        <v>134</v>
      </c>
      <c r="N59" s="61">
        <f>$Q$15+($R$15*H59)+($S$15*H59*H59)</f>
        <v>4.4723999999999996E-3</v>
      </c>
      <c r="O59" s="62">
        <f t="shared" si="0"/>
        <v>2E-3</v>
      </c>
    </row>
    <row r="60" spans="1:15" x14ac:dyDescent="0.25">
      <c r="A60" s="38">
        <v>43420</v>
      </c>
      <c r="B60" s="39" t="s">
        <v>457</v>
      </c>
      <c r="C60" s="39" t="s">
        <v>450</v>
      </c>
      <c r="D60" s="66">
        <v>91</v>
      </c>
      <c r="E60" s="67" t="s">
        <v>249</v>
      </c>
      <c r="F60" s="68" t="s">
        <v>250</v>
      </c>
      <c r="G60" s="67" t="s">
        <v>130</v>
      </c>
      <c r="H60" s="69">
        <v>1E-3</v>
      </c>
      <c r="I60" s="69">
        <v>0</v>
      </c>
      <c r="J60" s="70">
        <v>8.3000000000000001E-3</v>
      </c>
      <c r="K60" s="69">
        <v>-0.01</v>
      </c>
      <c r="L60" s="69">
        <v>1E-3</v>
      </c>
      <c r="M60" s="71" t="s">
        <v>134</v>
      </c>
      <c r="N60" s="61">
        <f>$Q$15+($R$15*H60)+($S$15*H60*H60)</f>
        <v>4.4723999999999996E-3</v>
      </c>
      <c r="O60" s="62">
        <f t="shared" si="0"/>
        <v>5.0000000000000001E-3</v>
      </c>
    </row>
    <row r="61" spans="1:15" x14ac:dyDescent="0.25">
      <c r="A61" s="38">
        <v>43420</v>
      </c>
      <c r="B61" s="39" t="s">
        <v>457</v>
      </c>
      <c r="C61" s="39" t="s">
        <v>451</v>
      </c>
      <c r="D61" s="66">
        <v>93</v>
      </c>
      <c r="E61" s="67" t="s">
        <v>251</v>
      </c>
      <c r="F61" s="68" t="s">
        <v>252</v>
      </c>
      <c r="G61" s="67" t="s">
        <v>130</v>
      </c>
      <c r="H61" s="69">
        <v>1E-3</v>
      </c>
      <c r="I61" s="69">
        <v>0</v>
      </c>
      <c r="J61" s="70">
        <v>8.5000000000000006E-3</v>
      </c>
      <c r="K61" s="69">
        <v>-0.01</v>
      </c>
      <c r="L61" s="69">
        <v>1E-3</v>
      </c>
      <c r="M61" s="71" t="s">
        <v>134</v>
      </c>
      <c r="N61" s="61">
        <f>$Q$15+($R$15*H61)+($S$15*H61*H61)</f>
        <v>4.4723999999999996E-3</v>
      </c>
      <c r="O61" s="62">
        <f t="shared" si="0"/>
        <v>5.0000000000000001E-3</v>
      </c>
    </row>
    <row r="62" spans="1:15" x14ac:dyDescent="0.25">
      <c r="A62" s="38">
        <v>43420</v>
      </c>
      <c r="B62" s="39" t="s">
        <v>457</v>
      </c>
      <c r="C62" s="39" t="s">
        <v>452</v>
      </c>
      <c r="D62" s="66">
        <v>94</v>
      </c>
      <c r="E62" s="67" t="s">
        <v>253</v>
      </c>
      <c r="F62" s="68" t="s">
        <v>254</v>
      </c>
      <c r="G62" s="67" t="s">
        <v>130</v>
      </c>
      <c r="H62" s="69">
        <v>1E-3</v>
      </c>
      <c r="I62" s="69">
        <v>1E-3</v>
      </c>
      <c r="J62" s="70">
        <v>1.0200000000000001E-2</v>
      </c>
      <c r="K62" s="69">
        <v>-0.01</v>
      </c>
      <c r="L62" s="69">
        <v>1E-3</v>
      </c>
      <c r="M62" s="71" t="s">
        <v>134</v>
      </c>
      <c r="N62" s="61">
        <f>$Q$15+($R$15*H62)+($S$15*H62*H62)</f>
        <v>4.4723999999999996E-3</v>
      </c>
      <c r="O62" s="62">
        <f t="shared" si="0"/>
        <v>5.0000000000000001E-3</v>
      </c>
    </row>
    <row r="63" spans="1:15" x14ac:dyDescent="0.25">
      <c r="A63" s="38">
        <v>43420</v>
      </c>
      <c r="B63" s="39">
        <v>3</v>
      </c>
      <c r="C63" s="39" t="s">
        <v>450</v>
      </c>
      <c r="D63" s="66">
        <v>95</v>
      </c>
      <c r="E63" s="67" t="s">
        <v>255</v>
      </c>
      <c r="F63" s="68" t="s">
        <v>256</v>
      </c>
      <c r="G63" s="67" t="s">
        <v>130</v>
      </c>
      <c r="H63" s="69">
        <v>2E-3</v>
      </c>
      <c r="I63" s="69">
        <v>1E-3</v>
      </c>
      <c r="J63" s="70">
        <v>1.0800000000000001E-2</v>
      </c>
      <c r="K63" s="69">
        <v>-0.01</v>
      </c>
      <c r="L63" s="69">
        <v>1E-3</v>
      </c>
      <c r="M63" s="71" t="s">
        <v>134</v>
      </c>
      <c r="N63" s="61">
        <f>$Q$15+($R$15*H63)+($S$15*H63*H63)</f>
        <v>1.00468E-2</v>
      </c>
      <c r="O63" s="62">
        <f t="shared" si="0"/>
        <v>5.0000000000000001E-3</v>
      </c>
    </row>
    <row r="64" spans="1:15" x14ac:dyDescent="0.25">
      <c r="A64" s="38">
        <v>43420</v>
      </c>
      <c r="B64" s="39">
        <v>3</v>
      </c>
      <c r="C64" s="39" t="s">
        <v>451</v>
      </c>
      <c r="D64" s="66">
        <v>96</v>
      </c>
      <c r="E64" s="67" t="s">
        <v>257</v>
      </c>
      <c r="F64" s="68" t="s">
        <v>258</v>
      </c>
      <c r="G64" s="67" t="s">
        <v>130</v>
      </c>
      <c r="H64" s="69">
        <v>1E-3</v>
      </c>
      <c r="I64" s="69">
        <v>0</v>
      </c>
      <c r="J64" s="70">
        <v>9.4999999999999998E-3</v>
      </c>
      <c r="K64" s="69">
        <v>-0.01</v>
      </c>
      <c r="L64" s="69">
        <v>1E-3</v>
      </c>
      <c r="M64" s="71" t="s">
        <v>134</v>
      </c>
      <c r="N64" s="61">
        <f>$Q$15+($R$15*H64)+($S$15*H64*H64)</f>
        <v>4.4723999999999996E-3</v>
      </c>
      <c r="O64" s="62">
        <f t="shared" si="0"/>
        <v>5.0000000000000001E-3</v>
      </c>
    </row>
    <row r="65" spans="1:15" x14ac:dyDescent="0.25">
      <c r="A65" s="38">
        <v>43420</v>
      </c>
      <c r="B65" s="39">
        <v>3</v>
      </c>
      <c r="C65" s="39" t="s">
        <v>452</v>
      </c>
      <c r="D65" s="66">
        <v>97</v>
      </c>
      <c r="E65" s="67" t="s">
        <v>259</v>
      </c>
      <c r="F65" s="68" t="s">
        <v>260</v>
      </c>
      <c r="G65" s="67" t="s">
        <v>130</v>
      </c>
      <c r="H65" s="69">
        <v>1E-3</v>
      </c>
      <c r="I65" s="69">
        <v>1E-3</v>
      </c>
      <c r="J65" s="70">
        <v>9.9000000000000008E-3</v>
      </c>
      <c r="K65" s="69">
        <v>-0.01</v>
      </c>
      <c r="L65" s="69">
        <v>1E-3</v>
      </c>
      <c r="M65" s="71" t="s">
        <v>134</v>
      </c>
      <c r="N65" s="61">
        <f>$Q$15+($R$15*H65)+($S$15*H65*H65)</f>
        <v>4.4723999999999996E-3</v>
      </c>
      <c r="O65" s="62">
        <f t="shared" si="0"/>
        <v>5.0000000000000001E-3</v>
      </c>
    </row>
    <row r="66" spans="1:15" x14ac:dyDescent="0.25">
      <c r="A66" s="38">
        <v>43420</v>
      </c>
      <c r="B66" s="39">
        <v>4</v>
      </c>
      <c r="C66" s="39" t="s">
        <v>450</v>
      </c>
      <c r="D66" s="66">
        <v>98</v>
      </c>
      <c r="E66" s="67" t="s">
        <v>261</v>
      </c>
      <c r="F66" s="68" t="s">
        <v>262</v>
      </c>
      <c r="G66" s="67" t="s">
        <v>130</v>
      </c>
      <c r="H66" s="69">
        <v>1E-3</v>
      </c>
      <c r="I66" s="69">
        <v>0</v>
      </c>
      <c r="J66" s="70">
        <v>9.4999999999999998E-3</v>
      </c>
      <c r="K66" s="69">
        <v>-0.01</v>
      </c>
      <c r="L66" s="69">
        <v>0</v>
      </c>
      <c r="M66" s="71" t="s">
        <v>134</v>
      </c>
      <c r="N66" s="61">
        <f>$Q$15+($R$15*H66)+($S$15*H66*H66)</f>
        <v>4.4723999999999996E-3</v>
      </c>
      <c r="O66" s="62">
        <f t="shared" si="0"/>
        <v>2E-3</v>
      </c>
    </row>
    <row r="67" spans="1:15" x14ac:dyDescent="0.25">
      <c r="A67" s="38">
        <v>43420</v>
      </c>
      <c r="B67" s="39">
        <v>4</v>
      </c>
      <c r="C67" s="39" t="s">
        <v>451</v>
      </c>
      <c r="D67" s="66">
        <v>99</v>
      </c>
      <c r="E67" s="67" t="s">
        <v>263</v>
      </c>
      <c r="F67" s="68" t="s">
        <v>264</v>
      </c>
      <c r="G67" s="67" t="s">
        <v>130</v>
      </c>
      <c r="H67" s="69">
        <v>1E-3</v>
      </c>
      <c r="I67" s="69">
        <v>0</v>
      </c>
      <c r="J67" s="70">
        <v>8.8999999999999999E-3</v>
      </c>
      <c r="K67" s="69">
        <v>-0.01</v>
      </c>
      <c r="L67" s="69">
        <v>1E-3</v>
      </c>
      <c r="M67" s="71" t="s">
        <v>134</v>
      </c>
      <c r="N67" s="61">
        <f>$Q$15+($R$15*H67)+($S$15*H67*H67)</f>
        <v>4.4723999999999996E-3</v>
      </c>
      <c r="O67" s="62">
        <f t="shared" si="0"/>
        <v>5.0000000000000001E-3</v>
      </c>
    </row>
    <row r="68" spans="1:15" x14ac:dyDescent="0.25">
      <c r="A68" s="38">
        <v>43420</v>
      </c>
      <c r="B68" s="39">
        <v>4</v>
      </c>
      <c r="C68" s="39" t="s">
        <v>452</v>
      </c>
      <c r="D68" s="66">
        <v>100</v>
      </c>
      <c r="E68" s="67" t="s">
        <v>265</v>
      </c>
      <c r="F68" s="68" t="s">
        <v>266</v>
      </c>
      <c r="G68" s="67" t="s">
        <v>130</v>
      </c>
      <c r="H68" s="69">
        <v>1E-3</v>
      </c>
      <c r="I68" s="69">
        <v>0</v>
      </c>
      <c r="J68" s="70">
        <v>9.1000000000000004E-3</v>
      </c>
      <c r="K68" s="69">
        <v>-0.01</v>
      </c>
      <c r="L68" s="69">
        <v>1E-3</v>
      </c>
      <c r="M68" s="71" t="s">
        <v>134</v>
      </c>
      <c r="N68" s="61">
        <f>$Q$15+($R$15*H68)+($S$15*H68*H68)</f>
        <v>4.4723999999999996E-3</v>
      </c>
      <c r="O68" s="62">
        <f t="shared" ref="O68:O131" si="1">$W$15+($X$15*L68)+($Y$15*L68*L68)</f>
        <v>5.0000000000000001E-3</v>
      </c>
    </row>
    <row r="69" spans="1:15" x14ac:dyDescent="0.25">
      <c r="A69" s="38">
        <v>43420</v>
      </c>
      <c r="B69" s="39">
        <v>5</v>
      </c>
      <c r="C69" s="39" t="s">
        <v>450</v>
      </c>
      <c r="D69" s="66">
        <v>101</v>
      </c>
      <c r="E69" s="67" t="s">
        <v>267</v>
      </c>
      <c r="F69" s="68" t="s">
        <v>268</v>
      </c>
      <c r="G69" s="67" t="s">
        <v>130</v>
      </c>
      <c r="H69" s="69">
        <v>1E-3</v>
      </c>
      <c r="I69" s="69">
        <v>0</v>
      </c>
      <c r="J69" s="70">
        <v>8.2000000000000007E-3</v>
      </c>
      <c r="K69" s="69">
        <v>-0.01</v>
      </c>
      <c r="L69" s="69">
        <v>1E-3</v>
      </c>
      <c r="M69" s="71" t="s">
        <v>134</v>
      </c>
      <c r="N69" s="61">
        <f>$Q$15+($R$15*H69)+($S$15*H69*H69)</f>
        <v>4.4723999999999996E-3</v>
      </c>
      <c r="O69" s="62">
        <f t="shared" si="1"/>
        <v>5.0000000000000001E-3</v>
      </c>
    </row>
    <row r="70" spans="1:15" x14ac:dyDescent="0.25">
      <c r="A70" s="38">
        <v>43420</v>
      </c>
      <c r="B70" s="39">
        <v>5</v>
      </c>
      <c r="C70" s="39" t="s">
        <v>451</v>
      </c>
      <c r="D70" s="66">
        <v>102</v>
      </c>
      <c r="E70" s="67" t="s">
        <v>269</v>
      </c>
      <c r="F70" s="68" t="s">
        <v>270</v>
      </c>
      <c r="G70" s="67" t="s">
        <v>130</v>
      </c>
      <c r="H70" s="69">
        <v>0.02</v>
      </c>
      <c r="I70" s="69">
        <v>1.9E-2</v>
      </c>
      <c r="J70" s="70">
        <v>0.13539999999999999</v>
      </c>
      <c r="K70" s="69">
        <v>-0.01</v>
      </c>
      <c r="L70" s="69">
        <v>1E-3</v>
      </c>
      <c r="M70" s="71" t="s">
        <v>134</v>
      </c>
      <c r="N70" s="61">
        <f>$Q$15+($R$15*H70)+($S$15*H70*H70)</f>
        <v>0.11072799999999999</v>
      </c>
      <c r="O70" s="62">
        <f t="shared" si="1"/>
        <v>5.0000000000000001E-3</v>
      </c>
    </row>
    <row r="71" spans="1:15" x14ac:dyDescent="0.25">
      <c r="A71" s="38">
        <v>43420</v>
      </c>
      <c r="B71" s="39">
        <v>5</v>
      </c>
      <c r="C71" s="39" t="s">
        <v>452</v>
      </c>
      <c r="D71" s="66">
        <v>104</v>
      </c>
      <c r="E71" s="67" t="s">
        <v>271</v>
      </c>
      <c r="F71" s="68" t="s">
        <v>272</v>
      </c>
      <c r="G71" s="67" t="s">
        <v>130</v>
      </c>
      <c r="H71" s="69">
        <v>1E-3</v>
      </c>
      <c r="I71" s="69">
        <v>0</v>
      </c>
      <c r="J71" s="70">
        <v>8.8999999999999999E-3</v>
      </c>
      <c r="K71" s="69">
        <v>-0.01</v>
      </c>
      <c r="L71" s="69">
        <v>1E-3</v>
      </c>
      <c r="M71" s="71" t="s">
        <v>134</v>
      </c>
      <c r="N71" s="61">
        <f>$Q$15+($R$15*H71)+($S$15*H71*H71)</f>
        <v>4.4723999999999996E-3</v>
      </c>
      <c r="O71" s="62">
        <f t="shared" si="1"/>
        <v>5.0000000000000001E-3</v>
      </c>
    </row>
    <row r="72" spans="1:15" x14ac:dyDescent="0.25">
      <c r="A72" s="38">
        <v>43420</v>
      </c>
      <c r="B72" s="39">
        <v>6</v>
      </c>
      <c r="C72" s="39" t="s">
        <v>450</v>
      </c>
      <c r="D72" s="66">
        <v>105</v>
      </c>
      <c r="E72" s="67" t="s">
        <v>273</v>
      </c>
      <c r="F72" s="68" t="s">
        <v>274</v>
      </c>
      <c r="G72" s="67" t="s">
        <v>130</v>
      </c>
      <c r="H72" s="69">
        <v>1E-3</v>
      </c>
      <c r="I72" s="69">
        <v>0</v>
      </c>
      <c r="J72" s="70">
        <v>9.1000000000000004E-3</v>
      </c>
      <c r="K72" s="69">
        <v>-0.01</v>
      </c>
      <c r="L72" s="69">
        <v>1E-3</v>
      </c>
      <c r="M72" s="71" t="s">
        <v>134</v>
      </c>
      <c r="N72" s="61">
        <f>$Q$15+($R$15*H72)+($S$15*H72*H72)</f>
        <v>4.4723999999999996E-3</v>
      </c>
      <c r="O72" s="62">
        <f t="shared" si="1"/>
        <v>5.0000000000000001E-3</v>
      </c>
    </row>
    <row r="73" spans="1:15" x14ac:dyDescent="0.25">
      <c r="A73" s="38">
        <v>43420</v>
      </c>
      <c r="B73" s="39">
        <v>6</v>
      </c>
      <c r="C73" s="39" t="s">
        <v>451</v>
      </c>
      <c r="D73" s="66">
        <v>106</v>
      </c>
      <c r="E73" s="67" t="s">
        <v>275</v>
      </c>
      <c r="F73" s="68" t="s">
        <v>276</v>
      </c>
      <c r="G73" s="67" t="s">
        <v>130</v>
      </c>
      <c r="H73" s="69">
        <v>1E-3</v>
      </c>
      <c r="I73" s="69">
        <v>0</v>
      </c>
      <c r="J73" s="70">
        <v>9.1000000000000004E-3</v>
      </c>
      <c r="K73" s="69">
        <v>-0.01</v>
      </c>
      <c r="L73" s="69">
        <v>1E-3</v>
      </c>
      <c r="M73" s="71" t="s">
        <v>134</v>
      </c>
      <c r="N73" s="61">
        <f>$Q$15+($R$15*H73)+($S$15*H73*H73)</f>
        <v>4.4723999999999996E-3</v>
      </c>
      <c r="O73" s="62">
        <f t="shared" si="1"/>
        <v>5.0000000000000001E-3</v>
      </c>
    </row>
    <row r="74" spans="1:15" x14ac:dyDescent="0.25">
      <c r="A74" s="38">
        <v>43420</v>
      </c>
      <c r="B74" s="39">
        <v>6</v>
      </c>
      <c r="C74" s="39" t="s">
        <v>452</v>
      </c>
      <c r="D74" s="66">
        <v>107</v>
      </c>
      <c r="E74" s="67" t="s">
        <v>277</v>
      </c>
      <c r="F74" s="68" t="s">
        <v>278</v>
      </c>
      <c r="G74" s="67" t="s">
        <v>130</v>
      </c>
      <c r="H74" s="69">
        <v>1E-3</v>
      </c>
      <c r="I74" s="69">
        <v>0</v>
      </c>
      <c r="J74" s="70">
        <v>8.8999999999999999E-3</v>
      </c>
      <c r="K74" s="69">
        <v>-0.01</v>
      </c>
      <c r="L74" s="69">
        <v>1E-3</v>
      </c>
      <c r="M74" s="71" t="s">
        <v>134</v>
      </c>
      <c r="N74" s="61">
        <f>$Q$15+($R$15*H74)+($S$15*H74*H74)</f>
        <v>4.4723999999999996E-3</v>
      </c>
      <c r="O74" s="62">
        <f t="shared" si="1"/>
        <v>5.0000000000000001E-3</v>
      </c>
    </row>
    <row r="75" spans="1:15" x14ac:dyDescent="0.25">
      <c r="A75" s="38">
        <v>43420</v>
      </c>
      <c r="B75" s="39">
        <v>7</v>
      </c>
      <c r="C75" s="39" t="s">
        <v>450</v>
      </c>
      <c r="D75" s="66">
        <v>108</v>
      </c>
      <c r="E75" s="67" t="s">
        <v>279</v>
      </c>
      <c r="F75" s="68" t="s">
        <v>280</v>
      </c>
      <c r="G75" s="67" t="s">
        <v>130</v>
      </c>
      <c r="H75" s="69">
        <v>1E-3</v>
      </c>
      <c r="I75" s="69">
        <v>1E-3</v>
      </c>
      <c r="J75" s="70">
        <v>9.9000000000000008E-3</v>
      </c>
      <c r="K75" s="69">
        <v>-0.01</v>
      </c>
      <c r="L75" s="69">
        <v>1E-3</v>
      </c>
      <c r="M75" s="71" t="s">
        <v>134</v>
      </c>
      <c r="N75" s="61">
        <f>$Q$15+($R$15*H75)+($S$15*H75*H75)</f>
        <v>4.4723999999999996E-3</v>
      </c>
      <c r="O75" s="62">
        <f t="shared" si="1"/>
        <v>5.0000000000000001E-3</v>
      </c>
    </row>
    <row r="76" spans="1:15" x14ac:dyDescent="0.25">
      <c r="A76" s="38">
        <v>43420</v>
      </c>
      <c r="B76" s="39">
        <v>7</v>
      </c>
      <c r="C76" s="39" t="s">
        <v>451</v>
      </c>
      <c r="D76" s="66">
        <v>109</v>
      </c>
      <c r="E76" s="67" t="s">
        <v>281</v>
      </c>
      <c r="F76" s="68" t="s">
        <v>282</v>
      </c>
      <c r="G76" s="67" t="s">
        <v>130</v>
      </c>
      <c r="H76" s="69">
        <v>1E-3</v>
      </c>
      <c r="I76" s="69">
        <v>0</v>
      </c>
      <c r="J76" s="70">
        <v>8.3999999999999995E-3</v>
      </c>
      <c r="K76" s="69">
        <v>-0.01</v>
      </c>
      <c r="L76" s="69">
        <v>1E-3</v>
      </c>
      <c r="M76" s="71" t="s">
        <v>134</v>
      </c>
      <c r="N76" s="61">
        <f>$Q$15+($R$15*H76)+($S$15*H76*H76)</f>
        <v>4.4723999999999996E-3</v>
      </c>
      <c r="O76" s="62">
        <f t="shared" si="1"/>
        <v>5.0000000000000001E-3</v>
      </c>
    </row>
    <row r="77" spans="1:15" x14ac:dyDescent="0.25">
      <c r="A77" s="38">
        <v>43420</v>
      </c>
      <c r="B77" s="39">
        <v>7</v>
      </c>
      <c r="C77" s="39" t="s">
        <v>452</v>
      </c>
      <c r="D77" s="66">
        <v>110</v>
      </c>
      <c r="E77" s="67" t="s">
        <v>283</v>
      </c>
      <c r="F77" s="68" t="s">
        <v>284</v>
      </c>
      <c r="G77" s="67" t="s">
        <v>130</v>
      </c>
      <c r="H77" s="69">
        <v>1E-3</v>
      </c>
      <c r="I77" s="69">
        <v>0</v>
      </c>
      <c r="J77" s="70">
        <v>8.6999999999999994E-3</v>
      </c>
      <c r="K77" s="69">
        <v>-0.01</v>
      </c>
      <c r="L77" s="69">
        <v>1E-3</v>
      </c>
      <c r="M77" s="71" t="s">
        <v>134</v>
      </c>
      <c r="N77" s="61">
        <f>$Q$15+($R$15*H77)+($S$15*H77*H77)</f>
        <v>4.4723999999999996E-3</v>
      </c>
      <c r="O77" s="62">
        <f t="shared" si="1"/>
        <v>5.0000000000000001E-3</v>
      </c>
    </row>
    <row r="78" spans="1:15" x14ac:dyDescent="0.25">
      <c r="A78" s="38">
        <v>43420</v>
      </c>
      <c r="B78" s="39">
        <v>8</v>
      </c>
      <c r="C78" s="39" t="s">
        <v>450</v>
      </c>
      <c r="D78" s="66">
        <v>111</v>
      </c>
      <c r="E78" s="67" t="s">
        <v>285</v>
      </c>
      <c r="F78" s="68" t="s">
        <v>286</v>
      </c>
      <c r="G78" s="67" t="s">
        <v>130</v>
      </c>
      <c r="H78" s="69">
        <v>1E-3</v>
      </c>
      <c r="I78" s="69">
        <v>0</v>
      </c>
      <c r="J78" s="70">
        <v>8.8999999999999999E-3</v>
      </c>
      <c r="K78" s="69">
        <v>-0.01</v>
      </c>
      <c r="L78" s="69">
        <v>1E-3</v>
      </c>
      <c r="M78" s="71" t="s">
        <v>134</v>
      </c>
      <c r="N78" s="61">
        <f>$Q$15+($R$15*H78)+($S$15*H78*H78)</f>
        <v>4.4723999999999996E-3</v>
      </c>
      <c r="O78" s="62">
        <f t="shared" si="1"/>
        <v>5.0000000000000001E-3</v>
      </c>
    </row>
    <row r="79" spans="1:15" x14ac:dyDescent="0.25">
      <c r="A79" s="38">
        <v>43420</v>
      </c>
      <c r="B79" s="39">
        <v>8</v>
      </c>
      <c r="C79" s="39" t="s">
        <v>451</v>
      </c>
      <c r="D79" s="66">
        <v>112</v>
      </c>
      <c r="E79" s="67" t="s">
        <v>287</v>
      </c>
      <c r="F79" s="68" t="s">
        <v>288</v>
      </c>
      <c r="G79" s="67" t="s">
        <v>130</v>
      </c>
      <c r="H79" s="69">
        <v>1E-3</v>
      </c>
      <c r="I79" s="69">
        <v>0</v>
      </c>
      <c r="J79" s="70">
        <v>8.9999999999999993E-3</v>
      </c>
      <c r="K79" s="69">
        <v>-0.01</v>
      </c>
      <c r="L79" s="69">
        <v>1E-3</v>
      </c>
      <c r="M79" s="71" t="s">
        <v>134</v>
      </c>
      <c r="N79" s="61">
        <f>$Q$15+($R$15*H79)+($S$15*H79*H79)</f>
        <v>4.4723999999999996E-3</v>
      </c>
      <c r="O79" s="62">
        <f t="shared" si="1"/>
        <v>5.0000000000000001E-3</v>
      </c>
    </row>
    <row r="80" spans="1:15" x14ac:dyDescent="0.25">
      <c r="A80" s="38">
        <v>43420</v>
      </c>
      <c r="B80" s="39">
        <v>8</v>
      </c>
      <c r="C80" s="39" t="s">
        <v>452</v>
      </c>
      <c r="D80" s="66">
        <v>113</v>
      </c>
      <c r="E80" s="67" t="s">
        <v>289</v>
      </c>
      <c r="F80" s="68" t="s">
        <v>290</v>
      </c>
      <c r="G80" s="67" t="s">
        <v>130</v>
      </c>
      <c r="H80" s="69">
        <v>1E-3</v>
      </c>
      <c r="I80" s="69">
        <v>0</v>
      </c>
      <c r="J80" s="70">
        <v>9.1999999999999998E-3</v>
      </c>
      <c r="K80" s="69">
        <v>-0.01</v>
      </c>
      <c r="L80" s="69">
        <v>1E-3</v>
      </c>
      <c r="M80" s="71" t="s">
        <v>134</v>
      </c>
      <c r="N80" s="61">
        <f>$Q$15+($R$15*H80)+($S$15*H80*H80)</f>
        <v>4.4723999999999996E-3</v>
      </c>
      <c r="O80" s="62">
        <f t="shared" si="1"/>
        <v>5.0000000000000001E-3</v>
      </c>
    </row>
    <row r="81" spans="1:15" x14ac:dyDescent="0.25">
      <c r="A81" s="38">
        <v>43084</v>
      </c>
      <c r="B81" s="39">
        <v>1</v>
      </c>
      <c r="C81" s="39" t="s">
        <v>450</v>
      </c>
      <c r="D81" s="66">
        <v>115</v>
      </c>
      <c r="E81" s="67" t="s">
        <v>291</v>
      </c>
      <c r="F81" s="68" t="s">
        <v>292</v>
      </c>
      <c r="G81" s="67" t="s">
        <v>130</v>
      </c>
      <c r="H81" s="69">
        <v>2E-3</v>
      </c>
      <c r="I81" s="69">
        <v>1E-3</v>
      </c>
      <c r="J81" s="70">
        <v>1.29E-2</v>
      </c>
      <c r="K81" s="69">
        <v>-0.01</v>
      </c>
      <c r="L81" s="69">
        <v>1E-3</v>
      </c>
      <c r="M81" s="71" t="s">
        <v>134</v>
      </c>
      <c r="N81" s="61">
        <f>$Q$15+($R$15*H81)+($S$15*H81*H81)</f>
        <v>1.00468E-2</v>
      </c>
      <c r="O81" s="62">
        <f t="shared" si="1"/>
        <v>5.0000000000000001E-3</v>
      </c>
    </row>
    <row r="82" spans="1:15" x14ac:dyDescent="0.25">
      <c r="A82" s="38">
        <v>43084</v>
      </c>
      <c r="B82" s="39">
        <v>1</v>
      </c>
      <c r="C82" s="39" t="s">
        <v>451</v>
      </c>
      <c r="D82" s="66">
        <v>116</v>
      </c>
      <c r="E82" s="67" t="s">
        <v>293</v>
      </c>
      <c r="F82" s="68" t="s">
        <v>294</v>
      </c>
      <c r="G82" s="67" t="s">
        <v>130</v>
      </c>
      <c r="H82" s="69">
        <v>2E-3</v>
      </c>
      <c r="I82" s="69">
        <v>1E-3</v>
      </c>
      <c r="J82" s="70">
        <v>1.2800000000000001E-2</v>
      </c>
      <c r="K82" s="69">
        <v>-0.01</v>
      </c>
      <c r="L82" s="69">
        <v>1E-3</v>
      </c>
      <c r="M82" s="71" t="s">
        <v>134</v>
      </c>
      <c r="N82" s="61">
        <f>$Q$15+($R$15*H82)+($S$15*H82*H82)</f>
        <v>1.00468E-2</v>
      </c>
      <c r="O82" s="62">
        <f t="shared" si="1"/>
        <v>5.0000000000000001E-3</v>
      </c>
    </row>
    <row r="83" spans="1:15" x14ac:dyDescent="0.25">
      <c r="A83" s="38">
        <v>43084</v>
      </c>
      <c r="B83" s="39">
        <v>1</v>
      </c>
      <c r="C83" s="39" t="s">
        <v>452</v>
      </c>
      <c r="D83" s="66">
        <v>117</v>
      </c>
      <c r="E83" s="67" t="s">
        <v>295</v>
      </c>
      <c r="F83" s="68" t="s">
        <v>296</v>
      </c>
      <c r="G83" s="67" t="s">
        <v>130</v>
      </c>
      <c r="H83" s="69">
        <v>2E-3</v>
      </c>
      <c r="I83" s="69">
        <v>1E-3</v>
      </c>
      <c r="J83" s="70">
        <v>1.3899999999999999E-2</v>
      </c>
      <c r="K83" s="69">
        <v>-0.01</v>
      </c>
      <c r="L83" s="69">
        <v>1E-3</v>
      </c>
      <c r="M83" s="71" t="s">
        <v>134</v>
      </c>
      <c r="N83" s="61">
        <f>$Q$15+($R$15*H83)+($S$15*H83*H83)</f>
        <v>1.00468E-2</v>
      </c>
      <c r="O83" s="62">
        <f t="shared" si="1"/>
        <v>5.0000000000000001E-3</v>
      </c>
    </row>
    <row r="84" spans="1:15" x14ac:dyDescent="0.25">
      <c r="A84" s="38">
        <v>43084</v>
      </c>
      <c r="B84" s="39" t="s">
        <v>453</v>
      </c>
      <c r="C84" s="39" t="s">
        <v>450</v>
      </c>
      <c r="D84" s="66">
        <v>120</v>
      </c>
      <c r="E84" s="67" t="s">
        <v>297</v>
      </c>
      <c r="F84" s="68" t="s">
        <v>298</v>
      </c>
      <c r="G84" s="67" t="s">
        <v>130</v>
      </c>
      <c r="H84" s="69">
        <v>2E-3</v>
      </c>
      <c r="I84" s="69">
        <v>2E-3</v>
      </c>
      <c r="J84" s="70">
        <v>1.66E-2</v>
      </c>
      <c r="K84" s="69">
        <v>-0.01</v>
      </c>
      <c r="L84" s="69">
        <v>0</v>
      </c>
      <c r="M84" s="71" t="s">
        <v>134</v>
      </c>
      <c r="N84" s="61">
        <f>$Q$15+($R$15*H84)+($S$15*H84*H84)</f>
        <v>1.00468E-2</v>
      </c>
      <c r="O84" s="62">
        <f t="shared" si="1"/>
        <v>2E-3</v>
      </c>
    </row>
    <row r="85" spans="1:15" x14ac:dyDescent="0.25">
      <c r="A85" s="38">
        <v>43084</v>
      </c>
      <c r="B85" s="39" t="s">
        <v>453</v>
      </c>
      <c r="C85" s="39" t="s">
        <v>451</v>
      </c>
      <c r="D85" s="66">
        <v>121</v>
      </c>
      <c r="E85" s="67" t="s">
        <v>299</v>
      </c>
      <c r="F85" s="68" t="s">
        <v>300</v>
      </c>
      <c r="G85" s="67" t="s">
        <v>130</v>
      </c>
      <c r="H85" s="69">
        <v>2E-3</v>
      </c>
      <c r="I85" s="69">
        <v>1E-3</v>
      </c>
      <c r="J85" s="70">
        <v>1.49E-2</v>
      </c>
      <c r="K85" s="69">
        <v>-0.01</v>
      </c>
      <c r="L85" s="69">
        <v>1E-3</v>
      </c>
      <c r="M85" s="71" t="s">
        <v>134</v>
      </c>
      <c r="N85" s="61">
        <f>$Q$15+($R$15*H85)+($S$15*H85*H85)</f>
        <v>1.00468E-2</v>
      </c>
      <c r="O85" s="62">
        <f t="shared" si="1"/>
        <v>5.0000000000000001E-3</v>
      </c>
    </row>
    <row r="86" spans="1:15" x14ac:dyDescent="0.25">
      <c r="A86" s="38">
        <v>43084</v>
      </c>
      <c r="B86" s="39" t="s">
        <v>453</v>
      </c>
      <c r="C86" s="39" t="s">
        <v>452</v>
      </c>
      <c r="D86" s="66">
        <v>122</v>
      </c>
      <c r="E86" s="67" t="s">
        <v>301</v>
      </c>
      <c r="F86" s="68" t="s">
        <v>302</v>
      </c>
      <c r="G86" s="67" t="s">
        <v>130</v>
      </c>
      <c r="H86" s="69">
        <v>3.0000000000000001E-3</v>
      </c>
      <c r="I86" s="69">
        <v>2E-3</v>
      </c>
      <c r="J86" s="70">
        <v>1.7999999999999999E-2</v>
      </c>
      <c r="K86" s="69">
        <v>-0.01</v>
      </c>
      <c r="L86" s="69">
        <v>1E-3</v>
      </c>
      <c r="M86" s="71" t="s">
        <v>134</v>
      </c>
      <c r="N86" s="61">
        <f>$Q$15+($R$15*H86)+($S$15*H86*H86)</f>
        <v>1.5623199999999999E-2</v>
      </c>
      <c r="O86" s="62">
        <f t="shared" si="1"/>
        <v>5.0000000000000001E-3</v>
      </c>
    </row>
    <row r="87" spans="1:15" x14ac:dyDescent="0.25">
      <c r="A87" s="38">
        <v>43084</v>
      </c>
      <c r="B87" s="39" t="s">
        <v>454</v>
      </c>
      <c r="C87" s="39" t="s">
        <v>450</v>
      </c>
      <c r="D87" s="66">
        <v>123</v>
      </c>
      <c r="E87" s="67" t="s">
        <v>303</v>
      </c>
      <c r="F87" s="68" t="s">
        <v>304</v>
      </c>
      <c r="G87" s="67" t="s">
        <v>130</v>
      </c>
      <c r="H87" s="69">
        <v>2E-3</v>
      </c>
      <c r="I87" s="69">
        <v>1E-3</v>
      </c>
      <c r="J87" s="70">
        <v>1.18E-2</v>
      </c>
      <c r="K87" s="69">
        <v>-0.01</v>
      </c>
      <c r="L87" s="69">
        <v>1E-3</v>
      </c>
      <c r="M87" s="71" t="s">
        <v>134</v>
      </c>
      <c r="N87" s="61">
        <f>$Q$15+($R$15*H87)+($S$15*H87*H87)</f>
        <v>1.00468E-2</v>
      </c>
      <c r="O87" s="62">
        <f t="shared" si="1"/>
        <v>5.0000000000000001E-3</v>
      </c>
    </row>
    <row r="88" spans="1:15" x14ac:dyDescent="0.25">
      <c r="A88" s="38">
        <v>43084</v>
      </c>
      <c r="B88" s="39" t="s">
        <v>454</v>
      </c>
      <c r="C88" s="39" t="s">
        <v>451</v>
      </c>
      <c r="D88" s="66">
        <v>124</v>
      </c>
      <c r="E88" s="67" t="s">
        <v>305</v>
      </c>
      <c r="F88" s="68" t="s">
        <v>306</v>
      </c>
      <c r="G88" s="67" t="s">
        <v>130</v>
      </c>
      <c r="H88" s="69">
        <v>2E-3</v>
      </c>
      <c r="I88" s="69">
        <v>1E-3</v>
      </c>
      <c r="J88" s="70">
        <v>1.15E-2</v>
      </c>
      <c r="K88" s="69">
        <v>-0.01</v>
      </c>
      <c r="L88" s="69">
        <v>1E-3</v>
      </c>
      <c r="M88" s="71" t="s">
        <v>134</v>
      </c>
      <c r="N88" s="61">
        <f>$Q$15+($R$15*H88)+($S$15*H88*H88)</f>
        <v>1.00468E-2</v>
      </c>
      <c r="O88" s="62">
        <f t="shared" si="1"/>
        <v>5.0000000000000001E-3</v>
      </c>
    </row>
    <row r="89" spans="1:15" x14ac:dyDescent="0.25">
      <c r="A89" s="38">
        <v>43084</v>
      </c>
      <c r="B89" s="39" t="s">
        <v>454</v>
      </c>
      <c r="C89" s="39" t="s">
        <v>452</v>
      </c>
      <c r="D89" s="66">
        <v>126</v>
      </c>
      <c r="E89" s="67" t="s">
        <v>307</v>
      </c>
      <c r="F89" s="68" t="s">
        <v>308</v>
      </c>
      <c r="G89" s="67" t="s">
        <v>130</v>
      </c>
      <c r="H89" s="69">
        <v>2E-3</v>
      </c>
      <c r="I89" s="69">
        <v>1E-3</v>
      </c>
      <c r="J89" s="70">
        <v>1.15E-2</v>
      </c>
      <c r="K89" s="69">
        <v>-0.01</v>
      </c>
      <c r="L89" s="69">
        <v>1E-3</v>
      </c>
      <c r="M89" s="71" t="s">
        <v>134</v>
      </c>
      <c r="N89" s="61">
        <f>$Q$15+($R$15*H89)+($S$15*H89*H89)</f>
        <v>1.00468E-2</v>
      </c>
      <c r="O89" s="62">
        <f t="shared" si="1"/>
        <v>5.0000000000000001E-3</v>
      </c>
    </row>
    <row r="90" spans="1:15" x14ac:dyDescent="0.25">
      <c r="A90" s="38">
        <v>43084</v>
      </c>
      <c r="B90" s="39" t="s">
        <v>455</v>
      </c>
      <c r="C90" s="39" t="s">
        <v>450</v>
      </c>
      <c r="D90" s="66">
        <v>127</v>
      </c>
      <c r="E90" s="67" t="s">
        <v>309</v>
      </c>
      <c r="F90" s="68" t="s">
        <v>310</v>
      </c>
      <c r="G90" s="67" t="s">
        <v>130</v>
      </c>
      <c r="H90" s="69">
        <v>3.0000000000000001E-3</v>
      </c>
      <c r="I90" s="69">
        <v>2E-3</v>
      </c>
      <c r="J90" s="70">
        <v>1.7399999999999999E-2</v>
      </c>
      <c r="K90" s="69">
        <v>-0.01</v>
      </c>
      <c r="L90" s="69">
        <v>1E-3</v>
      </c>
      <c r="M90" s="71" t="s">
        <v>134</v>
      </c>
      <c r="N90" s="61">
        <f>$Q$15+($R$15*H90)+($S$15*H90*H90)</f>
        <v>1.5623199999999999E-2</v>
      </c>
      <c r="O90" s="62">
        <f t="shared" si="1"/>
        <v>5.0000000000000001E-3</v>
      </c>
    </row>
    <row r="91" spans="1:15" x14ac:dyDescent="0.25">
      <c r="A91" s="38">
        <v>43084</v>
      </c>
      <c r="B91" s="39" t="s">
        <v>455</v>
      </c>
      <c r="C91" s="39" t="s">
        <v>451</v>
      </c>
      <c r="D91" s="66">
        <v>128</v>
      </c>
      <c r="E91" s="67" t="s">
        <v>311</v>
      </c>
      <c r="F91" s="68" t="s">
        <v>312</v>
      </c>
      <c r="G91" s="67" t="s">
        <v>130</v>
      </c>
      <c r="H91" s="69">
        <v>2E-3</v>
      </c>
      <c r="I91" s="69">
        <v>1E-3</v>
      </c>
      <c r="J91" s="70">
        <v>1.4999999999999999E-2</v>
      </c>
      <c r="K91" s="69">
        <v>-0.01</v>
      </c>
      <c r="L91" s="69">
        <v>1E-3</v>
      </c>
      <c r="M91" s="71" t="s">
        <v>134</v>
      </c>
      <c r="N91" s="61">
        <f>$Q$15+($R$15*H91)+($S$15*H91*H91)</f>
        <v>1.00468E-2</v>
      </c>
      <c r="O91" s="62">
        <f t="shared" si="1"/>
        <v>5.0000000000000001E-3</v>
      </c>
    </row>
    <row r="92" spans="1:15" x14ac:dyDescent="0.25">
      <c r="A92" s="38">
        <v>43084</v>
      </c>
      <c r="B92" s="39" t="s">
        <v>455</v>
      </c>
      <c r="C92" s="39" t="s">
        <v>452</v>
      </c>
      <c r="D92" s="66">
        <v>129</v>
      </c>
      <c r="E92" s="67" t="s">
        <v>313</v>
      </c>
      <c r="F92" s="68" t="s">
        <v>314</v>
      </c>
      <c r="G92" s="67" t="s">
        <v>130</v>
      </c>
      <c r="H92" s="69">
        <v>3.0000000000000001E-3</v>
      </c>
      <c r="I92" s="69">
        <v>2E-3</v>
      </c>
      <c r="J92" s="70">
        <v>1.6799999999999999E-2</v>
      </c>
      <c r="K92" s="69">
        <v>-0.01</v>
      </c>
      <c r="L92" s="69">
        <v>1E-3</v>
      </c>
      <c r="M92" s="71" t="s">
        <v>134</v>
      </c>
      <c r="N92" s="61">
        <f>$Q$15+($R$15*H92)+($S$15*H92*H92)</f>
        <v>1.5623199999999999E-2</v>
      </c>
      <c r="O92" s="62">
        <f t="shared" si="1"/>
        <v>5.0000000000000001E-3</v>
      </c>
    </row>
    <row r="93" spans="1:15" x14ac:dyDescent="0.25">
      <c r="A93" s="38">
        <v>43084</v>
      </c>
      <c r="B93" s="39" t="s">
        <v>456</v>
      </c>
      <c r="C93" s="39" t="s">
        <v>450</v>
      </c>
      <c r="D93" s="66">
        <v>130</v>
      </c>
      <c r="E93" s="67" t="s">
        <v>315</v>
      </c>
      <c r="F93" s="68" t="s">
        <v>316</v>
      </c>
      <c r="G93" s="67" t="s">
        <v>130</v>
      </c>
      <c r="H93" s="69">
        <v>3.0000000000000001E-3</v>
      </c>
      <c r="I93" s="69">
        <v>1E-3</v>
      </c>
      <c r="J93" s="70">
        <v>1.6199999999999999E-2</v>
      </c>
      <c r="K93" s="69">
        <v>-8.9999999999999993E-3</v>
      </c>
      <c r="L93" s="69">
        <v>1E-3</v>
      </c>
      <c r="M93" s="71" t="s">
        <v>134</v>
      </c>
      <c r="N93" s="61">
        <f>$Q$15+($R$15*H93)+($S$15*H93*H93)</f>
        <v>1.5623199999999999E-2</v>
      </c>
      <c r="O93" s="62">
        <f t="shared" si="1"/>
        <v>5.0000000000000001E-3</v>
      </c>
    </row>
    <row r="94" spans="1:15" x14ac:dyDescent="0.25">
      <c r="A94" s="38">
        <v>43084</v>
      </c>
      <c r="B94" s="39" t="s">
        <v>456</v>
      </c>
      <c r="C94" s="39" t="s">
        <v>451</v>
      </c>
      <c r="D94" s="66">
        <v>131</v>
      </c>
      <c r="E94" s="67" t="s">
        <v>317</v>
      </c>
      <c r="F94" s="68" t="s">
        <v>318</v>
      </c>
      <c r="G94" s="67" t="s">
        <v>130</v>
      </c>
      <c r="H94" s="69">
        <v>2E-3</v>
      </c>
      <c r="I94" s="69">
        <v>1E-3</v>
      </c>
      <c r="J94" s="70">
        <v>1.4800000000000001E-2</v>
      </c>
      <c r="K94" s="69">
        <v>-8.9999999999999993E-3</v>
      </c>
      <c r="L94" s="69">
        <v>1E-3</v>
      </c>
      <c r="M94" s="71" t="s">
        <v>134</v>
      </c>
      <c r="N94" s="61">
        <f>$Q$15+($R$15*H94)+($S$15*H94*H94)</f>
        <v>1.00468E-2</v>
      </c>
      <c r="O94" s="62">
        <f t="shared" si="1"/>
        <v>5.0000000000000001E-3</v>
      </c>
    </row>
    <row r="95" spans="1:15" x14ac:dyDescent="0.25">
      <c r="A95" s="38">
        <v>43084</v>
      </c>
      <c r="B95" s="39" t="s">
        <v>456</v>
      </c>
      <c r="C95" s="39" t="s">
        <v>452</v>
      </c>
      <c r="D95" s="66">
        <v>132</v>
      </c>
      <c r="E95" s="67" t="s">
        <v>319</v>
      </c>
      <c r="F95" s="68" t="s">
        <v>320</v>
      </c>
      <c r="G95" s="67" t="s">
        <v>130</v>
      </c>
      <c r="H95" s="69">
        <v>3.0000000000000001E-3</v>
      </c>
      <c r="I95" s="69">
        <v>2E-3</v>
      </c>
      <c r="J95" s="70">
        <v>1.6799999999999999E-2</v>
      </c>
      <c r="K95" s="69">
        <v>-8.9999999999999993E-3</v>
      </c>
      <c r="L95" s="69">
        <v>1E-3</v>
      </c>
      <c r="M95" s="71" t="s">
        <v>134</v>
      </c>
      <c r="N95" s="61">
        <f>$Q$15+($R$15*H95)+($S$15*H95*H95)</f>
        <v>1.5623199999999999E-2</v>
      </c>
      <c r="O95" s="62">
        <f t="shared" si="1"/>
        <v>5.0000000000000001E-3</v>
      </c>
    </row>
    <row r="96" spans="1:15" x14ac:dyDescent="0.25">
      <c r="A96" s="38">
        <v>43084</v>
      </c>
      <c r="B96" s="39">
        <v>2</v>
      </c>
      <c r="C96" s="39" t="s">
        <v>450</v>
      </c>
      <c r="D96" s="66">
        <v>133</v>
      </c>
      <c r="E96" s="67" t="s">
        <v>321</v>
      </c>
      <c r="F96" s="68" t="s">
        <v>322</v>
      </c>
      <c r="G96" s="67" t="s">
        <v>130</v>
      </c>
      <c r="H96" s="69">
        <v>2E-3</v>
      </c>
      <c r="I96" s="69">
        <v>1E-3</v>
      </c>
      <c r="J96" s="70">
        <v>1.5699999999999999E-2</v>
      </c>
      <c r="K96" s="69">
        <v>-8.9999999999999993E-3</v>
      </c>
      <c r="L96" s="69">
        <v>1E-3</v>
      </c>
      <c r="M96" s="71" t="s">
        <v>134</v>
      </c>
      <c r="N96" s="61">
        <f>$Q$15+($R$15*H96)+($S$15*H96*H96)</f>
        <v>1.00468E-2</v>
      </c>
      <c r="O96" s="62">
        <f t="shared" si="1"/>
        <v>5.0000000000000001E-3</v>
      </c>
    </row>
    <row r="97" spans="1:15" x14ac:dyDescent="0.25">
      <c r="A97" s="38">
        <v>43084</v>
      </c>
      <c r="B97" s="39">
        <v>2</v>
      </c>
      <c r="C97" s="39" t="s">
        <v>451</v>
      </c>
      <c r="D97" s="66">
        <v>134</v>
      </c>
      <c r="E97" s="67" t="s">
        <v>323</v>
      </c>
      <c r="F97" s="68" t="s">
        <v>324</v>
      </c>
      <c r="G97" s="67" t="s">
        <v>130</v>
      </c>
      <c r="H97" s="69">
        <v>3.0000000000000001E-3</v>
      </c>
      <c r="I97" s="69">
        <v>2E-3</v>
      </c>
      <c r="J97" s="70">
        <v>1.9400000000000001E-2</v>
      </c>
      <c r="K97" s="69">
        <v>-8.9999999999999993E-3</v>
      </c>
      <c r="L97" s="69">
        <v>1E-3</v>
      </c>
      <c r="M97" s="71" t="s">
        <v>134</v>
      </c>
      <c r="N97" s="61">
        <f>$Q$15+($R$15*H97)+($S$15*H97*H97)</f>
        <v>1.5623199999999999E-2</v>
      </c>
      <c r="O97" s="62">
        <f t="shared" si="1"/>
        <v>5.0000000000000001E-3</v>
      </c>
    </row>
    <row r="98" spans="1:15" x14ac:dyDescent="0.25">
      <c r="A98" s="38">
        <v>43084</v>
      </c>
      <c r="B98" s="39">
        <v>2</v>
      </c>
      <c r="C98" s="39" t="s">
        <v>452</v>
      </c>
      <c r="D98" s="66">
        <v>135</v>
      </c>
      <c r="E98" s="67" t="s">
        <v>325</v>
      </c>
      <c r="F98" s="68" t="s">
        <v>326</v>
      </c>
      <c r="G98" s="67" t="s">
        <v>130</v>
      </c>
      <c r="H98" s="69">
        <v>3.0000000000000001E-3</v>
      </c>
      <c r="I98" s="69">
        <v>2E-3</v>
      </c>
      <c r="J98" s="70">
        <v>1.8800000000000001E-2</v>
      </c>
      <c r="K98" s="69">
        <v>-8.9999999999999993E-3</v>
      </c>
      <c r="L98" s="69">
        <v>1E-3</v>
      </c>
      <c r="M98" s="71" t="s">
        <v>134</v>
      </c>
      <c r="N98" s="61">
        <f>$Q$15+($R$15*H98)+($S$15*H98*H98)</f>
        <v>1.5623199999999999E-2</v>
      </c>
      <c r="O98" s="62">
        <f t="shared" si="1"/>
        <v>5.0000000000000001E-3</v>
      </c>
    </row>
    <row r="99" spans="1:15" x14ac:dyDescent="0.25">
      <c r="A99" s="38">
        <v>43084</v>
      </c>
      <c r="B99" s="39" t="s">
        <v>457</v>
      </c>
      <c r="C99" s="39" t="s">
        <v>450</v>
      </c>
      <c r="D99" s="66">
        <v>137</v>
      </c>
      <c r="E99" s="67" t="s">
        <v>327</v>
      </c>
      <c r="F99" s="68" t="s">
        <v>328</v>
      </c>
      <c r="G99" s="67" t="s">
        <v>130</v>
      </c>
      <c r="H99" s="69">
        <v>3.0000000000000001E-3</v>
      </c>
      <c r="I99" s="69">
        <v>2E-3</v>
      </c>
      <c r="J99" s="70">
        <v>1.77E-2</v>
      </c>
      <c r="K99" s="69">
        <v>-8.9999999999999993E-3</v>
      </c>
      <c r="L99" s="69">
        <v>2E-3</v>
      </c>
      <c r="M99" s="70">
        <v>-1.3599999999999999E-2</v>
      </c>
      <c r="N99" s="61">
        <f>$Q$15+($R$15*H99)+($S$15*H99*H99)</f>
        <v>1.5623199999999999E-2</v>
      </c>
      <c r="O99" s="62">
        <f t="shared" si="1"/>
        <v>0.01</v>
      </c>
    </row>
    <row r="100" spans="1:15" x14ac:dyDescent="0.25">
      <c r="A100" s="38">
        <v>43084</v>
      </c>
      <c r="B100" s="39" t="s">
        <v>457</v>
      </c>
      <c r="C100" s="39" t="s">
        <v>451</v>
      </c>
      <c r="D100" s="66">
        <v>138</v>
      </c>
      <c r="E100" s="67" t="s">
        <v>329</v>
      </c>
      <c r="F100" s="68" t="s">
        <v>330</v>
      </c>
      <c r="G100" s="67" t="s">
        <v>130</v>
      </c>
      <c r="H100" s="69">
        <v>3.0000000000000001E-3</v>
      </c>
      <c r="I100" s="69">
        <v>2E-3</v>
      </c>
      <c r="J100" s="70">
        <v>1.7399999999999999E-2</v>
      </c>
      <c r="K100" s="69">
        <v>-8.9999999999999993E-3</v>
      </c>
      <c r="L100" s="69">
        <v>1E-3</v>
      </c>
      <c r="M100" s="71" t="s">
        <v>134</v>
      </c>
      <c r="N100" s="61">
        <f>$Q$15+($R$15*H100)+($S$15*H100*H100)</f>
        <v>1.5623199999999999E-2</v>
      </c>
      <c r="O100" s="62">
        <f t="shared" si="1"/>
        <v>5.0000000000000001E-3</v>
      </c>
    </row>
    <row r="101" spans="1:15" x14ac:dyDescent="0.25">
      <c r="A101" s="38">
        <v>43084</v>
      </c>
      <c r="B101" s="39" t="s">
        <v>457</v>
      </c>
      <c r="C101" s="39" t="s">
        <v>452</v>
      </c>
      <c r="D101" s="66">
        <v>139</v>
      </c>
      <c r="E101" s="67" t="s">
        <v>331</v>
      </c>
      <c r="F101" s="68" t="s">
        <v>332</v>
      </c>
      <c r="G101" s="67" t="s">
        <v>130</v>
      </c>
      <c r="H101" s="69">
        <v>3.0000000000000001E-3</v>
      </c>
      <c r="I101" s="69">
        <v>2E-3</v>
      </c>
      <c r="J101" s="70">
        <v>1.6799999999999999E-2</v>
      </c>
      <c r="K101" s="69">
        <v>-8.9999999999999993E-3</v>
      </c>
      <c r="L101" s="69">
        <v>1E-3</v>
      </c>
      <c r="M101" s="71" t="s">
        <v>134</v>
      </c>
      <c r="N101" s="61">
        <f>$Q$15+($R$15*H101)+($S$15*H101*H101)</f>
        <v>1.5623199999999999E-2</v>
      </c>
      <c r="O101" s="62">
        <f t="shared" si="1"/>
        <v>5.0000000000000001E-3</v>
      </c>
    </row>
    <row r="102" spans="1:15" x14ac:dyDescent="0.25">
      <c r="A102" s="38">
        <v>43084</v>
      </c>
      <c r="B102" s="39">
        <v>3</v>
      </c>
      <c r="C102" s="39" t="s">
        <v>450</v>
      </c>
      <c r="D102" s="66">
        <v>140</v>
      </c>
      <c r="E102" s="67" t="s">
        <v>333</v>
      </c>
      <c r="F102" s="68" t="s">
        <v>334</v>
      </c>
      <c r="G102" s="67" t="s">
        <v>130</v>
      </c>
      <c r="H102" s="69">
        <v>3.0000000000000001E-3</v>
      </c>
      <c r="I102" s="69">
        <v>2E-3</v>
      </c>
      <c r="J102" s="70">
        <v>1.72E-2</v>
      </c>
      <c r="K102" s="69">
        <v>-8.0000000000000002E-3</v>
      </c>
      <c r="L102" s="69">
        <v>2E-3</v>
      </c>
      <c r="M102" s="70">
        <v>-4.7000000000000002E-3</v>
      </c>
      <c r="N102" s="61">
        <f>$Q$15+($R$15*H102)+($S$15*H102*H102)</f>
        <v>1.5623199999999999E-2</v>
      </c>
      <c r="O102" s="62">
        <f t="shared" si="1"/>
        <v>0.01</v>
      </c>
    </row>
    <row r="103" spans="1:15" x14ac:dyDescent="0.25">
      <c r="A103" s="38">
        <v>43084</v>
      </c>
      <c r="B103" s="39">
        <v>3</v>
      </c>
      <c r="C103" s="39" t="s">
        <v>451</v>
      </c>
      <c r="D103" s="66">
        <v>141</v>
      </c>
      <c r="E103" s="67" t="s">
        <v>335</v>
      </c>
      <c r="F103" s="68" t="s">
        <v>336</v>
      </c>
      <c r="G103" s="67" t="s">
        <v>130</v>
      </c>
      <c r="H103" s="69">
        <v>3.0000000000000001E-3</v>
      </c>
      <c r="I103" s="69">
        <v>1E-3</v>
      </c>
      <c r="J103" s="70">
        <v>1.55E-2</v>
      </c>
      <c r="K103" s="69">
        <v>-8.9999999999999993E-3</v>
      </c>
      <c r="L103" s="69">
        <v>1E-3</v>
      </c>
      <c r="M103" s="71" t="s">
        <v>134</v>
      </c>
      <c r="N103" s="61">
        <f>$Q$15+($R$15*H103)+($S$15*H103*H103)</f>
        <v>1.5623199999999999E-2</v>
      </c>
      <c r="O103" s="62">
        <f t="shared" si="1"/>
        <v>5.0000000000000001E-3</v>
      </c>
    </row>
    <row r="104" spans="1:15" x14ac:dyDescent="0.25">
      <c r="A104" s="38">
        <v>43084</v>
      </c>
      <c r="B104" s="39">
        <v>3</v>
      </c>
      <c r="C104" s="39" t="s">
        <v>452</v>
      </c>
      <c r="D104" s="66">
        <v>142</v>
      </c>
      <c r="E104" s="67" t="s">
        <v>337</v>
      </c>
      <c r="F104" s="68" t="s">
        <v>338</v>
      </c>
      <c r="G104" s="67" t="s">
        <v>130</v>
      </c>
      <c r="H104" s="69">
        <v>3.0000000000000001E-3</v>
      </c>
      <c r="I104" s="69">
        <v>1E-3</v>
      </c>
      <c r="J104" s="70">
        <v>1.52E-2</v>
      </c>
      <c r="K104" s="69">
        <v>-8.9999999999999993E-3</v>
      </c>
      <c r="L104" s="69">
        <v>1E-3</v>
      </c>
      <c r="M104" s="71" t="s">
        <v>134</v>
      </c>
      <c r="N104" s="61">
        <f>$Q$15+($R$15*H104)+($S$15*H104*H104)</f>
        <v>1.5623199999999999E-2</v>
      </c>
      <c r="O104" s="62">
        <f t="shared" si="1"/>
        <v>5.0000000000000001E-3</v>
      </c>
    </row>
    <row r="105" spans="1:15" x14ac:dyDescent="0.25">
      <c r="A105" s="38">
        <v>43084</v>
      </c>
      <c r="B105" s="39">
        <v>4</v>
      </c>
      <c r="C105" s="39" t="s">
        <v>450</v>
      </c>
      <c r="D105" s="66">
        <v>143</v>
      </c>
      <c r="E105" s="67" t="s">
        <v>339</v>
      </c>
      <c r="F105" s="68" t="s">
        <v>340</v>
      </c>
      <c r="G105" s="67" t="s">
        <v>130</v>
      </c>
      <c r="H105" s="69">
        <v>2E-3</v>
      </c>
      <c r="I105" s="69">
        <v>1E-3</v>
      </c>
      <c r="J105" s="70">
        <v>1.15E-2</v>
      </c>
      <c r="K105" s="69">
        <v>-8.9999999999999993E-3</v>
      </c>
      <c r="L105" s="69">
        <v>1E-3</v>
      </c>
      <c r="M105" s="71" t="s">
        <v>134</v>
      </c>
      <c r="N105" s="61">
        <f>$Q$15+($R$15*H105)+($S$15*H105*H105)</f>
        <v>1.00468E-2</v>
      </c>
      <c r="O105" s="62">
        <f t="shared" si="1"/>
        <v>5.0000000000000001E-3</v>
      </c>
    </row>
    <row r="106" spans="1:15" x14ac:dyDescent="0.25">
      <c r="A106" s="38">
        <v>43084</v>
      </c>
      <c r="B106" s="39">
        <v>4</v>
      </c>
      <c r="C106" s="39" t="s">
        <v>451</v>
      </c>
      <c r="D106" s="66">
        <v>144</v>
      </c>
      <c r="E106" s="67" t="s">
        <v>341</v>
      </c>
      <c r="F106" s="68" t="s">
        <v>342</v>
      </c>
      <c r="G106" s="67" t="s">
        <v>130</v>
      </c>
      <c r="H106" s="69">
        <v>2E-3</v>
      </c>
      <c r="I106" s="69">
        <v>1E-3</v>
      </c>
      <c r="J106" s="70">
        <v>1.0699999999999999E-2</v>
      </c>
      <c r="K106" s="69">
        <v>-8.9999999999999993E-3</v>
      </c>
      <c r="L106" s="69">
        <v>1E-3</v>
      </c>
      <c r="M106" s="71" t="s">
        <v>134</v>
      </c>
      <c r="N106" s="61">
        <f>$Q$15+($R$15*H106)+($S$15*H106*H106)</f>
        <v>1.00468E-2</v>
      </c>
      <c r="O106" s="62">
        <f t="shared" si="1"/>
        <v>5.0000000000000001E-3</v>
      </c>
    </row>
    <row r="107" spans="1:15" x14ac:dyDescent="0.25">
      <c r="A107" s="38">
        <v>43084</v>
      </c>
      <c r="B107" s="39">
        <v>4</v>
      </c>
      <c r="C107" s="39" t="s">
        <v>452</v>
      </c>
      <c r="D107" s="66">
        <v>145</v>
      </c>
      <c r="E107" s="67" t="s">
        <v>343</v>
      </c>
      <c r="F107" s="68" t="s">
        <v>344</v>
      </c>
      <c r="G107" s="67" t="s">
        <v>130</v>
      </c>
      <c r="H107" s="69">
        <v>2E-3</v>
      </c>
      <c r="I107" s="69">
        <v>1E-3</v>
      </c>
      <c r="J107" s="70">
        <v>1.0500000000000001E-2</v>
      </c>
      <c r="K107" s="69">
        <v>-8.9999999999999993E-3</v>
      </c>
      <c r="L107" s="69">
        <v>1E-3</v>
      </c>
      <c r="M107" s="71" t="s">
        <v>134</v>
      </c>
      <c r="N107" s="61">
        <f>$Q$15+($R$15*H107)+($S$15*H107*H107)</f>
        <v>1.00468E-2</v>
      </c>
      <c r="O107" s="62">
        <f t="shared" si="1"/>
        <v>5.0000000000000001E-3</v>
      </c>
    </row>
    <row r="108" spans="1:15" x14ac:dyDescent="0.25">
      <c r="A108" s="38">
        <v>43084</v>
      </c>
      <c r="B108" s="39">
        <v>5</v>
      </c>
      <c r="C108" s="39" t="s">
        <v>450</v>
      </c>
      <c r="D108" s="66">
        <v>146</v>
      </c>
      <c r="E108" s="67" t="s">
        <v>345</v>
      </c>
      <c r="F108" s="68" t="s">
        <v>346</v>
      </c>
      <c r="G108" s="67" t="s">
        <v>130</v>
      </c>
      <c r="H108" s="69">
        <v>2E-3</v>
      </c>
      <c r="I108" s="69">
        <v>1E-3</v>
      </c>
      <c r="J108" s="70">
        <v>1.14E-2</v>
      </c>
      <c r="K108" s="69">
        <v>-8.9999999999999993E-3</v>
      </c>
      <c r="L108" s="69">
        <v>1E-3</v>
      </c>
      <c r="M108" s="71" t="s">
        <v>134</v>
      </c>
      <c r="N108" s="61">
        <f>$Q$15+($R$15*H108)+($S$15*H108*H108)</f>
        <v>1.00468E-2</v>
      </c>
      <c r="O108" s="62">
        <f t="shared" si="1"/>
        <v>5.0000000000000001E-3</v>
      </c>
    </row>
    <row r="109" spans="1:15" x14ac:dyDescent="0.25">
      <c r="A109" s="38">
        <v>43084</v>
      </c>
      <c r="B109" s="39">
        <v>5</v>
      </c>
      <c r="C109" s="39" t="s">
        <v>451</v>
      </c>
      <c r="D109" s="66">
        <v>148</v>
      </c>
      <c r="E109" s="67" t="s">
        <v>347</v>
      </c>
      <c r="F109" s="68" t="s">
        <v>348</v>
      </c>
      <c r="G109" s="67" t="s">
        <v>130</v>
      </c>
      <c r="H109" s="69">
        <v>2E-3</v>
      </c>
      <c r="I109" s="69">
        <v>1E-3</v>
      </c>
      <c r="J109" s="70">
        <v>1.12E-2</v>
      </c>
      <c r="K109" s="69">
        <v>-0.01</v>
      </c>
      <c r="L109" s="69">
        <v>1E-3</v>
      </c>
      <c r="M109" s="71" t="s">
        <v>134</v>
      </c>
      <c r="N109" s="61">
        <f>$Q$15+($R$15*H109)+($S$15*H109*H109)</f>
        <v>1.00468E-2</v>
      </c>
      <c r="O109" s="62">
        <f t="shared" si="1"/>
        <v>5.0000000000000001E-3</v>
      </c>
    </row>
    <row r="110" spans="1:15" x14ac:dyDescent="0.25">
      <c r="A110" s="38">
        <v>43084</v>
      </c>
      <c r="B110" s="39">
        <v>5</v>
      </c>
      <c r="C110" s="39" t="s">
        <v>452</v>
      </c>
      <c r="D110" s="66">
        <v>149</v>
      </c>
      <c r="E110" s="67" t="s">
        <v>349</v>
      </c>
      <c r="F110" s="68" t="s">
        <v>350</v>
      </c>
      <c r="G110" s="67" t="s">
        <v>130</v>
      </c>
      <c r="H110" s="69">
        <v>3.0000000000000001E-3</v>
      </c>
      <c r="I110" s="69">
        <v>1E-3</v>
      </c>
      <c r="J110" s="70">
        <v>1.4E-2</v>
      </c>
      <c r="K110" s="69">
        <v>-0.01</v>
      </c>
      <c r="L110" s="69">
        <v>1E-3</v>
      </c>
      <c r="M110" s="71" t="s">
        <v>134</v>
      </c>
      <c r="N110" s="61">
        <f>$Q$15+($R$15*H110)+($S$15*H110*H110)</f>
        <v>1.5623199999999999E-2</v>
      </c>
      <c r="O110" s="62">
        <f t="shared" si="1"/>
        <v>5.0000000000000001E-3</v>
      </c>
    </row>
    <row r="111" spans="1:15" x14ac:dyDescent="0.25">
      <c r="A111" s="38">
        <v>43084</v>
      </c>
      <c r="B111" s="39">
        <v>6</v>
      </c>
      <c r="C111" s="39" t="s">
        <v>450</v>
      </c>
      <c r="D111" s="66">
        <v>150</v>
      </c>
      <c r="E111" s="67" t="s">
        <v>351</v>
      </c>
      <c r="F111" s="68" t="s">
        <v>352</v>
      </c>
      <c r="G111" s="67" t="s">
        <v>130</v>
      </c>
      <c r="H111" s="69">
        <v>3.0000000000000001E-3</v>
      </c>
      <c r="I111" s="69">
        <v>1E-3</v>
      </c>
      <c r="J111" s="70">
        <v>1.44E-2</v>
      </c>
      <c r="K111" s="69">
        <v>-0.01</v>
      </c>
      <c r="L111" s="69">
        <v>1E-3</v>
      </c>
      <c r="M111" s="71" t="s">
        <v>134</v>
      </c>
      <c r="N111" s="61">
        <f>$Q$15+($R$15*H111)+($S$15*H111*H111)</f>
        <v>1.5623199999999999E-2</v>
      </c>
      <c r="O111" s="62">
        <f t="shared" si="1"/>
        <v>5.0000000000000001E-3</v>
      </c>
    </row>
    <row r="112" spans="1:15" x14ac:dyDescent="0.25">
      <c r="A112" s="38">
        <v>43084</v>
      </c>
      <c r="B112" s="39">
        <v>6</v>
      </c>
      <c r="C112" s="39" t="s">
        <v>451</v>
      </c>
      <c r="D112" s="66">
        <v>151</v>
      </c>
      <c r="E112" s="67" t="s">
        <v>353</v>
      </c>
      <c r="F112" s="68" t="s">
        <v>354</v>
      </c>
      <c r="G112" s="67" t="s">
        <v>130</v>
      </c>
      <c r="H112" s="69">
        <v>3.0000000000000001E-3</v>
      </c>
      <c r="I112" s="69">
        <v>1E-3</v>
      </c>
      <c r="J112" s="70">
        <v>1.4500000000000001E-2</v>
      </c>
      <c r="K112" s="69">
        <v>-0.01</v>
      </c>
      <c r="L112" s="69">
        <v>1E-3</v>
      </c>
      <c r="M112" s="71" t="s">
        <v>134</v>
      </c>
      <c r="N112" s="61">
        <f>$Q$15+($R$15*H112)+($S$15*H112*H112)</f>
        <v>1.5623199999999999E-2</v>
      </c>
      <c r="O112" s="62">
        <f t="shared" si="1"/>
        <v>5.0000000000000001E-3</v>
      </c>
    </row>
    <row r="113" spans="1:15" x14ac:dyDescent="0.25">
      <c r="A113" s="38">
        <v>43084</v>
      </c>
      <c r="B113" s="39">
        <v>6</v>
      </c>
      <c r="C113" s="39" t="s">
        <v>452</v>
      </c>
      <c r="D113" s="66">
        <v>152</v>
      </c>
      <c r="E113" s="67" t="s">
        <v>355</v>
      </c>
      <c r="F113" s="68" t="s">
        <v>356</v>
      </c>
      <c r="G113" s="67" t="s">
        <v>130</v>
      </c>
      <c r="H113" s="69">
        <v>5.0000000000000001E-3</v>
      </c>
      <c r="I113" s="69">
        <v>3.0000000000000001E-3</v>
      </c>
      <c r="J113" s="70">
        <v>2.6599999999999999E-2</v>
      </c>
      <c r="K113" s="69">
        <v>-0.01</v>
      </c>
      <c r="L113" s="69">
        <v>1E-3</v>
      </c>
      <c r="M113" s="71" t="s">
        <v>134</v>
      </c>
      <c r="N113" s="61">
        <f>$Q$15+($R$15*H113)+($S$15*H113*H113)</f>
        <v>2.6782E-2</v>
      </c>
      <c r="O113" s="62">
        <f t="shared" si="1"/>
        <v>5.0000000000000001E-3</v>
      </c>
    </row>
    <row r="114" spans="1:15" x14ac:dyDescent="0.25">
      <c r="A114" s="38">
        <v>43084</v>
      </c>
      <c r="B114" s="39">
        <v>7</v>
      </c>
      <c r="C114" s="39" t="s">
        <v>450</v>
      </c>
      <c r="D114" s="66">
        <v>153</v>
      </c>
      <c r="E114" s="67" t="s">
        <v>357</v>
      </c>
      <c r="F114" s="68" t="s">
        <v>358</v>
      </c>
      <c r="G114" s="67" t="s">
        <v>130</v>
      </c>
      <c r="H114" s="69">
        <v>3.0000000000000001E-3</v>
      </c>
      <c r="I114" s="69">
        <v>1E-3</v>
      </c>
      <c r="J114" s="70">
        <v>1.12E-2</v>
      </c>
      <c r="K114" s="69">
        <v>-0.01</v>
      </c>
      <c r="L114" s="69">
        <v>1E-3</v>
      </c>
      <c r="M114" s="71" t="s">
        <v>134</v>
      </c>
      <c r="N114" s="61">
        <f>$Q$15+($R$15*H114)+($S$15*H114*H114)</f>
        <v>1.5623199999999999E-2</v>
      </c>
      <c r="O114" s="62">
        <f t="shared" si="1"/>
        <v>5.0000000000000001E-3</v>
      </c>
    </row>
    <row r="115" spans="1:15" x14ac:dyDescent="0.25">
      <c r="A115" s="38">
        <v>43084</v>
      </c>
      <c r="B115" s="39">
        <v>7</v>
      </c>
      <c r="C115" s="39" t="s">
        <v>451</v>
      </c>
      <c r="D115" s="66">
        <v>154</v>
      </c>
      <c r="E115" s="67" t="s">
        <v>359</v>
      </c>
      <c r="F115" s="68" t="s">
        <v>360</v>
      </c>
      <c r="G115" s="67" t="s">
        <v>130</v>
      </c>
      <c r="H115" s="69">
        <v>3.0000000000000001E-3</v>
      </c>
      <c r="I115" s="69">
        <v>1E-3</v>
      </c>
      <c r="J115" s="70">
        <v>1.1299999999999999E-2</v>
      </c>
      <c r="K115" s="69">
        <v>-0.01</v>
      </c>
      <c r="L115" s="69">
        <v>1E-3</v>
      </c>
      <c r="M115" s="71" t="s">
        <v>134</v>
      </c>
      <c r="N115" s="61">
        <f>$Q$15+($R$15*H115)+($S$15*H115*H115)</f>
        <v>1.5623199999999999E-2</v>
      </c>
      <c r="O115" s="62">
        <f t="shared" si="1"/>
        <v>5.0000000000000001E-3</v>
      </c>
    </row>
    <row r="116" spans="1:15" x14ac:dyDescent="0.25">
      <c r="A116" s="38">
        <v>43084</v>
      </c>
      <c r="B116" s="39">
        <v>7</v>
      </c>
      <c r="C116" s="39" t="s">
        <v>452</v>
      </c>
      <c r="D116" s="66">
        <v>155</v>
      </c>
      <c r="E116" s="67" t="s">
        <v>361</v>
      </c>
      <c r="F116" s="68" t="s">
        <v>362</v>
      </c>
      <c r="G116" s="67" t="s">
        <v>130</v>
      </c>
      <c r="H116" s="69">
        <v>2E-3</v>
      </c>
      <c r="I116" s="69">
        <v>1E-3</v>
      </c>
      <c r="J116" s="70">
        <v>1.09E-2</v>
      </c>
      <c r="K116" s="69">
        <v>-0.01</v>
      </c>
      <c r="L116" s="69">
        <v>1E-3</v>
      </c>
      <c r="M116" s="71" t="s">
        <v>134</v>
      </c>
      <c r="N116" s="61">
        <f>$Q$15+($R$15*H116)+($S$15*H116*H116)</f>
        <v>1.00468E-2</v>
      </c>
      <c r="O116" s="62">
        <f t="shared" si="1"/>
        <v>5.0000000000000001E-3</v>
      </c>
    </row>
    <row r="117" spans="1:15" x14ac:dyDescent="0.25">
      <c r="A117" s="38">
        <v>43084</v>
      </c>
      <c r="B117" s="39">
        <v>8</v>
      </c>
      <c r="C117" s="39" t="s">
        <v>450</v>
      </c>
      <c r="D117" s="66">
        <v>156</v>
      </c>
      <c r="E117" s="67" t="s">
        <v>363</v>
      </c>
      <c r="F117" s="68" t="s">
        <v>364</v>
      </c>
      <c r="G117" s="67" t="s">
        <v>130</v>
      </c>
      <c r="H117" s="69">
        <v>2E-3</v>
      </c>
      <c r="I117" s="69">
        <v>1E-3</v>
      </c>
      <c r="J117" s="70">
        <v>1.0999999999999999E-2</v>
      </c>
      <c r="K117" s="69">
        <v>-0.01</v>
      </c>
      <c r="L117" s="69">
        <v>1E-3</v>
      </c>
      <c r="M117" s="71" t="s">
        <v>134</v>
      </c>
      <c r="N117" s="61">
        <f>$Q$15+($R$15*H117)+($S$15*H117*H117)</f>
        <v>1.00468E-2</v>
      </c>
      <c r="O117" s="62">
        <f t="shared" si="1"/>
        <v>5.0000000000000001E-3</v>
      </c>
    </row>
    <row r="118" spans="1:15" x14ac:dyDescent="0.25">
      <c r="A118" s="38">
        <v>43084</v>
      </c>
      <c r="B118" s="39">
        <v>8</v>
      </c>
      <c r="C118" s="39" t="s">
        <v>451</v>
      </c>
      <c r="D118" s="66">
        <v>157</v>
      </c>
      <c r="E118" s="67" t="s">
        <v>365</v>
      </c>
      <c r="F118" s="68" t="s">
        <v>366</v>
      </c>
      <c r="G118" s="67" t="s">
        <v>130</v>
      </c>
      <c r="H118" s="69">
        <v>3.0000000000000001E-3</v>
      </c>
      <c r="I118" s="69">
        <v>1E-3</v>
      </c>
      <c r="J118" s="70">
        <v>1.6899999999999998E-2</v>
      </c>
      <c r="K118" s="69">
        <v>-0.01</v>
      </c>
      <c r="L118" s="69">
        <v>0</v>
      </c>
      <c r="M118" s="71" t="s">
        <v>134</v>
      </c>
      <c r="N118" s="61">
        <f>$Q$15+($R$15*H118)+($S$15*H118*H118)</f>
        <v>1.5623199999999999E-2</v>
      </c>
      <c r="O118" s="62">
        <f t="shared" si="1"/>
        <v>2E-3</v>
      </c>
    </row>
    <row r="119" spans="1:15" x14ac:dyDescent="0.25">
      <c r="A119" s="38">
        <v>43084</v>
      </c>
      <c r="B119" s="39">
        <v>8</v>
      </c>
      <c r="C119" s="39" t="s">
        <v>452</v>
      </c>
      <c r="D119" s="66">
        <v>159</v>
      </c>
      <c r="E119" s="67" t="s">
        <v>367</v>
      </c>
      <c r="F119" s="68" t="s">
        <v>368</v>
      </c>
      <c r="G119" s="67" t="s">
        <v>130</v>
      </c>
      <c r="H119" s="69">
        <v>3.0000000000000001E-3</v>
      </c>
      <c r="I119" s="69">
        <v>1E-3</v>
      </c>
      <c r="J119" s="70">
        <v>1.2E-2</v>
      </c>
      <c r="K119" s="69">
        <v>-8.9999999999999993E-3</v>
      </c>
      <c r="L119" s="69">
        <v>1E-3</v>
      </c>
      <c r="M119" s="71" t="s">
        <v>134</v>
      </c>
      <c r="N119" s="61">
        <f>$Q$15+($R$15*H119)+($S$15*H119*H119)</f>
        <v>1.5623199999999999E-2</v>
      </c>
      <c r="O119" s="62">
        <f t="shared" si="1"/>
        <v>5.0000000000000001E-3</v>
      </c>
    </row>
    <row r="120" spans="1:15" x14ac:dyDescent="0.25">
      <c r="A120" s="38">
        <v>42760</v>
      </c>
      <c r="B120" s="39">
        <v>1</v>
      </c>
      <c r="C120" s="39" t="s">
        <v>450</v>
      </c>
      <c r="D120" s="66">
        <v>160</v>
      </c>
      <c r="E120" s="67" t="s">
        <v>369</v>
      </c>
      <c r="F120" s="68" t="s">
        <v>370</v>
      </c>
      <c r="G120" s="67" t="s">
        <v>130</v>
      </c>
      <c r="H120" s="69">
        <v>5.0000000000000001E-3</v>
      </c>
      <c r="I120" s="69">
        <v>3.0000000000000001E-3</v>
      </c>
      <c r="J120" s="70">
        <v>2.8299999999999999E-2</v>
      </c>
      <c r="K120" s="69">
        <v>-0.01</v>
      </c>
      <c r="L120" s="69">
        <v>1E-3</v>
      </c>
      <c r="M120" s="71" t="s">
        <v>134</v>
      </c>
      <c r="N120" s="61">
        <f>$Q$15+($R$15*H120)+($S$15*H120*H120)</f>
        <v>2.6782E-2</v>
      </c>
      <c r="O120" s="62">
        <f t="shared" si="1"/>
        <v>5.0000000000000001E-3</v>
      </c>
    </row>
    <row r="121" spans="1:15" x14ac:dyDescent="0.25">
      <c r="A121" s="38">
        <v>42760</v>
      </c>
      <c r="B121" s="39">
        <v>1</v>
      </c>
      <c r="C121" s="39" t="s">
        <v>451</v>
      </c>
      <c r="D121" s="66">
        <v>161</v>
      </c>
      <c r="E121" s="67" t="s">
        <v>371</v>
      </c>
      <c r="F121" s="68" t="s">
        <v>372</v>
      </c>
      <c r="G121" s="67" t="s">
        <v>130</v>
      </c>
      <c r="H121" s="69">
        <v>5.0000000000000001E-3</v>
      </c>
      <c r="I121" s="69">
        <v>3.0000000000000001E-3</v>
      </c>
      <c r="J121" s="70">
        <v>2.5999999999999999E-2</v>
      </c>
      <c r="K121" s="69">
        <v>-8.0000000000000002E-3</v>
      </c>
      <c r="L121" s="69">
        <v>2E-3</v>
      </c>
      <c r="M121" s="70">
        <v>-1.4E-3</v>
      </c>
      <c r="N121" s="61">
        <f>$Q$15+($R$15*H121)+($S$15*H121*H121)</f>
        <v>2.6782E-2</v>
      </c>
      <c r="O121" s="62">
        <f t="shared" si="1"/>
        <v>0.01</v>
      </c>
    </row>
    <row r="122" spans="1:15" x14ac:dyDescent="0.25">
      <c r="A122" s="38">
        <v>42760</v>
      </c>
      <c r="B122" s="39">
        <v>1</v>
      </c>
      <c r="C122" s="39" t="s">
        <v>452</v>
      </c>
      <c r="D122" s="66">
        <v>162</v>
      </c>
      <c r="E122" s="67" t="s">
        <v>373</v>
      </c>
      <c r="F122" s="68" t="s">
        <v>374</v>
      </c>
      <c r="G122" s="67" t="s">
        <v>130</v>
      </c>
      <c r="H122" s="69">
        <v>5.0000000000000001E-3</v>
      </c>
      <c r="I122" s="69">
        <v>3.0000000000000001E-3</v>
      </c>
      <c r="J122" s="70">
        <v>2.6700000000000002E-2</v>
      </c>
      <c r="K122" s="69">
        <v>-8.9999999999999993E-3</v>
      </c>
      <c r="L122" s="69">
        <v>2E-3</v>
      </c>
      <c r="M122" s="70">
        <v>-1.0800000000000001E-2</v>
      </c>
      <c r="N122" s="61">
        <f>$Q$15+($R$15*H122)+($S$15*H122*H122)</f>
        <v>2.6782E-2</v>
      </c>
      <c r="O122" s="62">
        <f t="shared" si="1"/>
        <v>0.01</v>
      </c>
    </row>
    <row r="123" spans="1:15" x14ac:dyDescent="0.25">
      <c r="A123" s="38">
        <v>42760</v>
      </c>
      <c r="B123" s="39" t="s">
        <v>453</v>
      </c>
      <c r="C123" s="39" t="s">
        <v>450</v>
      </c>
      <c r="D123" s="66">
        <v>163</v>
      </c>
      <c r="E123" s="67" t="s">
        <v>375</v>
      </c>
      <c r="F123" s="68" t="s">
        <v>376</v>
      </c>
      <c r="G123" s="67" t="s">
        <v>130</v>
      </c>
      <c r="H123" s="69">
        <v>4.0000000000000001E-3</v>
      </c>
      <c r="I123" s="69">
        <v>2E-3</v>
      </c>
      <c r="J123" s="70">
        <v>2.2800000000000001E-2</v>
      </c>
      <c r="K123" s="69">
        <v>-8.9999999999999993E-3</v>
      </c>
      <c r="L123" s="69">
        <v>2E-3</v>
      </c>
      <c r="M123" s="70">
        <v>-5.0000000000000001E-3</v>
      </c>
      <c r="N123" s="61">
        <f>$Q$15+($R$15*H123)+($S$15*H123*H123)</f>
        <v>2.1201599999999998E-2</v>
      </c>
      <c r="O123" s="62">
        <f t="shared" si="1"/>
        <v>0.01</v>
      </c>
    </row>
    <row r="124" spans="1:15" x14ac:dyDescent="0.25">
      <c r="A124" s="38">
        <v>42760</v>
      </c>
      <c r="B124" s="39" t="s">
        <v>453</v>
      </c>
      <c r="C124" s="39" t="s">
        <v>451</v>
      </c>
      <c r="D124" s="66">
        <v>164</v>
      </c>
      <c r="E124" s="67" t="s">
        <v>377</v>
      </c>
      <c r="F124" s="68" t="s">
        <v>378</v>
      </c>
      <c r="G124" s="67" t="s">
        <v>130</v>
      </c>
      <c r="H124" s="69">
        <v>4.0000000000000001E-3</v>
      </c>
      <c r="I124" s="69">
        <v>3.0000000000000001E-3</v>
      </c>
      <c r="J124" s="70">
        <v>2.4500000000000001E-2</v>
      </c>
      <c r="K124" s="69">
        <v>-8.9999999999999993E-3</v>
      </c>
      <c r="L124" s="69">
        <v>2E-3</v>
      </c>
      <c r="M124" s="70">
        <v>-4.3E-3</v>
      </c>
      <c r="N124" s="61">
        <f>$Q$15+($R$15*H124)+($S$15*H124*H124)</f>
        <v>2.1201599999999998E-2</v>
      </c>
      <c r="O124" s="62">
        <f t="shared" si="1"/>
        <v>0.01</v>
      </c>
    </row>
    <row r="125" spans="1:15" x14ac:dyDescent="0.25">
      <c r="A125" s="38">
        <v>42760</v>
      </c>
      <c r="B125" s="39" t="s">
        <v>453</v>
      </c>
      <c r="C125" s="39" t="s">
        <v>452</v>
      </c>
      <c r="D125" s="66">
        <v>165</v>
      </c>
      <c r="E125" s="67" t="s">
        <v>379</v>
      </c>
      <c r="F125" s="68" t="s">
        <v>380</v>
      </c>
      <c r="G125" s="67" t="s">
        <v>130</v>
      </c>
      <c r="H125" s="69">
        <v>4.0000000000000001E-3</v>
      </c>
      <c r="I125" s="69">
        <v>2E-3</v>
      </c>
      <c r="J125" s="70">
        <v>2.3199999999999998E-2</v>
      </c>
      <c r="K125" s="69">
        <v>-0.01</v>
      </c>
      <c r="L125" s="69">
        <v>1E-3</v>
      </c>
      <c r="M125" s="70">
        <v>-2.4500000000000001E-2</v>
      </c>
      <c r="N125" s="61">
        <f>$Q$15+($R$15*H125)+($S$15*H125*H125)</f>
        <v>2.1201599999999998E-2</v>
      </c>
      <c r="O125" s="62">
        <f t="shared" si="1"/>
        <v>5.0000000000000001E-3</v>
      </c>
    </row>
    <row r="126" spans="1:15" x14ac:dyDescent="0.25">
      <c r="A126" s="38">
        <v>42760</v>
      </c>
      <c r="B126" s="39" t="s">
        <v>454</v>
      </c>
      <c r="C126" s="39" t="s">
        <v>450</v>
      </c>
      <c r="D126" s="66">
        <v>166</v>
      </c>
      <c r="E126" s="67" t="s">
        <v>381</v>
      </c>
      <c r="F126" s="68" t="s">
        <v>382</v>
      </c>
      <c r="G126" s="67" t="s">
        <v>130</v>
      </c>
      <c r="H126" s="69">
        <v>4.0000000000000001E-3</v>
      </c>
      <c r="I126" s="69">
        <v>2E-3</v>
      </c>
      <c r="J126" s="70">
        <v>1.89E-2</v>
      </c>
      <c r="K126" s="69">
        <v>-0.01</v>
      </c>
      <c r="L126" s="69">
        <v>0</v>
      </c>
      <c r="M126" s="70">
        <v>-1.8499999999999999E-2</v>
      </c>
      <c r="N126" s="61">
        <f>$Q$15+($R$15*H126)+($S$15*H126*H126)</f>
        <v>2.1201599999999998E-2</v>
      </c>
      <c r="O126" s="62">
        <f t="shared" si="1"/>
        <v>2E-3</v>
      </c>
    </row>
    <row r="127" spans="1:15" x14ac:dyDescent="0.25">
      <c r="A127" s="38">
        <v>42760</v>
      </c>
      <c r="B127" s="39" t="s">
        <v>454</v>
      </c>
      <c r="C127" s="39" t="s">
        <v>451</v>
      </c>
      <c r="D127" s="66">
        <v>167</v>
      </c>
      <c r="E127" s="67" t="s">
        <v>383</v>
      </c>
      <c r="F127" s="68" t="s">
        <v>384</v>
      </c>
      <c r="G127" s="67" t="s">
        <v>130</v>
      </c>
      <c r="H127" s="69">
        <v>3.0000000000000001E-3</v>
      </c>
      <c r="I127" s="69">
        <v>1E-3</v>
      </c>
      <c r="J127" s="70">
        <v>1.5900000000000001E-2</v>
      </c>
      <c r="K127" s="69">
        <v>-0.01</v>
      </c>
      <c r="L127" s="69">
        <v>0</v>
      </c>
      <c r="M127" s="71" t="s">
        <v>134</v>
      </c>
      <c r="N127" s="61">
        <f>$Q$15+($R$15*H127)+($S$15*H127*H127)</f>
        <v>1.5623199999999999E-2</v>
      </c>
      <c r="O127" s="62">
        <f t="shared" si="1"/>
        <v>2E-3</v>
      </c>
    </row>
    <row r="128" spans="1:15" x14ac:dyDescent="0.25">
      <c r="A128" s="38">
        <v>42760</v>
      </c>
      <c r="B128" s="39" t="s">
        <v>454</v>
      </c>
      <c r="C128" s="39" t="s">
        <v>452</v>
      </c>
      <c r="D128" s="66">
        <v>168</v>
      </c>
      <c r="E128" s="67" t="s">
        <v>385</v>
      </c>
      <c r="F128" s="68" t="s">
        <v>386</v>
      </c>
      <c r="G128" s="67" t="s">
        <v>130</v>
      </c>
      <c r="H128" s="69">
        <v>3.0000000000000001E-3</v>
      </c>
      <c r="I128" s="69">
        <v>2E-3</v>
      </c>
      <c r="J128" s="70">
        <v>1.7000000000000001E-2</v>
      </c>
      <c r="K128" s="69">
        <v>-0.01</v>
      </c>
      <c r="L128" s="69">
        <v>1E-3</v>
      </c>
      <c r="M128" s="71" t="s">
        <v>134</v>
      </c>
      <c r="N128" s="61">
        <f>$Q$15+($R$15*H128)+($S$15*H128*H128)</f>
        <v>1.5623199999999999E-2</v>
      </c>
      <c r="O128" s="62">
        <f t="shared" si="1"/>
        <v>5.0000000000000001E-3</v>
      </c>
    </row>
    <row r="129" spans="1:15" x14ac:dyDescent="0.25">
      <c r="A129" s="38">
        <v>42760</v>
      </c>
      <c r="B129" s="39" t="s">
        <v>455</v>
      </c>
      <c r="C129" s="39" t="s">
        <v>450</v>
      </c>
      <c r="D129" s="66">
        <v>170</v>
      </c>
      <c r="E129" s="67" t="s">
        <v>387</v>
      </c>
      <c r="F129" s="68" t="s">
        <v>388</v>
      </c>
      <c r="G129" s="67" t="s">
        <v>130</v>
      </c>
      <c r="H129" s="69">
        <v>3.0000000000000001E-3</v>
      </c>
      <c r="I129" s="69">
        <v>2E-3</v>
      </c>
      <c r="J129" s="70">
        <v>1.83E-2</v>
      </c>
      <c r="K129" s="69">
        <v>-0.01</v>
      </c>
      <c r="L129" s="69">
        <v>1E-3</v>
      </c>
      <c r="M129" s="71" t="s">
        <v>134</v>
      </c>
      <c r="N129" s="61">
        <f>$Q$15+($R$15*H129)+($S$15*H129*H129)</f>
        <v>1.5623199999999999E-2</v>
      </c>
      <c r="O129" s="62">
        <f t="shared" si="1"/>
        <v>5.0000000000000001E-3</v>
      </c>
    </row>
    <row r="130" spans="1:15" x14ac:dyDescent="0.25">
      <c r="A130" s="38">
        <v>42760</v>
      </c>
      <c r="B130" s="39" t="s">
        <v>455</v>
      </c>
      <c r="C130" s="39" t="s">
        <v>451</v>
      </c>
      <c r="D130" s="66">
        <v>171</v>
      </c>
      <c r="E130" s="67" t="s">
        <v>389</v>
      </c>
      <c r="F130" s="68" t="s">
        <v>390</v>
      </c>
      <c r="G130" s="67" t="s">
        <v>130</v>
      </c>
      <c r="H130" s="69">
        <v>3.0000000000000001E-3</v>
      </c>
      <c r="I130" s="69">
        <v>2E-3</v>
      </c>
      <c r="J130" s="70">
        <v>1.84E-2</v>
      </c>
      <c r="K130" s="69">
        <v>-0.01</v>
      </c>
      <c r="L130" s="69">
        <v>1E-3</v>
      </c>
      <c r="M130" s="71" t="s">
        <v>134</v>
      </c>
      <c r="N130" s="61">
        <f>$Q$15+($R$15*H130)+($S$15*H130*H130)</f>
        <v>1.5623199999999999E-2</v>
      </c>
      <c r="O130" s="62">
        <f t="shared" si="1"/>
        <v>5.0000000000000001E-3</v>
      </c>
    </row>
    <row r="131" spans="1:15" x14ac:dyDescent="0.25">
      <c r="A131" s="38">
        <v>42760</v>
      </c>
      <c r="B131" s="39" t="s">
        <v>455</v>
      </c>
      <c r="C131" s="39" t="s">
        <v>452</v>
      </c>
      <c r="D131" s="66">
        <v>172</v>
      </c>
      <c r="E131" s="67" t="s">
        <v>391</v>
      </c>
      <c r="F131" s="68" t="s">
        <v>392</v>
      </c>
      <c r="G131" s="67" t="s">
        <v>130</v>
      </c>
      <c r="H131" s="69">
        <v>3.0000000000000001E-3</v>
      </c>
      <c r="I131" s="69">
        <v>2E-3</v>
      </c>
      <c r="J131" s="70">
        <v>1.7999999999999999E-2</v>
      </c>
      <c r="K131" s="69">
        <v>-0.01</v>
      </c>
      <c r="L131" s="69">
        <v>1E-3</v>
      </c>
      <c r="M131" s="71" t="s">
        <v>134</v>
      </c>
      <c r="N131" s="61">
        <f>$Q$15+($R$15*H131)+($S$15*H131*H131)</f>
        <v>1.5623199999999999E-2</v>
      </c>
      <c r="O131" s="62">
        <f t="shared" si="1"/>
        <v>5.0000000000000001E-3</v>
      </c>
    </row>
    <row r="132" spans="1:15" x14ac:dyDescent="0.25">
      <c r="A132" s="38">
        <v>42760</v>
      </c>
      <c r="B132" s="39" t="s">
        <v>456</v>
      </c>
      <c r="C132" s="39" t="s">
        <v>450</v>
      </c>
      <c r="D132" s="66">
        <v>173</v>
      </c>
      <c r="E132" s="67" t="s">
        <v>393</v>
      </c>
      <c r="F132" s="68" t="s">
        <v>394</v>
      </c>
      <c r="G132" s="67" t="s">
        <v>130</v>
      </c>
      <c r="H132" s="69">
        <v>6.0000000000000001E-3</v>
      </c>
      <c r="I132" s="69">
        <v>5.0000000000000001E-3</v>
      </c>
      <c r="J132" s="70">
        <v>3.6999999999999998E-2</v>
      </c>
      <c r="K132" s="69">
        <v>-0.01</v>
      </c>
      <c r="L132" s="69">
        <v>1E-3</v>
      </c>
      <c r="M132" s="71" t="s">
        <v>134</v>
      </c>
      <c r="N132" s="61">
        <f>$Q$15+($R$15*H132)+($S$15*H132*H132)</f>
        <v>3.2364400000000002E-2</v>
      </c>
      <c r="O132" s="62">
        <f t="shared" ref="O132:O158" si="2">$W$15+($X$15*L132)+($Y$15*L132*L132)</f>
        <v>5.0000000000000001E-3</v>
      </c>
    </row>
    <row r="133" spans="1:15" x14ac:dyDescent="0.25">
      <c r="A133" s="38">
        <v>42760</v>
      </c>
      <c r="B133" s="39" t="s">
        <v>456</v>
      </c>
      <c r="C133" s="39" t="s">
        <v>451</v>
      </c>
      <c r="D133" s="66">
        <v>174</v>
      </c>
      <c r="E133" s="67" t="s">
        <v>395</v>
      </c>
      <c r="F133" s="68" t="s">
        <v>396</v>
      </c>
      <c r="G133" s="67" t="s">
        <v>130</v>
      </c>
      <c r="H133" s="69">
        <v>6.0000000000000001E-3</v>
      </c>
      <c r="I133" s="69">
        <v>4.0000000000000001E-3</v>
      </c>
      <c r="J133" s="70">
        <v>3.5700000000000003E-2</v>
      </c>
      <c r="K133" s="69">
        <v>-0.01</v>
      </c>
      <c r="L133" s="69">
        <v>1E-3</v>
      </c>
      <c r="M133" s="71" t="s">
        <v>134</v>
      </c>
      <c r="N133" s="61">
        <f>$Q$15+($R$15*H133)+($S$15*H133*H133)</f>
        <v>3.2364400000000002E-2</v>
      </c>
      <c r="O133" s="62">
        <f t="shared" si="2"/>
        <v>5.0000000000000001E-3</v>
      </c>
    </row>
    <row r="134" spans="1:15" x14ac:dyDescent="0.25">
      <c r="A134" s="38">
        <v>42760</v>
      </c>
      <c r="B134" s="39" t="s">
        <v>456</v>
      </c>
      <c r="C134" s="39" t="s">
        <v>452</v>
      </c>
      <c r="D134" s="66">
        <v>175</v>
      </c>
      <c r="E134" s="67" t="s">
        <v>397</v>
      </c>
      <c r="F134" s="68" t="s">
        <v>398</v>
      </c>
      <c r="G134" s="67" t="s">
        <v>130</v>
      </c>
      <c r="H134" s="69">
        <v>7.0000000000000001E-3</v>
      </c>
      <c r="I134" s="69">
        <v>5.0000000000000001E-3</v>
      </c>
      <c r="J134" s="70">
        <v>4.0300000000000002E-2</v>
      </c>
      <c r="K134" s="69">
        <v>-0.01</v>
      </c>
      <c r="L134" s="69">
        <v>1E-3</v>
      </c>
      <c r="M134" s="71" t="s">
        <v>134</v>
      </c>
      <c r="N134" s="61">
        <f>$Q$15+($R$15*H134)+($S$15*H134*H134)</f>
        <v>3.7948800000000005E-2</v>
      </c>
      <c r="O134" s="62">
        <f t="shared" si="2"/>
        <v>5.0000000000000001E-3</v>
      </c>
    </row>
    <row r="135" spans="1:15" x14ac:dyDescent="0.25">
      <c r="A135" s="38">
        <v>42760</v>
      </c>
      <c r="B135" s="39">
        <v>2</v>
      </c>
      <c r="C135" s="39" t="s">
        <v>450</v>
      </c>
      <c r="D135" s="66">
        <v>176</v>
      </c>
      <c r="E135" s="67" t="s">
        <v>399</v>
      </c>
      <c r="F135" s="68" t="s">
        <v>400</v>
      </c>
      <c r="G135" s="67" t="s">
        <v>130</v>
      </c>
      <c r="H135" s="69">
        <v>3.0000000000000001E-3</v>
      </c>
      <c r="I135" s="69">
        <v>2E-3</v>
      </c>
      <c r="J135" s="70">
        <v>1.9E-2</v>
      </c>
      <c r="K135" s="69">
        <v>-0.01</v>
      </c>
      <c r="L135" s="69">
        <v>1E-3</v>
      </c>
      <c r="M135" s="71" t="s">
        <v>134</v>
      </c>
      <c r="N135" s="61">
        <f>$Q$15+($R$15*H135)+($S$15*H135*H135)</f>
        <v>1.5623199999999999E-2</v>
      </c>
      <c r="O135" s="62">
        <f t="shared" si="2"/>
        <v>5.0000000000000001E-3</v>
      </c>
    </row>
    <row r="136" spans="1:15" x14ac:dyDescent="0.25">
      <c r="A136" s="38">
        <v>42760</v>
      </c>
      <c r="B136" s="39">
        <v>2</v>
      </c>
      <c r="C136" s="39" t="s">
        <v>451</v>
      </c>
      <c r="D136" s="66">
        <v>179</v>
      </c>
      <c r="E136" s="67" t="s">
        <v>401</v>
      </c>
      <c r="F136" s="68" t="s">
        <v>402</v>
      </c>
      <c r="G136" s="67" t="s">
        <v>130</v>
      </c>
      <c r="H136" s="69">
        <v>4.0000000000000001E-3</v>
      </c>
      <c r="I136" s="69">
        <v>2E-3</v>
      </c>
      <c r="J136" s="70">
        <v>2.23E-2</v>
      </c>
      <c r="K136" s="69">
        <v>-0.01</v>
      </c>
      <c r="L136" s="69">
        <v>1E-3</v>
      </c>
      <c r="M136" s="71" t="s">
        <v>134</v>
      </c>
      <c r="N136" s="61">
        <f>$Q$15+($R$15*H136)+($S$15*H136*H136)</f>
        <v>2.1201599999999998E-2</v>
      </c>
      <c r="O136" s="62">
        <f t="shared" si="2"/>
        <v>5.0000000000000001E-3</v>
      </c>
    </row>
    <row r="137" spans="1:15" x14ac:dyDescent="0.25">
      <c r="A137" s="38">
        <v>42760</v>
      </c>
      <c r="B137" s="39">
        <v>2</v>
      </c>
      <c r="C137" s="39" t="s">
        <v>452</v>
      </c>
      <c r="D137" s="66">
        <v>181</v>
      </c>
      <c r="E137" s="67" t="s">
        <v>403</v>
      </c>
      <c r="F137" s="68" t="s">
        <v>404</v>
      </c>
      <c r="G137" s="67" t="s">
        <v>130</v>
      </c>
      <c r="H137" s="69">
        <v>3.0000000000000001E-3</v>
      </c>
      <c r="I137" s="69">
        <v>2E-3</v>
      </c>
      <c r="J137" s="70">
        <v>1.8100000000000002E-2</v>
      </c>
      <c r="K137" s="69">
        <v>-0.01</v>
      </c>
      <c r="L137" s="69">
        <v>1E-3</v>
      </c>
      <c r="M137" s="71" t="s">
        <v>134</v>
      </c>
      <c r="N137" s="61">
        <f>$Q$15+($R$15*H137)+($S$15*H137*H137)</f>
        <v>1.5623199999999999E-2</v>
      </c>
      <c r="O137" s="62">
        <f t="shared" si="2"/>
        <v>5.0000000000000001E-3</v>
      </c>
    </row>
    <row r="138" spans="1:15" x14ac:dyDescent="0.25">
      <c r="A138" s="38">
        <v>42760</v>
      </c>
      <c r="B138" s="39" t="s">
        <v>457</v>
      </c>
      <c r="C138" s="39" t="s">
        <v>450</v>
      </c>
      <c r="D138" s="66">
        <v>182</v>
      </c>
      <c r="E138" s="67" t="s">
        <v>405</v>
      </c>
      <c r="F138" s="68" t="s">
        <v>406</v>
      </c>
      <c r="G138" s="67" t="s">
        <v>130</v>
      </c>
      <c r="H138" s="69">
        <v>4.0000000000000001E-3</v>
      </c>
      <c r="I138" s="69">
        <v>2E-3</v>
      </c>
      <c r="J138" s="70">
        <v>2.0899999999999998E-2</v>
      </c>
      <c r="K138" s="69">
        <v>-8.9999999999999993E-3</v>
      </c>
      <c r="L138" s="69">
        <v>2E-3</v>
      </c>
      <c r="M138" s="70">
        <v>-4.8999999999999998E-3</v>
      </c>
      <c r="N138" s="61">
        <f>$Q$15+($R$15*H138)+($S$15*H138*H138)</f>
        <v>2.1201599999999998E-2</v>
      </c>
      <c r="O138" s="62">
        <f t="shared" si="2"/>
        <v>0.01</v>
      </c>
    </row>
    <row r="139" spans="1:15" x14ac:dyDescent="0.25">
      <c r="A139" s="38">
        <v>42760</v>
      </c>
      <c r="B139" s="39" t="s">
        <v>457</v>
      </c>
      <c r="C139" s="39" t="s">
        <v>451</v>
      </c>
      <c r="D139" s="66">
        <v>183</v>
      </c>
      <c r="E139" s="67" t="s">
        <v>407</v>
      </c>
      <c r="F139" s="68" t="s">
        <v>408</v>
      </c>
      <c r="G139" s="67" t="s">
        <v>130</v>
      </c>
      <c r="H139" s="69">
        <v>4.0000000000000001E-3</v>
      </c>
      <c r="I139" s="69">
        <v>2E-3</v>
      </c>
      <c r="J139" s="70">
        <v>2.2700000000000001E-2</v>
      </c>
      <c r="K139" s="69">
        <v>-8.9999999999999993E-3</v>
      </c>
      <c r="L139" s="69">
        <v>2E-3</v>
      </c>
      <c r="M139" s="70">
        <v>-4.5999999999999999E-3</v>
      </c>
      <c r="N139" s="61">
        <f>$Q$15+($R$15*H139)+($S$15*H139*H139)</f>
        <v>2.1201599999999998E-2</v>
      </c>
      <c r="O139" s="62">
        <f t="shared" si="2"/>
        <v>0.01</v>
      </c>
    </row>
    <row r="140" spans="1:15" x14ac:dyDescent="0.25">
      <c r="A140" s="38">
        <v>42760</v>
      </c>
      <c r="B140" s="39" t="s">
        <v>457</v>
      </c>
      <c r="C140" s="39" t="s">
        <v>452</v>
      </c>
      <c r="D140" s="66">
        <v>184</v>
      </c>
      <c r="E140" s="67" t="s">
        <v>409</v>
      </c>
      <c r="F140" s="68" t="s">
        <v>410</v>
      </c>
      <c r="G140" s="67" t="s">
        <v>130</v>
      </c>
      <c r="H140" s="69">
        <v>4.0000000000000001E-3</v>
      </c>
      <c r="I140" s="69">
        <v>2E-3</v>
      </c>
      <c r="J140" s="70">
        <v>2.12E-2</v>
      </c>
      <c r="K140" s="69">
        <v>-8.9999999999999993E-3</v>
      </c>
      <c r="L140" s="69">
        <v>2E-3</v>
      </c>
      <c r="M140" s="70">
        <v>-5.3E-3</v>
      </c>
      <c r="N140" s="61">
        <f>$Q$15+($R$15*H140)+($S$15*H140*H140)</f>
        <v>2.1201599999999998E-2</v>
      </c>
      <c r="O140" s="62">
        <f t="shared" si="2"/>
        <v>0.01</v>
      </c>
    </row>
    <row r="141" spans="1:15" x14ac:dyDescent="0.25">
      <c r="A141" s="38">
        <v>42760</v>
      </c>
      <c r="B141" s="39">
        <v>3</v>
      </c>
      <c r="C141" s="39" t="s">
        <v>450</v>
      </c>
      <c r="D141" s="66">
        <v>185</v>
      </c>
      <c r="E141" s="67" t="s">
        <v>411</v>
      </c>
      <c r="F141" s="68" t="s">
        <v>412</v>
      </c>
      <c r="G141" s="67" t="s">
        <v>130</v>
      </c>
      <c r="H141" s="69">
        <v>2.4E-2</v>
      </c>
      <c r="I141" s="69">
        <v>2.1999999999999999E-2</v>
      </c>
      <c r="J141" s="70">
        <v>0.15640000000000001</v>
      </c>
      <c r="K141" s="69">
        <v>-8.9999999999999993E-3</v>
      </c>
      <c r="L141" s="69">
        <v>2E-3</v>
      </c>
      <c r="M141" s="70">
        <v>-5.7999999999999996E-3</v>
      </c>
      <c r="N141" s="61">
        <f>$Q$15+($R$15*H141)+($S$15*H141*H141)</f>
        <v>0.13318959999999999</v>
      </c>
      <c r="O141" s="62">
        <f t="shared" si="2"/>
        <v>0.01</v>
      </c>
    </row>
    <row r="142" spans="1:15" x14ac:dyDescent="0.25">
      <c r="A142" s="38">
        <v>42760</v>
      </c>
      <c r="B142" s="39">
        <v>3</v>
      </c>
      <c r="C142" s="39" t="s">
        <v>451</v>
      </c>
      <c r="D142" s="66">
        <v>186</v>
      </c>
      <c r="E142" s="67" t="s">
        <v>413</v>
      </c>
      <c r="F142" s="68" t="s">
        <v>414</v>
      </c>
      <c r="G142" s="67" t="s">
        <v>130</v>
      </c>
      <c r="H142" s="69">
        <v>4.0000000000000001E-3</v>
      </c>
      <c r="I142" s="69">
        <v>2E-3</v>
      </c>
      <c r="J142" s="70">
        <v>2.0899999999999998E-2</v>
      </c>
      <c r="K142" s="69">
        <v>-8.9999999999999993E-3</v>
      </c>
      <c r="L142" s="69">
        <v>2E-3</v>
      </c>
      <c r="M142" s="70">
        <v>-9.4000000000000004E-3</v>
      </c>
      <c r="N142" s="61">
        <f>$Q$15+($R$15*H142)+($S$15*H142*H142)</f>
        <v>2.1201599999999998E-2</v>
      </c>
      <c r="O142" s="62">
        <f t="shared" si="2"/>
        <v>0.01</v>
      </c>
    </row>
    <row r="143" spans="1:15" x14ac:dyDescent="0.25">
      <c r="A143" s="38">
        <v>42760</v>
      </c>
      <c r="B143" s="39">
        <v>3</v>
      </c>
      <c r="C143" s="39" t="s">
        <v>452</v>
      </c>
      <c r="D143" s="66">
        <v>187</v>
      </c>
      <c r="E143" s="67" t="s">
        <v>415</v>
      </c>
      <c r="F143" s="68" t="s">
        <v>416</v>
      </c>
      <c r="G143" s="67" t="s">
        <v>130</v>
      </c>
      <c r="H143" s="69">
        <v>4.0000000000000001E-3</v>
      </c>
      <c r="I143" s="69">
        <v>2E-3</v>
      </c>
      <c r="J143" s="70">
        <v>2.0500000000000001E-2</v>
      </c>
      <c r="K143" s="69">
        <v>-8.9999999999999993E-3</v>
      </c>
      <c r="L143" s="69">
        <v>2E-3</v>
      </c>
      <c r="M143" s="70">
        <v>-8.6E-3</v>
      </c>
      <c r="N143" s="61">
        <f>$Q$15+($R$15*H143)+($S$15*H143*H143)</f>
        <v>2.1201599999999998E-2</v>
      </c>
      <c r="O143" s="62">
        <f t="shared" si="2"/>
        <v>0.01</v>
      </c>
    </row>
    <row r="144" spans="1:15" x14ac:dyDescent="0.25">
      <c r="A144" s="38">
        <v>42760</v>
      </c>
      <c r="B144" s="39">
        <v>4</v>
      </c>
      <c r="C144" s="39" t="s">
        <v>450</v>
      </c>
      <c r="D144" s="66">
        <v>188</v>
      </c>
      <c r="E144" s="67" t="s">
        <v>417</v>
      </c>
      <c r="F144" s="68" t="s">
        <v>418</v>
      </c>
      <c r="G144" s="67" t="s">
        <v>130</v>
      </c>
      <c r="H144" s="69">
        <v>3.0000000000000001E-3</v>
      </c>
      <c r="I144" s="69">
        <v>1E-3</v>
      </c>
      <c r="J144" s="70">
        <v>1.6E-2</v>
      </c>
      <c r="K144" s="69">
        <v>-8.9999999999999993E-3</v>
      </c>
      <c r="L144" s="69">
        <v>1E-3</v>
      </c>
      <c r="M144" s="71" t="s">
        <v>134</v>
      </c>
      <c r="N144" s="61">
        <f>$Q$15+($R$15*H144)+($S$15*H144*H144)</f>
        <v>1.5623199999999999E-2</v>
      </c>
      <c r="O144" s="62">
        <f t="shared" si="2"/>
        <v>5.0000000000000001E-3</v>
      </c>
    </row>
    <row r="145" spans="1:15" x14ac:dyDescent="0.25">
      <c r="A145" s="38">
        <v>42760</v>
      </c>
      <c r="B145" s="39">
        <v>4</v>
      </c>
      <c r="C145" s="39" t="s">
        <v>451</v>
      </c>
      <c r="D145" s="66">
        <v>189</v>
      </c>
      <c r="E145" s="67" t="s">
        <v>419</v>
      </c>
      <c r="F145" s="68" t="s">
        <v>420</v>
      </c>
      <c r="G145" s="67" t="s">
        <v>130</v>
      </c>
      <c r="H145" s="69">
        <v>3.0000000000000001E-3</v>
      </c>
      <c r="I145" s="69">
        <v>1E-3</v>
      </c>
      <c r="J145" s="70">
        <v>1.55E-2</v>
      </c>
      <c r="K145" s="69">
        <v>-8.9999999999999993E-3</v>
      </c>
      <c r="L145" s="69">
        <v>2E-3</v>
      </c>
      <c r="M145" s="70">
        <v>-7.9000000000000008E-3</v>
      </c>
      <c r="N145" s="61">
        <f>$Q$15+($R$15*H145)+($S$15*H145*H145)</f>
        <v>1.5623199999999999E-2</v>
      </c>
      <c r="O145" s="62">
        <f t="shared" si="2"/>
        <v>0.01</v>
      </c>
    </row>
    <row r="146" spans="1:15" x14ac:dyDescent="0.25">
      <c r="A146" s="38">
        <v>42760</v>
      </c>
      <c r="B146" s="39">
        <v>4</v>
      </c>
      <c r="C146" s="39" t="s">
        <v>452</v>
      </c>
      <c r="D146" s="66">
        <v>190</v>
      </c>
      <c r="E146" s="67" t="s">
        <v>421</v>
      </c>
      <c r="F146" s="68" t="s">
        <v>422</v>
      </c>
      <c r="G146" s="67" t="s">
        <v>130</v>
      </c>
      <c r="H146" s="69">
        <v>3.0000000000000001E-3</v>
      </c>
      <c r="I146" s="69">
        <v>2E-3</v>
      </c>
      <c r="J146" s="70">
        <v>1.6899999999999998E-2</v>
      </c>
      <c r="K146" s="69">
        <v>-8.9999999999999993E-3</v>
      </c>
      <c r="L146" s="69">
        <v>2E-3</v>
      </c>
      <c r="M146" s="70">
        <v>-1.2800000000000001E-2</v>
      </c>
      <c r="N146" s="61">
        <f>$Q$15+($R$15*H146)+($S$15*H146*H146)</f>
        <v>1.5623199999999999E-2</v>
      </c>
      <c r="O146" s="62">
        <f t="shared" si="2"/>
        <v>0.01</v>
      </c>
    </row>
    <row r="147" spans="1:15" x14ac:dyDescent="0.25">
      <c r="A147" s="38">
        <v>42760</v>
      </c>
      <c r="B147" s="39">
        <v>5</v>
      </c>
      <c r="C147" s="39" t="s">
        <v>450</v>
      </c>
      <c r="D147" s="66">
        <v>192</v>
      </c>
      <c r="E147" s="67" t="s">
        <v>423</v>
      </c>
      <c r="F147" s="68" t="s">
        <v>424</v>
      </c>
      <c r="G147" s="67" t="s">
        <v>130</v>
      </c>
      <c r="H147" s="69">
        <v>5.0000000000000001E-3</v>
      </c>
      <c r="I147" s="69">
        <v>3.0000000000000001E-3</v>
      </c>
      <c r="J147" s="70">
        <v>2.8899999999999999E-2</v>
      </c>
      <c r="K147" s="69">
        <v>-8.9999999999999993E-3</v>
      </c>
      <c r="L147" s="69">
        <v>2E-3</v>
      </c>
      <c r="M147" s="70">
        <v>-2E-3</v>
      </c>
      <c r="N147" s="61">
        <f>$Q$15+($R$15*H147)+($S$15*H147*H147)</f>
        <v>2.6782E-2</v>
      </c>
      <c r="O147" s="62">
        <f t="shared" si="2"/>
        <v>0.01</v>
      </c>
    </row>
    <row r="148" spans="1:15" x14ac:dyDescent="0.25">
      <c r="A148" s="38">
        <v>42760</v>
      </c>
      <c r="B148" s="39">
        <v>5</v>
      </c>
      <c r="C148" s="39" t="s">
        <v>451</v>
      </c>
      <c r="D148" s="66">
        <v>193</v>
      </c>
      <c r="E148" s="67" t="s">
        <v>425</v>
      </c>
      <c r="F148" s="68" t="s">
        <v>426</v>
      </c>
      <c r="G148" s="67" t="s">
        <v>130</v>
      </c>
      <c r="H148" s="69">
        <v>5.0000000000000001E-3</v>
      </c>
      <c r="I148" s="69">
        <v>3.0000000000000001E-3</v>
      </c>
      <c r="J148" s="70">
        <v>2.7E-2</v>
      </c>
      <c r="K148" s="69">
        <v>-8.9999999999999993E-3</v>
      </c>
      <c r="L148" s="69">
        <v>2E-3</v>
      </c>
      <c r="M148" s="70">
        <v>-4.7000000000000002E-3</v>
      </c>
      <c r="N148" s="61">
        <f>$Q$15+($R$15*H148)+($S$15*H148*H148)</f>
        <v>2.6782E-2</v>
      </c>
      <c r="O148" s="62">
        <f t="shared" si="2"/>
        <v>0.01</v>
      </c>
    </row>
    <row r="149" spans="1:15" x14ac:dyDescent="0.25">
      <c r="A149" s="38">
        <v>42760</v>
      </c>
      <c r="B149" s="39">
        <v>5</v>
      </c>
      <c r="C149" s="39" t="s">
        <v>452</v>
      </c>
      <c r="D149" s="66">
        <v>194</v>
      </c>
      <c r="E149" s="67" t="s">
        <v>427</v>
      </c>
      <c r="F149" s="68" t="s">
        <v>428</v>
      </c>
      <c r="G149" s="67" t="s">
        <v>130</v>
      </c>
      <c r="H149" s="69">
        <v>5.0000000000000001E-3</v>
      </c>
      <c r="I149" s="69">
        <v>3.0000000000000001E-3</v>
      </c>
      <c r="J149" s="70">
        <v>2.8000000000000001E-2</v>
      </c>
      <c r="K149" s="69">
        <v>-8.9999999999999993E-3</v>
      </c>
      <c r="L149" s="69">
        <v>2E-3</v>
      </c>
      <c r="M149" s="70">
        <v>-3.0000000000000001E-3</v>
      </c>
      <c r="N149" s="61">
        <f>$Q$15+($R$15*H149)+($S$15*H149*H149)</f>
        <v>2.6782E-2</v>
      </c>
      <c r="O149" s="62">
        <f t="shared" si="2"/>
        <v>0.01</v>
      </c>
    </row>
    <row r="150" spans="1:15" x14ac:dyDescent="0.25">
      <c r="A150" s="38">
        <v>42760</v>
      </c>
      <c r="B150" s="39">
        <v>6</v>
      </c>
      <c r="C150" s="39" t="s">
        <v>450</v>
      </c>
      <c r="D150" s="66">
        <v>195</v>
      </c>
      <c r="E150" s="67" t="s">
        <v>429</v>
      </c>
      <c r="F150" s="68" t="s">
        <v>430</v>
      </c>
      <c r="G150" s="67" t="s">
        <v>130</v>
      </c>
      <c r="H150" s="69">
        <v>3.0000000000000001E-3</v>
      </c>
      <c r="I150" s="69">
        <v>1E-3</v>
      </c>
      <c r="J150" s="70">
        <v>1.52E-2</v>
      </c>
      <c r="K150" s="69">
        <v>-8.9999999999999993E-3</v>
      </c>
      <c r="L150" s="69">
        <v>2E-3</v>
      </c>
      <c r="M150" s="70">
        <v>-1.0800000000000001E-2</v>
      </c>
      <c r="N150" s="61">
        <f>$Q$15+($R$15*H150)+($S$15*H150*H150)</f>
        <v>1.5623199999999999E-2</v>
      </c>
      <c r="O150" s="62">
        <f t="shared" si="2"/>
        <v>0.01</v>
      </c>
    </row>
    <row r="151" spans="1:15" x14ac:dyDescent="0.25">
      <c r="A151" s="38">
        <v>42760</v>
      </c>
      <c r="B151" s="39">
        <v>6</v>
      </c>
      <c r="C151" s="39" t="s">
        <v>451</v>
      </c>
      <c r="D151" s="66">
        <v>196</v>
      </c>
      <c r="E151" s="67" t="s">
        <v>431</v>
      </c>
      <c r="F151" s="68" t="s">
        <v>432</v>
      </c>
      <c r="G151" s="67" t="s">
        <v>130</v>
      </c>
      <c r="H151" s="69">
        <v>3.0000000000000001E-3</v>
      </c>
      <c r="I151" s="69">
        <v>1E-3</v>
      </c>
      <c r="J151" s="70">
        <v>1.5900000000000001E-2</v>
      </c>
      <c r="K151" s="69">
        <v>-8.9999999999999993E-3</v>
      </c>
      <c r="L151" s="69">
        <v>1E-3</v>
      </c>
      <c r="M151" s="71" t="s">
        <v>134</v>
      </c>
      <c r="N151" s="61">
        <f>$Q$15+($R$15*H151)+($S$15*H151*H151)</f>
        <v>1.5623199999999999E-2</v>
      </c>
      <c r="O151" s="62">
        <f t="shared" si="2"/>
        <v>5.0000000000000001E-3</v>
      </c>
    </row>
    <row r="152" spans="1:15" x14ac:dyDescent="0.25">
      <c r="A152" s="38">
        <v>42760</v>
      </c>
      <c r="B152" s="39">
        <v>6</v>
      </c>
      <c r="C152" s="39" t="s">
        <v>452</v>
      </c>
      <c r="D152" s="66">
        <v>197</v>
      </c>
      <c r="E152" s="67" t="s">
        <v>433</v>
      </c>
      <c r="F152" s="68" t="s">
        <v>434</v>
      </c>
      <c r="G152" s="67" t="s">
        <v>130</v>
      </c>
      <c r="H152" s="69">
        <v>3.0000000000000001E-3</v>
      </c>
      <c r="I152" s="69">
        <v>1E-3</v>
      </c>
      <c r="J152" s="70">
        <v>1.6E-2</v>
      </c>
      <c r="K152" s="69">
        <v>-8.9999999999999993E-3</v>
      </c>
      <c r="L152" s="69">
        <v>2E-3</v>
      </c>
      <c r="M152" s="70">
        <v>-1.01E-2</v>
      </c>
      <c r="N152" s="61">
        <f>$Q$15+($R$15*H152)+($S$15*H152*H152)</f>
        <v>1.5623199999999999E-2</v>
      </c>
      <c r="O152" s="62">
        <f t="shared" si="2"/>
        <v>0.01</v>
      </c>
    </row>
    <row r="153" spans="1:15" x14ac:dyDescent="0.25">
      <c r="A153" s="38">
        <v>42760</v>
      </c>
      <c r="B153" s="35">
        <v>7</v>
      </c>
      <c r="C153" s="35" t="s">
        <v>450</v>
      </c>
      <c r="D153" s="66">
        <v>198</v>
      </c>
      <c r="E153" s="67" t="s">
        <v>435</v>
      </c>
      <c r="F153" s="68" t="s">
        <v>436</v>
      </c>
      <c r="G153" s="67" t="s">
        <v>130</v>
      </c>
      <c r="H153" s="69">
        <v>5.0000000000000001E-3</v>
      </c>
      <c r="I153" s="69">
        <v>3.0000000000000001E-3</v>
      </c>
      <c r="J153" s="70">
        <v>2.7799999999999998E-2</v>
      </c>
      <c r="K153" s="69">
        <v>-8.9999999999999993E-3</v>
      </c>
      <c r="L153" s="69">
        <v>1E-3</v>
      </c>
      <c r="M153" s="71" t="s">
        <v>134</v>
      </c>
      <c r="N153" s="61">
        <f>$Q$15+($R$15*H153)+($S$15*H153*H153)</f>
        <v>2.6782E-2</v>
      </c>
      <c r="O153" s="62">
        <f t="shared" si="2"/>
        <v>5.0000000000000001E-3</v>
      </c>
    </row>
    <row r="154" spans="1:15" x14ac:dyDescent="0.25">
      <c r="A154" s="38">
        <v>42760</v>
      </c>
      <c r="B154" s="35">
        <v>7</v>
      </c>
      <c r="C154" s="35" t="s">
        <v>451</v>
      </c>
      <c r="D154" s="66">
        <v>199</v>
      </c>
      <c r="E154" s="67" t="s">
        <v>437</v>
      </c>
      <c r="F154" s="68" t="s">
        <v>438</v>
      </c>
      <c r="G154" s="67" t="s">
        <v>130</v>
      </c>
      <c r="H154" s="69">
        <v>5.0000000000000001E-3</v>
      </c>
      <c r="I154" s="69">
        <v>3.0000000000000001E-3</v>
      </c>
      <c r="J154" s="70">
        <v>2.9100000000000001E-2</v>
      </c>
      <c r="K154" s="69">
        <v>-8.9999999999999993E-3</v>
      </c>
      <c r="L154" s="69">
        <v>1E-3</v>
      </c>
      <c r="M154" s="71" t="s">
        <v>134</v>
      </c>
      <c r="N154" s="61">
        <f>$Q$15+($R$15*H154)+($S$15*H154*H154)</f>
        <v>2.6782E-2</v>
      </c>
      <c r="O154" s="62">
        <f t="shared" si="2"/>
        <v>5.0000000000000001E-3</v>
      </c>
    </row>
    <row r="155" spans="1:15" x14ac:dyDescent="0.25">
      <c r="A155" s="38">
        <v>42760</v>
      </c>
      <c r="B155" s="39">
        <v>7</v>
      </c>
      <c r="C155" s="39" t="s">
        <v>452</v>
      </c>
      <c r="D155" s="66">
        <v>200</v>
      </c>
      <c r="E155" s="67" t="s">
        <v>439</v>
      </c>
      <c r="F155" s="68" t="s">
        <v>440</v>
      </c>
      <c r="G155" s="67" t="s">
        <v>130</v>
      </c>
      <c r="H155" s="69">
        <v>5.0000000000000001E-3</v>
      </c>
      <c r="I155" s="69">
        <v>3.0000000000000001E-3</v>
      </c>
      <c r="J155" s="70">
        <v>2.8899999999999999E-2</v>
      </c>
      <c r="K155" s="69">
        <v>-8.9999999999999993E-3</v>
      </c>
      <c r="L155" s="69">
        <v>1E-3</v>
      </c>
      <c r="M155" s="71" t="s">
        <v>134</v>
      </c>
      <c r="N155" s="61">
        <f>$Q$15+($R$15*H155)+($S$15*H155*H155)</f>
        <v>2.6782E-2</v>
      </c>
      <c r="O155" s="62">
        <f t="shared" si="2"/>
        <v>5.0000000000000001E-3</v>
      </c>
    </row>
    <row r="156" spans="1:15" x14ac:dyDescent="0.25">
      <c r="A156" s="38">
        <v>42760</v>
      </c>
      <c r="B156" s="39">
        <v>8</v>
      </c>
      <c r="C156" s="39" t="s">
        <v>450</v>
      </c>
      <c r="D156" s="66">
        <v>201</v>
      </c>
      <c r="E156" s="67" t="s">
        <v>441</v>
      </c>
      <c r="F156" s="68" t="s">
        <v>442</v>
      </c>
      <c r="G156" s="67" t="s">
        <v>130</v>
      </c>
      <c r="H156" s="69">
        <v>3.0000000000000001E-3</v>
      </c>
      <c r="I156" s="69">
        <v>1E-3</v>
      </c>
      <c r="J156" s="70">
        <v>1.26E-2</v>
      </c>
      <c r="K156" s="69">
        <v>-0.01</v>
      </c>
      <c r="L156" s="69">
        <v>1E-3</v>
      </c>
      <c r="M156" s="71" t="s">
        <v>134</v>
      </c>
      <c r="N156" s="61">
        <f>$Q$15+($R$15*H156)+($S$15*H156*H156)</f>
        <v>1.5623199999999999E-2</v>
      </c>
      <c r="O156" s="62">
        <f t="shared" si="2"/>
        <v>5.0000000000000001E-3</v>
      </c>
    </row>
    <row r="157" spans="1:15" x14ac:dyDescent="0.25">
      <c r="A157" s="38">
        <v>42760</v>
      </c>
      <c r="B157" s="39">
        <v>8</v>
      </c>
      <c r="C157" s="39" t="s">
        <v>451</v>
      </c>
      <c r="D157" s="66">
        <v>203</v>
      </c>
      <c r="E157" s="67" t="s">
        <v>443</v>
      </c>
      <c r="F157" s="68" t="s">
        <v>444</v>
      </c>
      <c r="G157" s="67" t="s">
        <v>130</v>
      </c>
      <c r="H157" s="69">
        <v>3.0000000000000001E-3</v>
      </c>
      <c r="I157" s="69">
        <v>1E-3</v>
      </c>
      <c r="J157" s="70">
        <v>1.2E-2</v>
      </c>
      <c r="K157" s="69">
        <v>-0.01</v>
      </c>
      <c r="L157" s="69">
        <v>1E-3</v>
      </c>
      <c r="M157" s="71" t="s">
        <v>134</v>
      </c>
      <c r="N157" s="61">
        <f>$Q$15+($R$15*H157)+($S$15*H157*H157)</f>
        <v>1.5623199999999999E-2</v>
      </c>
      <c r="O157" s="62">
        <f t="shared" si="2"/>
        <v>5.0000000000000001E-3</v>
      </c>
    </row>
    <row r="158" spans="1:15" x14ac:dyDescent="0.25">
      <c r="A158" s="38">
        <v>42760</v>
      </c>
      <c r="B158" s="39">
        <v>8</v>
      </c>
      <c r="C158" s="39" t="s">
        <v>452</v>
      </c>
      <c r="D158" s="66">
        <v>204</v>
      </c>
      <c r="E158" s="67" t="s">
        <v>445</v>
      </c>
      <c r="F158" s="68" t="s">
        <v>446</v>
      </c>
      <c r="G158" s="67" t="s">
        <v>130</v>
      </c>
      <c r="H158" s="69">
        <v>3.0000000000000001E-3</v>
      </c>
      <c r="I158" s="69">
        <v>1E-3</v>
      </c>
      <c r="J158" s="70">
        <v>1.2E-2</v>
      </c>
      <c r="K158" s="69">
        <v>-0.01</v>
      </c>
      <c r="L158" s="69">
        <v>1E-3</v>
      </c>
      <c r="M158" s="71" t="s">
        <v>134</v>
      </c>
      <c r="N158" s="61">
        <f>$Q$15+($R$15*H158)+($S$15*H158*H158)</f>
        <v>1.5623199999999999E-2</v>
      </c>
      <c r="O158" s="62">
        <f t="shared" si="2"/>
        <v>5.0000000000000001E-3</v>
      </c>
    </row>
  </sheetData>
  <sortState ref="A3:O158">
    <sortCondition ref="F3:F158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6"/>
  <sheetViews>
    <sheetView tabSelected="1" workbookViewId="0">
      <selection sqref="A1:XFD1048576"/>
    </sheetView>
  </sheetViews>
  <sheetFormatPr defaultRowHeight="15" x14ac:dyDescent="0.25"/>
  <cols>
    <col min="1" max="2" width="13.7109375" customWidth="1"/>
    <col min="3" max="3" width="17.28515625" customWidth="1"/>
    <col min="4" max="4" width="12.28515625" style="11" customWidth="1"/>
    <col min="5" max="5" width="11.28515625" customWidth="1"/>
  </cols>
  <sheetData>
    <row r="1" spans="1:5" x14ac:dyDescent="0.25">
      <c r="A1" s="2" t="s">
        <v>2</v>
      </c>
      <c r="B1" s="2" t="s">
        <v>3</v>
      </c>
      <c r="C1" s="2" t="s">
        <v>4</v>
      </c>
      <c r="D1" s="73" t="s">
        <v>111</v>
      </c>
      <c r="E1" s="75" t="s">
        <v>112</v>
      </c>
    </row>
    <row r="2" spans="1:5" x14ac:dyDescent="0.25">
      <c r="A2" s="38">
        <v>43034</v>
      </c>
      <c r="B2" s="39">
        <v>1</v>
      </c>
      <c r="C2" s="39" t="s">
        <v>450</v>
      </c>
      <c r="D2" s="74">
        <v>1.35E-2</v>
      </c>
      <c r="E2" s="62">
        <v>0.01</v>
      </c>
    </row>
    <row r="3" spans="1:5" x14ac:dyDescent="0.25">
      <c r="A3" s="38">
        <v>43034</v>
      </c>
      <c r="B3" s="39">
        <v>1</v>
      </c>
      <c r="C3" s="39" t="s">
        <v>451</v>
      </c>
      <c r="D3" s="74">
        <v>8.8999999999999999E-3</v>
      </c>
      <c r="E3" s="62">
        <v>5.0000000000000001E-3</v>
      </c>
    </row>
    <row r="4" spans="1:5" x14ac:dyDescent="0.25">
      <c r="A4" s="38">
        <v>43034</v>
      </c>
      <c r="B4" s="39">
        <v>1</v>
      </c>
      <c r="C4" s="39" t="s">
        <v>452</v>
      </c>
      <c r="D4" s="74">
        <v>1.3599999999999999E-2</v>
      </c>
      <c r="E4" s="62">
        <v>5.0000000000000001E-3</v>
      </c>
    </row>
    <row r="5" spans="1:5" x14ac:dyDescent="0.25">
      <c r="A5" s="38">
        <v>43034</v>
      </c>
      <c r="B5" s="39" t="s">
        <v>453</v>
      </c>
      <c r="C5" s="39" t="s">
        <v>450</v>
      </c>
      <c r="D5" s="74">
        <v>1.2800000000000001E-2</v>
      </c>
      <c r="E5" s="62">
        <v>0.01</v>
      </c>
    </row>
    <row r="6" spans="1:5" x14ac:dyDescent="0.25">
      <c r="A6" s="38">
        <v>43034</v>
      </c>
      <c r="B6" s="39" t="s">
        <v>453</v>
      </c>
      <c r="C6" s="39" t="s">
        <v>451</v>
      </c>
      <c r="D6" s="74">
        <v>1.2E-2</v>
      </c>
      <c r="E6" s="62">
        <v>5.0000000000000001E-3</v>
      </c>
    </row>
    <row r="7" spans="1:5" x14ac:dyDescent="0.25">
      <c r="A7" s="38">
        <v>43034</v>
      </c>
      <c r="B7" s="39" t="s">
        <v>453</v>
      </c>
      <c r="C7" s="39" t="s">
        <v>452</v>
      </c>
      <c r="D7" s="74">
        <v>1.11E-2</v>
      </c>
      <c r="E7" s="62">
        <v>5.0000000000000001E-3</v>
      </c>
    </row>
    <row r="8" spans="1:5" x14ac:dyDescent="0.25">
      <c r="A8" s="38">
        <v>43034</v>
      </c>
      <c r="B8" s="39" t="s">
        <v>454</v>
      </c>
      <c r="C8" s="39" t="s">
        <v>450</v>
      </c>
      <c r="D8" s="74">
        <v>1.6799999999999999E-2</v>
      </c>
      <c r="E8" s="62">
        <v>5.0000000000000001E-3</v>
      </c>
    </row>
    <row r="9" spans="1:5" x14ac:dyDescent="0.25">
      <c r="A9" s="38">
        <v>43034</v>
      </c>
      <c r="B9" s="39" t="s">
        <v>454</v>
      </c>
      <c r="C9" s="39" t="s">
        <v>451</v>
      </c>
      <c r="D9" s="74">
        <v>1.5900000000000001E-2</v>
      </c>
      <c r="E9" s="62">
        <v>5.0000000000000001E-3</v>
      </c>
    </row>
    <row r="10" spans="1:5" x14ac:dyDescent="0.25">
      <c r="A10" s="38">
        <v>43034</v>
      </c>
      <c r="B10" s="39" t="s">
        <v>454</v>
      </c>
      <c r="C10" s="39" t="s">
        <v>452</v>
      </c>
      <c r="D10" s="74">
        <v>1.55E-2</v>
      </c>
      <c r="E10" s="62">
        <v>5.0000000000000001E-3</v>
      </c>
    </row>
    <row r="11" spans="1:5" x14ac:dyDescent="0.25">
      <c r="A11" s="38">
        <v>43034</v>
      </c>
      <c r="B11" s="39" t="s">
        <v>455</v>
      </c>
      <c r="C11" s="39" t="s">
        <v>450</v>
      </c>
      <c r="D11" s="74">
        <v>1.3599999999999999E-2</v>
      </c>
      <c r="E11" s="62">
        <v>2E-3</v>
      </c>
    </row>
    <row r="12" spans="1:5" x14ac:dyDescent="0.25">
      <c r="A12" s="38">
        <v>43034</v>
      </c>
      <c r="B12" s="39" t="s">
        <v>455</v>
      </c>
      <c r="C12" s="39" t="s">
        <v>451</v>
      </c>
      <c r="D12" s="74">
        <v>1.4500000000000001E-2</v>
      </c>
      <c r="E12" s="62">
        <v>5.0000000000000001E-3</v>
      </c>
    </row>
    <row r="13" spans="1:5" x14ac:dyDescent="0.25">
      <c r="A13" s="38">
        <v>43034</v>
      </c>
      <c r="B13" s="39" t="s">
        <v>455</v>
      </c>
      <c r="C13" s="39" t="s">
        <v>452</v>
      </c>
      <c r="D13" s="74">
        <v>1.9800000000000002E-2</v>
      </c>
      <c r="E13" s="62">
        <v>5.0000000000000001E-3</v>
      </c>
    </row>
    <row r="14" spans="1:5" x14ac:dyDescent="0.25">
      <c r="A14" s="38">
        <v>43034</v>
      </c>
      <c r="B14" s="39" t="s">
        <v>456</v>
      </c>
      <c r="C14" s="39" t="s">
        <v>450</v>
      </c>
      <c r="D14" s="74">
        <v>1.1900000000000001E-2</v>
      </c>
      <c r="E14" s="62">
        <v>5.0000000000000001E-3</v>
      </c>
    </row>
    <row r="15" spans="1:5" x14ac:dyDescent="0.25">
      <c r="A15" s="38">
        <v>43034</v>
      </c>
      <c r="B15" s="39" t="s">
        <v>456</v>
      </c>
      <c r="C15" s="39" t="s">
        <v>451</v>
      </c>
      <c r="D15" s="74">
        <v>1.35E-2</v>
      </c>
      <c r="E15" s="62">
        <v>5.0000000000000001E-3</v>
      </c>
    </row>
    <row r="16" spans="1:5" x14ac:dyDescent="0.25">
      <c r="A16" s="38">
        <v>43034</v>
      </c>
      <c r="B16" s="39" t="s">
        <v>456</v>
      </c>
      <c r="C16" s="39" t="s">
        <v>452</v>
      </c>
      <c r="D16" s="74">
        <v>1.2800000000000001E-2</v>
      </c>
      <c r="E16" s="62">
        <v>5.0000000000000001E-3</v>
      </c>
    </row>
    <row r="17" spans="1:5" x14ac:dyDescent="0.25">
      <c r="A17" s="38">
        <v>43034</v>
      </c>
      <c r="B17" s="39">
        <v>2</v>
      </c>
      <c r="C17" s="39" t="s">
        <v>450</v>
      </c>
      <c r="D17" s="74">
        <v>1.54E-2</v>
      </c>
      <c r="E17" s="62">
        <v>5.0000000000000001E-3</v>
      </c>
    </row>
    <row r="18" spans="1:5" x14ac:dyDescent="0.25">
      <c r="A18" s="38">
        <v>43034</v>
      </c>
      <c r="B18" s="39">
        <v>2</v>
      </c>
      <c r="C18" s="39" t="s">
        <v>451</v>
      </c>
      <c r="D18" s="74">
        <v>1.47E-2</v>
      </c>
      <c r="E18" s="62">
        <v>5.0000000000000001E-3</v>
      </c>
    </row>
    <row r="19" spans="1:5" x14ac:dyDescent="0.25">
      <c r="A19" s="38">
        <v>43034</v>
      </c>
      <c r="B19" s="39">
        <v>2</v>
      </c>
      <c r="C19" s="39" t="s">
        <v>452</v>
      </c>
      <c r="D19" s="74">
        <v>1.4E-2</v>
      </c>
      <c r="E19" s="62">
        <v>5.0000000000000001E-3</v>
      </c>
    </row>
    <row r="20" spans="1:5" x14ac:dyDescent="0.25">
      <c r="A20" s="38">
        <v>43034</v>
      </c>
      <c r="B20" s="39" t="s">
        <v>457</v>
      </c>
      <c r="C20" s="39" t="s">
        <v>450</v>
      </c>
      <c r="D20" s="74">
        <v>1.4500000000000001E-2</v>
      </c>
      <c r="E20" s="62">
        <v>5.0000000000000001E-3</v>
      </c>
    </row>
    <row r="21" spans="1:5" x14ac:dyDescent="0.25">
      <c r="A21" s="38">
        <v>43034</v>
      </c>
      <c r="B21" s="39" t="s">
        <v>457</v>
      </c>
      <c r="C21" s="39" t="s">
        <v>451</v>
      </c>
      <c r="D21" s="74">
        <v>1.54E-2</v>
      </c>
      <c r="E21" s="62">
        <v>5.0000000000000001E-3</v>
      </c>
    </row>
    <row r="22" spans="1:5" x14ac:dyDescent="0.25">
      <c r="A22" s="38">
        <v>43034</v>
      </c>
      <c r="B22" s="39" t="s">
        <v>457</v>
      </c>
      <c r="C22" s="39" t="s">
        <v>452</v>
      </c>
      <c r="D22" s="74">
        <v>1.7000000000000001E-2</v>
      </c>
      <c r="E22" s="62">
        <v>5.0000000000000001E-3</v>
      </c>
    </row>
    <row r="23" spans="1:5" x14ac:dyDescent="0.25">
      <c r="A23" s="38">
        <v>43034</v>
      </c>
      <c r="B23" s="39">
        <v>3</v>
      </c>
      <c r="C23" s="39" t="s">
        <v>450</v>
      </c>
      <c r="D23" s="74">
        <v>1.18E-2</v>
      </c>
      <c r="E23" s="62">
        <v>5.0000000000000001E-3</v>
      </c>
    </row>
    <row r="24" spans="1:5" x14ac:dyDescent="0.25">
      <c r="A24" s="38">
        <v>43034</v>
      </c>
      <c r="B24" s="39">
        <v>3</v>
      </c>
      <c r="C24" s="39" t="s">
        <v>451</v>
      </c>
      <c r="D24" s="74">
        <v>1.29E-2</v>
      </c>
      <c r="E24" s="62">
        <v>5.0000000000000001E-3</v>
      </c>
    </row>
    <row r="25" spans="1:5" x14ac:dyDescent="0.25">
      <c r="A25" s="38">
        <v>43034</v>
      </c>
      <c r="B25" s="39">
        <v>3</v>
      </c>
      <c r="C25" s="39" t="s">
        <v>452</v>
      </c>
      <c r="D25" s="74">
        <v>1.0699999999999999E-2</v>
      </c>
      <c r="E25" s="62">
        <v>5.0000000000000001E-3</v>
      </c>
    </row>
    <row r="26" spans="1:5" x14ac:dyDescent="0.25">
      <c r="A26" s="38">
        <v>43034</v>
      </c>
      <c r="B26" s="39">
        <v>4</v>
      </c>
      <c r="C26" s="39" t="s">
        <v>450</v>
      </c>
      <c r="D26" s="74">
        <v>1.2999999999999999E-2</v>
      </c>
      <c r="E26" s="62">
        <v>5.0000000000000001E-3</v>
      </c>
    </row>
    <row r="27" spans="1:5" x14ac:dyDescent="0.25">
      <c r="A27" s="38">
        <v>43034</v>
      </c>
      <c r="B27" s="39">
        <v>4</v>
      </c>
      <c r="C27" s="39" t="s">
        <v>451</v>
      </c>
      <c r="D27" s="74">
        <v>1.9699999999999999E-2</v>
      </c>
      <c r="E27" s="62">
        <v>5.0000000000000001E-3</v>
      </c>
    </row>
    <row r="28" spans="1:5" x14ac:dyDescent="0.25">
      <c r="A28" s="38">
        <v>43034</v>
      </c>
      <c r="B28" s="39">
        <v>4</v>
      </c>
      <c r="C28" s="39" t="s">
        <v>452</v>
      </c>
      <c r="D28" s="74">
        <v>1.6E-2</v>
      </c>
      <c r="E28" s="62">
        <v>5.0000000000000001E-3</v>
      </c>
    </row>
    <row r="29" spans="1:5" x14ac:dyDescent="0.25">
      <c r="A29" s="38">
        <v>43034</v>
      </c>
      <c r="B29" s="39">
        <v>5</v>
      </c>
      <c r="C29" s="39" t="s">
        <v>450</v>
      </c>
      <c r="D29" s="74">
        <v>9.4000000000000004E-3</v>
      </c>
      <c r="E29" s="62">
        <v>5.0000000000000001E-3</v>
      </c>
    </row>
    <row r="30" spans="1:5" x14ac:dyDescent="0.25">
      <c r="A30" s="38">
        <v>43034</v>
      </c>
      <c r="B30" s="39">
        <v>5</v>
      </c>
      <c r="C30" s="39" t="s">
        <v>451</v>
      </c>
      <c r="D30" s="74">
        <v>1.01E-2</v>
      </c>
      <c r="E30" s="62">
        <v>5.0000000000000001E-3</v>
      </c>
    </row>
    <row r="31" spans="1:5" x14ac:dyDescent="0.25">
      <c r="A31" s="38">
        <v>43034</v>
      </c>
      <c r="B31" s="39">
        <v>5</v>
      </c>
      <c r="C31" s="39" t="s">
        <v>452</v>
      </c>
      <c r="D31" s="74">
        <v>1.0999999999999999E-2</v>
      </c>
      <c r="E31" s="62">
        <v>5.0000000000000001E-3</v>
      </c>
    </row>
    <row r="32" spans="1:5" x14ac:dyDescent="0.25">
      <c r="A32" s="38">
        <v>43034</v>
      </c>
      <c r="B32" s="39">
        <v>6</v>
      </c>
      <c r="C32" s="39" t="s">
        <v>450</v>
      </c>
      <c r="D32" s="74">
        <v>9.7000000000000003E-3</v>
      </c>
      <c r="E32" s="62">
        <v>5.0000000000000001E-3</v>
      </c>
    </row>
    <row r="33" spans="1:5" x14ac:dyDescent="0.25">
      <c r="A33" s="38">
        <v>43034</v>
      </c>
      <c r="B33" s="39">
        <v>6</v>
      </c>
      <c r="C33" s="39" t="s">
        <v>451</v>
      </c>
      <c r="D33" s="74">
        <v>1.0200000000000001E-2</v>
      </c>
      <c r="E33" s="62">
        <v>5.0000000000000001E-3</v>
      </c>
    </row>
    <row r="34" spans="1:5" x14ac:dyDescent="0.25">
      <c r="A34" s="38">
        <v>43034</v>
      </c>
      <c r="B34" s="39">
        <v>6</v>
      </c>
      <c r="C34" s="39" t="s">
        <v>452</v>
      </c>
      <c r="D34" s="74">
        <v>9.5999999999999992E-3</v>
      </c>
      <c r="E34" s="62">
        <v>5.0000000000000001E-3</v>
      </c>
    </row>
    <row r="35" spans="1:5" x14ac:dyDescent="0.25">
      <c r="A35" s="38">
        <v>43034</v>
      </c>
      <c r="B35" s="39">
        <v>7</v>
      </c>
      <c r="C35" s="39" t="s">
        <v>450</v>
      </c>
      <c r="D35" s="74">
        <v>1.1599999999999999E-2</v>
      </c>
      <c r="E35" s="62">
        <v>5.0000000000000001E-3</v>
      </c>
    </row>
    <row r="36" spans="1:5" x14ac:dyDescent="0.25">
      <c r="A36" s="38">
        <v>43034</v>
      </c>
      <c r="B36" s="39">
        <v>7</v>
      </c>
      <c r="C36" s="39" t="s">
        <v>451</v>
      </c>
      <c r="D36" s="74">
        <v>1.44E-2</v>
      </c>
      <c r="E36" s="62">
        <v>5.0000000000000001E-3</v>
      </c>
    </row>
    <row r="37" spans="1:5" x14ac:dyDescent="0.25">
      <c r="A37" s="38">
        <v>43034</v>
      </c>
      <c r="B37" s="39">
        <v>7</v>
      </c>
      <c r="C37" s="39" t="s">
        <v>452</v>
      </c>
      <c r="D37" s="74">
        <v>1.01E-2</v>
      </c>
      <c r="E37" s="62">
        <v>5.0000000000000001E-3</v>
      </c>
    </row>
    <row r="38" spans="1:5" x14ac:dyDescent="0.25">
      <c r="A38" s="38">
        <v>43006</v>
      </c>
      <c r="B38" s="39">
        <v>8</v>
      </c>
      <c r="C38" s="39" t="s">
        <v>450</v>
      </c>
      <c r="D38" s="74">
        <v>1.1900000000000001E-2</v>
      </c>
      <c r="E38" s="62">
        <v>5.0000000000000001E-3</v>
      </c>
    </row>
    <row r="39" spans="1:5" x14ac:dyDescent="0.25">
      <c r="A39" s="38">
        <v>43006</v>
      </c>
      <c r="B39" s="39">
        <v>8</v>
      </c>
      <c r="C39" s="39" t="s">
        <v>451</v>
      </c>
      <c r="D39" s="74">
        <v>1.41E-2</v>
      </c>
      <c r="E39" s="62">
        <v>5.0000000000000001E-3</v>
      </c>
    </row>
    <row r="40" spans="1:5" x14ac:dyDescent="0.25">
      <c r="A40" s="38">
        <v>43006</v>
      </c>
      <c r="B40" s="39">
        <v>8</v>
      </c>
      <c r="C40" s="39" t="s">
        <v>452</v>
      </c>
      <c r="D40" s="74">
        <v>9.1000000000000004E-3</v>
      </c>
      <c r="E40" s="62">
        <v>2E-3</v>
      </c>
    </row>
    <row r="41" spans="1:5" x14ac:dyDescent="0.25">
      <c r="A41" s="38">
        <v>43420</v>
      </c>
      <c r="B41" s="39">
        <v>1</v>
      </c>
      <c r="C41" s="39" t="s">
        <v>450</v>
      </c>
      <c r="D41" s="74">
        <v>1.17E-2</v>
      </c>
      <c r="E41" s="62">
        <v>5.0000000000000001E-3</v>
      </c>
    </row>
    <row r="42" spans="1:5" x14ac:dyDescent="0.25">
      <c r="A42" s="38">
        <v>43420</v>
      </c>
      <c r="B42" s="39">
        <v>1</v>
      </c>
      <c r="C42" s="39" t="s">
        <v>451</v>
      </c>
      <c r="D42" s="74">
        <v>1.1900000000000001E-2</v>
      </c>
      <c r="E42" s="62">
        <v>5.0000000000000001E-3</v>
      </c>
    </row>
    <row r="43" spans="1:5" x14ac:dyDescent="0.25">
      <c r="A43" s="38">
        <v>43420</v>
      </c>
      <c r="B43" s="39">
        <v>1</v>
      </c>
      <c r="C43" s="39" t="s">
        <v>452</v>
      </c>
      <c r="D43" s="74">
        <v>1.0800000000000001E-2</v>
      </c>
      <c r="E43" s="62">
        <v>0.01</v>
      </c>
    </row>
    <row r="44" spans="1:5" x14ac:dyDescent="0.25">
      <c r="A44" s="38">
        <v>43420</v>
      </c>
      <c r="B44" s="39" t="s">
        <v>453</v>
      </c>
      <c r="C44" s="39" t="s">
        <v>450</v>
      </c>
      <c r="D44" s="74">
        <v>2.2599999999999999E-2</v>
      </c>
      <c r="E44" s="62">
        <v>5.0000000000000001E-3</v>
      </c>
    </row>
    <row r="45" spans="1:5" x14ac:dyDescent="0.25">
      <c r="A45" s="38">
        <v>43420</v>
      </c>
      <c r="B45" s="39" t="s">
        <v>453</v>
      </c>
      <c r="C45" s="39" t="s">
        <v>451</v>
      </c>
      <c r="D45" s="74">
        <v>2.41E-2</v>
      </c>
      <c r="E45" s="62">
        <v>5.0000000000000001E-3</v>
      </c>
    </row>
    <row r="46" spans="1:5" x14ac:dyDescent="0.25">
      <c r="A46" s="38">
        <v>43420</v>
      </c>
      <c r="B46" s="39" t="s">
        <v>453</v>
      </c>
      <c r="C46" s="39" t="s">
        <v>452</v>
      </c>
      <c r="D46" s="74">
        <v>2.0500000000000001E-2</v>
      </c>
      <c r="E46" s="62">
        <v>5.0000000000000001E-3</v>
      </c>
    </row>
    <row r="47" spans="1:5" x14ac:dyDescent="0.25">
      <c r="A47" s="38">
        <v>43420</v>
      </c>
      <c r="B47" s="39" t="s">
        <v>454</v>
      </c>
      <c r="C47" s="39" t="s">
        <v>450</v>
      </c>
      <c r="D47" s="74">
        <v>9.1999999999999998E-3</v>
      </c>
      <c r="E47" s="62">
        <v>5.0000000000000001E-3</v>
      </c>
    </row>
    <row r="48" spans="1:5" x14ac:dyDescent="0.25">
      <c r="A48" s="38">
        <v>43420</v>
      </c>
      <c r="B48" s="39" t="s">
        <v>454</v>
      </c>
      <c r="C48" s="39" t="s">
        <v>451</v>
      </c>
      <c r="D48" s="74">
        <v>9.7000000000000003E-3</v>
      </c>
      <c r="E48" s="62">
        <v>5.0000000000000001E-3</v>
      </c>
    </row>
    <row r="49" spans="1:5" x14ac:dyDescent="0.25">
      <c r="A49" s="38">
        <v>43420</v>
      </c>
      <c r="B49" s="39" t="s">
        <v>454</v>
      </c>
      <c r="C49" s="39" t="s">
        <v>452</v>
      </c>
      <c r="D49" s="74">
        <v>1.2E-2</v>
      </c>
      <c r="E49" s="62">
        <v>5.0000000000000001E-3</v>
      </c>
    </row>
    <row r="50" spans="1:5" x14ac:dyDescent="0.25">
      <c r="A50" s="38">
        <v>43420</v>
      </c>
      <c r="B50" s="39" t="s">
        <v>455</v>
      </c>
      <c r="C50" s="39" t="s">
        <v>450</v>
      </c>
      <c r="D50" s="74">
        <v>1.24E-2</v>
      </c>
      <c r="E50" s="62">
        <v>5.0000000000000001E-3</v>
      </c>
    </row>
    <row r="51" spans="1:5" x14ac:dyDescent="0.25">
      <c r="A51" s="38">
        <v>43420</v>
      </c>
      <c r="B51" s="39" t="s">
        <v>455</v>
      </c>
      <c r="C51" s="39" t="s">
        <v>451</v>
      </c>
      <c r="D51" s="74">
        <v>1.21E-2</v>
      </c>
      <c r="E51" s="62">
        <v>5.0000000000000001E-3</v>
      </c>
    </row>
    <row r="52" spans="1:5" x14ac:dyDescent="0.25">
      <c r="A52" s="38">
        <v>43420</v>
      </c>
      <c r="B52" s="39" t="s">
        <v>455</v>
      </c>
      <c r="C52" s="39" t="s">
        <v>452</v>
      </c>
      <c r="D52" s="74">
        <v>1.15E-2</v>
      </c>
      <c r="E52" s="62">
        <v>5.0000000000000001E-3</v>
      </c>
    </row>
    <row r="53" spans="1:5" x14ac:dyDescent="0.25">
      <c r="A53" s="38">
        <v>43420</v>
      </c>
      <c r="B53" s="39" t="s">
        <v>456</v>
      </c>
      <c r="C53" s="39" t="s">
        <v>450</v>
      </c>
      <c r="D53" s="74">
        <v>8.8999999999999999E-3</v>
      </c>
      <c r="E53" s="62">
        <v>2E-3</v>
      </c>
    </row>
    <row r="54" spans="1:5" x14ac:dyDescent="0.25">
      <c r="A54" s="38">
        <v>43420</v>
      </c>
      <c r="B54" s="39" t="s">
        <v>456</v>
      </c>
      <c r="C54" s="39" t="s">
        <v>451</v>
      </c>
      <c r="D54" s="74">
        <v>1.03E-2</v>
      </c>
      <c r="E54" s="62">
        <v>5.0000000000000001E-3</v>
      </c>
    </row>
    <row r="55" spans="1:5" x14ac:dyDescent="0.25">
      <c r="A55" s="38">
        <v>43420</v>
      </c>
      <c r="B55" s="39" t="s">
        <v>456</v>
      </c>
      <c r="C55" s="39" t="s">
        <v>452</v>
      </c>
      <c r="D55" s="74">
        <v>7.1000000000000004E-3</v>
      </c>
      <c r="E55" s="62">
        <v>2E-3</v>
      </c>
    </row>
    <row r="56" spans="1:5" x14ac:dyDescent="0.25">
      <c r="A56" s="38">
        <v>43420</v>
      </c>
      <c r="B56" s="39">
        <v>2</v>
      </c>
      <c r="C56" s="39" t="s">
        <v>450</v>
      </c>
      <c r="D56" s="74">
        <v>7.7000000000000002E-3</v>
      </c>
      <c r="E56" s="62">
        <v>2E-3</v>
      </c>
    </row>
    <row r="57" spans="1:5" x14ac:dyDescent="0.25">
      <c r="A57" s="38">
        <v>43420</v>
      </c>
      <c r="B57" s="39">
        <v>2</v>
      </c>
      <c r="C57" s="39" t="s">
        <v>451</v>
      </c>
      <c r="D57" s="74">
        <v>8.0000000000000002E-3</v>
      </c>
      <c r="E57" s="62">
        <v>2E-3</v>
      </c>
    </row>
    <row r="58" spans="1:5" x14ac:dyDescent="0.25">
      <c r="A58" s="38">
        <v>43420</v>
      </c>
      <c r="B58" s="39">
        <v>2</v>
      </c>
      <c r="C58" s="39" t="s">
        <v>452</v>
      </c>
      <c r="D58" s="74">
        <v>8.0999999999999996E-3</v>
      </c>
      <c r="E58" s="62">
        <v>2E-3</v>
      </c>
    </row>
    <row r="59" spans="1:5" x14ac:dyDescent="0.25">
      <c r="A59" s="38">
        <v>43420</v>
      </c>
      <c r="B59" s="39" t="s">
        <v>457</v>
      </c>
      <c r="C59" s="39" t="s">
        <v>450</v>
      </c>
      <c r="D59" s="74">
        <v>8.3000000000000001E-3</v>
      </c>
      <c r="E59" s="62">
        <v>5.0000000000000001E-3</v>
      </c>
    </row>
    <row r="60" spans="1:5" x14ac:dyDescent="0.25">
      <c r="A60" s="38">
        <v>43420</v>
      </c>
      <c r="B60" s="39" t="s">
        <v>457</v>
      </c>
      <c r="C60" s="39" t="s">
        <v>451</v>
      </c>
      <c r="D60" s="74">
        <v>8.5000000000000006E-3</v>
      </c>
      <c r="E60" s="62">
        <v>5.0000000000000001E-3</v>
      </c>
    </row>
    <row r="61" spans="1:5" x14ac:dyDescent="0.25">
      <c r="A61" s="38">
        <v>43420</v>
      </c>
      <c r="B61" s="39" t="s">
        <v>457</v>
      </c>
      <c r="C61" s="39" t="s">
        <v>452</v>
      </c>
      <c r="D61" s="74">
        <v>1.0200000000000001E-2</v>
      </c>
      <c r="E61" s="62">
        <v>5.0000000000000001E-3</v>
      </c>
    </row>
    <row r="62" spans="1:5" x14ac:dyDescent="0.25">
      <c r="A62" s="38">
        <v>43420</v>
      </c>
      <c r="B62" s="39">
        <v>3</v>
      </c>
      <c r="C62" s="39" t="s">
        <v>450</v>
      </c>
      <c r="D62" s="74">
        <v>1.0800000000000001E-2</v>
      </c>
      <c r="E62" s="62">
        <v>5.0000000000000001E-3</v>
      </c>
    </row>
    <row r="63" spans="1:5" x14ac:dyDescent="0.25">
      <c r="A63" s="38">
        <v>43420</v>
      </c>
      <c r="B63" s="39">
        <v>3</v>
      </c>
      <c r="C63" s="39" t="s">
        <v>451</v>
      </c>
      <c r="D63" s="74">
        <v>9.4999999999999998E-3</v>
      </c>
      <c r="E63" s="62">
        <v>5.0000000000000001E-3</v>
      </c>
    </row>
    <row r="64" spans="1:5" x14ac:dyDescent="0.25">
      <c r="A64" s="38">
        <v>43420</v>
      </c>
      <c r="B64" s="39">
        <v>3</v>
      </c>
      <c r="C64" s="39" t="s">
        <v>452</v>
      </c>
      <c r="D64" s="74">
        <v>9.9000000000000008E-3</v>
      </c>
      <c r="E64" s="62">
        <v>5.0000000000000001E-3</v>
      </c>
    </row>
    <row r="65" spans="1:5" x14ac:dyDescent="0.25">
      <c r="A65" s="38">
        <v>43420</v>
      </c>
      <c r="B65" s="39">
        <v>4</v>
      </c>
      <c r="C65" s="39" t="s">
        <v>450</v>
      </c>
      <c r="D65" s="74">
        <v>9.4999999999999998E-3</v>
      </c>
      <c r="E65" s="62">
        <v>2E-3</v>
      </c>
    </row>
    <row r="66" spans="1:5" x14ac:dyDescent="0.25">
      <c r="A66" s="38">
        <v>43420</v>
      </c>
      <c r="B66" s="39">
        <v>4</v>
      </c>
      <c r="C66" s="39" t="s">
        <v>451</v>
      </c>
      <c r="D66" s="74">
        <v>8.8999999999999999E-3</v>
      </c>
      <c r="E66" s="62">
        <v>5.0000000000000001E-3</v>
      </c>
    </row>
    <row r="67" spans="1:5" x14ac:dyDescent="0.25">
      <c r="A67" s="38">
        <v>43420</v>
      </c>
      <c r="B67" s="39">
        <v>4</v>
      </c>
      <c r="C67" s="39" t="s">
        <v>452</v>
      </c>
      <c r="D67" s="74">
        <v>9.1000000000000004E-3</v>
      </c>
      <c r="E67" s="62">
        <v>5.0000000000000001E-3</v>
      </c>
    </row>
    <row r="68" spans="1:5" x14ac:dyDescent="0.25">
      <c r="A68" s="38">
        <v>43420</v>
      </c>
      <c r="B68" s="39">
        <v>5</v>
      </c>
      <c r="C68" s="39" t="s">
        <v>450</v>
      </c>
      <c r="D68" s="74">
        <v>8.2000000000000007E-3</v>
      </c>
      <c r="E68" s="62">
        <v>5.0000000000000001E-3</v>
      </c>
    </row>
    <row r="69" spans="1:5" x14ac:dyDescent="0.25">
      <c r="A69" s="38">
        <v>43420</v>
      </c>
      <c r="B69" s="39">
        <v>5</v>
      </c>
      <c r="C69" s="39" t="s">
        <v>451</v>
      </c>
      <c r="D69" s="74">
        <v>0.13539999999999999</v>
      </c>
      <c r="E69" s="62">
        <v>5.0000000000000001E-3</v>
      </c>
    </row>
    <row r="70" spans="1:5" x14ac:dyDescent="0.25">
      <c r="A70" s="38">
        <v>43420</v>
      </c>
      <c r="B70" s="39">
        <v>5</v>
      </c>
      <c r="C70" s="39" t="s">
        <v>452</v>
      </c>
      <c r="D70" s="74">
        <v>8.8999999999999999E-3</v>
      </c>
      <c r="E70" s="62">
        <v>5.0000000000000001E-3</v>
      </c>
    </row>
    <row r="71" spans="1:5" x14ac:dyDescent="0.25">
      <c r="A71" s="38">
        <v>43420</v>
      </c>
      <c r="B71" s="39">
        <v>6</v>
      </c>
      <c r="C71" s="39" t="s">
        <v>450</v>
      </c>
      <c r="D71" s="74">
        <v>9.1000000000000004E-3</v>
      </c>
      <c r="E71" s="62">
        <v>5.0000000000000001E-3</v>
      </c>
    </row>
    <row r="72" spans="1:5" x14ac:dyDescent="0.25">
      <c r="A72" s="38">
        <v>43420</v>
      </c>
      <c r="B72" s="39">
        <v>6</v>
      </c>
      <c r="C72" s="39" t="s">
        <v>451</v>
      </c>
      <c r="D72" s="74">
        <v>9.1000000000000004E-3</v>
      </c>
      <c r="E72" s="62">
        <v>5.0000000000000001E-3</v>
      </c>
    </row>
    <row r="73" spans="1:5" x14ac:dyDescent="0.25">
      <c r="A73" s="38">
        <v>43420</v>
      </c>
      <c r="B73" s="39">
        <v>6</v>
      </c>
      <c r="C73" s="39" t="s">
        <v>452</v>
      </c>
      <c r="D73" s="74">
        <v>8.8999999999999999E-3</v>
      </c>
      <c r="E73" s="62">
        <v>5.0000000000000001E-3</v>
      </c>
    </row>
    <row r="74" spans="1:5" x14ac:dyDescent="0.25">
      <c r="A74" s="38">
        <v>43420</v>
      </c>
      <c r="B74" s="39">
        <v>7</v>
      </c>
      <c r="C74" s="39" t="s">
        <v>450</v>
      </c>
      <c r="D74" s="74">
        <v>9.9000000000000008E-3</v>
      </c>
      <c r="E74" s="62">
        <v>5.0000000000000001E-3</v>
      </c>
    </row>
    <row r="75" spans="1:5" x14ac:dyDescent="0.25">
      <c r="A75" s="38">
        <v>43420</v>
      </c>
      <c r="B75" s="39">
        <v>7</v>
      </c>
      <c r="C75" s="39" t="s">
        <v>451</v>
      </c>
      <c r="D75" s="74">
        <v>8.3999999999999995E-3</v>
      </c>
      <c r="E75" s="62">
        <v>5.0000000000000001E-3</v>
      </c>
    </row>
    <row r="76" spans="1:5" x14ac:dyDescent="0.25">
      <c r="A76" s="38">
        <v>43420</v>
      </c>
      <c r="B76" s="39">
        <v>7</v>
      </c>
      <c r="C76" s="39" t="s">
        <v>452</v>
      </c>
      <c r="D76" s="74">
        <v>8.6999999999999994E-3</v>
      </c>
      <c r="E76" s="62">
        <v>5.0000000000000001E-3</v>
      </c>
    </row>
    <row r="77" spans="1:5" x14ac:dyDescent="0.25">
      <c r="A77" s="38">
        <v>43420</v>
      </c>
      <c r="B77" s="39">
        <v>8</v>
      </c>
      <c r="C77" s="39" t="s">
        <v>450</v>
      </c>
      <c r="D77" s="74">
        <v>8.8999999999999999E-3</v>
      </c>
      <c r="E77" s="62">
        <v>5.0000000000000001E-3</v>
      </c>
    </row>
    <row r="78" spans="1:5" x14ac:dyDescent="0.25">
      <c r="A78" s="38">
        <v>43420</v>
      </c>
      <c r="B78" s="39">
        <v>8</v>
      </c>
      <c r="C78" s="39" t="s">
        <v>451</v>
      </c>
      <c r="D78" s="74">
        <v>8.9999999999999993E-3</v>
      </c>
      <c r="E78" s="62">
        <v>5.0000000000000001E-3</v>
      </c>
    </row>
    <row r="79" spans="1:5" x14ac:dyDescent="0.25">
      <c r="A79" s="38">
        <v>43420</v>
      </c>
      <c r="B79" s="39">
        <v>8</v>
      </c>
      <c r="C79" s="39" t="s">
        <v>452</v>
      </c>
      <c r="D79" s="74">
        <v>9.1999999999999998E-3</v>
      </c>
      <c r="E79" s="62">
        <v>5.0000000000000001E-3</v>
      </c>
    </row>
    <row r="80" spans="1:5" x14ac:dyDescent="0.25">
      <c r="A80" s="38">
        <v>43084</v>
      </c>
      <c r="B80" s="39">
        <v>1</v>
      </c>
      <c r="C80" s="39" t="s">
        <v>450</v>
      </c>
      <c r="D80" s="74">
        <v>1.29E-2</v>
      </c>
      <c r="E80" s="62">
        <v>5.0000000000000001E-3</v>
      </c>
    </row>
    <row r="81" spans="1:5" x14ac:dyDescent="0.25">
      <c r="A81" s="38">
        <v>43084</v>
      </c>
      <c r="B81" s="39">
        <v>1</v>
      </c>
      <c r="C81" s="39" t="s">
        <v>451</v>
      </c>
      <c r="D81" s="74">
        <v>1.2800000000000001E-2</v>
      </c>
      <c r="E81" s="62">
        <v>5.0000000000000001E-3</v>
      </c>
    </row>
    <row r="82" spans="1:5" x14ac:dyDescent="0.25">
      <c r="A82" s="38">
        <v>43084</v>
      </c>
      <c r="B82" s="39">
        <v>1</v>
      </c>
      <c r="C82" s="39" t="s">
        <v>452</v>
      </c>
      <c r="D82" s="74">
        <v>1.3899999999999999E-2</v>
      </c>
      <c r="E82" s="62">
        <v>5.0000000000000001E-3</v>
      </c>
    </row>
    <row r="83" spans="1:5" x14ac:dyDescent="0.25">
      <c r="A83" s="38">
        <v>43084</v>
      </c>
      <c r="B83" s="39" t="s">
        <v>453</v>
      </c>
      <c r="C83" s="39" t="s">
        <v>450</v>
      </c>
      <c r="D83" s="74">
        <v>1.66E-2</v>
      </c>
      <c r="E83" s="62">
        <v>2E-3</v>
      </c>
    </row>
    <row r="84" spans="1:5" x14ac:dyDescent="0.25">
      <c r="A84" s="38">
        <v>43084</v>
      </c>
      <c r="B84" s="39" t="s">
        <v>453</v>
      </c>
      <c r="C84" s="39" t="s">
        <v>451</v>
      </c>
      <c r="D84" s="74">
        <v>1.49E-2</v>
      </c>
      <c r="E84" s="62">
        <v>5.0000000000000001E-3</v>
      </c>
    </row>
    <row r="85" spans="1:5" x14ac:dyDescent="0.25">
      <c r="A85" s="38">
        <v>43084</v>
      </c>
      <c r="B85" s="39" t="s">
        <v>453</v>
      </c>
      <c r="C85" s="39" t="s">
        <v>452</v>
      </c>
      <c r="D85" s="74">
        <v>1.7999999999999999E-2</v>
      </c>
      <c r="E85" s="62">
        <v>5.0000000000000001E-3</v>
      </c>
    </row>
    <row r="86" spans="1:5" x14ac:dyDescent="0.25">
      <c r="A86" s="38">
        <v>43084</v>
      </c>
      <c r="B86" s="39" t="s">
        <v>454</v>
      </c>
      <c r="C86" s="39" t="s">
        <v>450</v>
      </c>
      <c r="D86" s="74">
        <v>1.18E-2</v>
      </c>
      <c r="E86" s="62">
        <v>5.0000000000000001E-3</v>
      </c>
    </row>
    <row r="87" spans="1:5" x14ac:dyDescent="0.25">
      <c r="A87" s="38">
        <v>43084</v>
      </c>
      <c r="B87" s="39" t="s">
        <v>454</v>
      </c>
      <c r="C87" s="39" t="s">
        <v>451</v>
      </c>
      <c r="D87" s="74">
        <v>1.15E-2</v>
      </c>
      <c r="E87" s="62">
        <v>5.0000000000000001E-3</v>
      </c>
    </row>
    <row r="88" spans="1:5" x14ac:dyDescent="0.25">
      <c r="A88" s="38">
        <v>43084</v>
      </c>
      <c r="B88" s="39" t="s">
        <v>454</v>
      </c>
      <c r="C88" s="39" t="s">
        <v>452</v>
      </c>
      <c r="D88" s="74">
        <v>1.15E-2</v>
      </c>
      <c r="E88" s="62">
        <v>5.0000000000000001E-3</v>
      </c>
    </row>
    <row r="89" spans="1:5" x14ac:dyDescent="0.25">
      <c r="A89" s="38">
        <v>43084</v>
      </c>
      <c r="B89" s="39" t="s">
        <v>455</v>
      </c>
      <c r="C89" s="39" t="s">
        <v>450</v>
      </c>
      <c r="D89" s="74">
        <v>1.7399999999999999E-2</v>
      </c>
      <c r="E89" s="62">
        <v>5.0000000000000001E-3</v>
      </c>
    </row>
    <row r="90" spans="1:5" x14ac:dyDescent="0.25">
      <c r="A90" s="38">
        <v>43084</v>
      </c>
      <c r="B90" s="39" t="s">
        <v>455</v>
      </c>
      <c r="C90" s="39" t="s">
        <v>451</v>
      </c>
      <c r="D90" s="74">
        <v>1.4999999999999999E-2</v>
      </c>
      <c r="E90" s="62">
        <v>5.0000000000000001E-3</v>
      </c>
    </row>
    <row r="91" spans="1:5" x14ac:dyDescent="0.25">
      <c r="A91" s="38">
        <v>43084</v>
      </c>
      <c r="B91" s="39" t="s">
        <v>455</v>
      </c>
      <c r="C91" s="39" t="s">
        <v>452</v>
      </c>
      <c r="D91" s="74">
        <v>1.6799999999999999E-2</v>
      </c>
      <c r="E91" s="62">
        <v>5.0000000000000001E-3</v>
      </c>
    </row>
    <row r="92" spans="1:5" x14ac:dyDescent="0.25">
      <c r="A92" s="38">
        <v>43084</v>
      </c>
      <c r="B92" s="39" t="s">
        <v>456</v>
      </c>
      <c r="C92" s="39" t="s">
        <v>450</v>
      </c>
      <c r="D92" s="74">
        <v>1.6199999999999999E-2</v>
      </c>
      <c r="E92" s="62">
        <v>5.0000000000000001E-3</v>
      </c>
    </row>
    <row r="93" spans="1:5" x14ac:dyDescent="0.25">
      <c r="A93" s="38">
        <v>43084</v>
      </c>
      <c r="B93" s="39" t="s">
        <v>456</v>
      </c>
      <c r="C93" s="39" t="s">
        <v>451</v>
      </c>
      <c r="D93" s="74">
        <v>1.4800000000000001E-2</v>
      </c>
      <c r="E93" s="62">
        <v>5.0000000000000001E-3</v>
      </c>
    </row>
    <row r="94" spans="1:5" x14ac:dyDescent="0.25">
      <c r="A94" s="38">
        <v>43084</v>
      </c>
      <c r="B94" s="39" t="s">
        <v>456</v>
      </c>
      <c r="C94" s="39" t="s">
        <v>452</v>
      </c>
      <c r="D94" s="74">
        <v>1.6799999999999999E-2</v>
      </c>
      <c r="E94" s="62">
        <v>5.0000000000000001E-3</v>
      </c>
    </row>
    <row r="95" spans="1:5" x14ac:dyDescent="0.25">
      <c r="A95" s="38">
        <v>43084</v>
      </c>
      <c r="B95" s="39">
        <v>2</v>
      </c>
      <c r="C95" s="39" t="s">
        <v>450</v>
      </c>
      <c r="D95" s="74">
        <v>1.5699999999999999E-2</v>
      </c>
      <c r="E95" s="62">
        <v>5.0000000000000001E-3</v>
      </c>
    </row>
    <row r="96" spans="1:5" x14ac:dyDescent="0.25">
      <c r="A96" s="38">
        <v>43084</v>
      </c>
      <c r="B96" s="39">
        <v>2</v>
      </c>
      <c r="C96" s="39" t="s">
        <v>451</v>
      </c>
      <c r="D96" s="74">
        <v>1.9400000000000001E-2</v>
      </c>
      <c r="E96" s="62">
        <v>5.0000000000000001E-3</v>
      </c>
    </row>
    <row r="97" spans="1:5" x14ac:dyDescent="0.25">
      <c r="A97" s="38">
        <v>43084</v>
      </c>
      <c r="B97" s="39">
        <v>2</v>
      </c>
      <c r="C97" s="39" t="s">
        <v>452</v>
      </c>
      <c r="D97" s="74">
        <v>1.8800000000000001E-2</v>
      </c>
      <c r="E97" s="62">
        <v>5.0000000000000001E-3</v>
      </c>
    </row>
    <row r="98" spans="1:5" x14ac:dyDescent="0.25">
      <c r="A98" s="38">
        <v>43084</v>
      </c>
      <c r="B98" s="39" t="s">
        <v>457</v>
      </c>
      <c r="C98" s="39" t="s">
        <v>450</v>
      </c>
      <c r="D98" s="74">
        <v>1.77E-2</v>
      </c>
      <c r="E98" s="62">
        <v>0.01</v>
      </c>
    </row>
    <row r="99" spans="1:5" x14ac:dyDescent="0.25">
      <c r="A99" s="38">
        <v>43084</v>
      </c>
      <c r="B99" s="39" t="s">
        <v>457</v>
      </c>
      <c r="C99" s="39" t="s">
        <v>451</v>
      </c>
      <c r="D99" s="74">
        <v>1.7399999999999999E-2</v>
      </c>
      <c r="E99" s="62">
        <v>5.0000000000000001E-3</v>
      </c>
    </row>
    <row r="100" spans="1:5" x14ac:dyDescent="0.25">
      <c r="A100" s="38">
        <v>43084</v>
      </c>
      <c r="B100" s="39" t="s">
        <v>457</v>
      </c>
      <c r="C100" s="39" t="s">
        <v>452</v>
      </c>
      <c r="D100" s="74">
        <v>1.6799999999999999E-2</v>
      </c>
      <c r="E100" s="62">
        <v>5.0000000000000001E-3</v>
      </c>
    </row>
    <row r="101" spans="1:5" x14ac:dyDescent="0.25">
      <c r="A101" s="38">
        <v>43084</v>
      </c>
      <c r="B101" s="39">
        <v>3</v>
      </c>
      <c r="C101" s="39" t="s">
        <v>450</v>
      </c>
      <c r="D101" s="74">
        <v>1.72E-2</v>
      </c>
      <c r="E101" s="62">
        <v>0.01</v>
      </c>
    </row>
    <row r="102" spans="1:5" x14ac:dyDescent="0.25">
      <c r="A102" s="38">
        <v>43084</v>
      </c>
      <c r="B102" s="39">
        <v>3</v>
      </c>
      <c r="C102" s="39" t="s">
        <v>451</v>
      </c>
      <c r="D102" s="74">
        <v>1.55E-2</v>
      </c>
      <c r="E102" s="62">
        <v>5.0000000000000001E-3</v>
      </c>
    </row>
    <row r="103" spans="1:5" x14ac:dyDescent="0.25">
      <c r="A103" s="38">
        <v>43084</v>
      </c>
      <c r="B103" s="39">
        <v>3</v>
      </c>
      <c r="C103" s="39" t="s">
        <v>452</v>
      </c>
      <c r="D103" s="74">
        <v>1.52E-2</v>
      </c>
      <c r="E103" s="62">
        <v>5.0000000000000001E-3</v>
      </c>
    </row>
    <row r="104" spans="1:5" x14ac:dyDescent="0.25">
      <c r="A104" s="38">
        <v>43084</v>
      </c>
      <c r="B104" s="39">
        <v>4</v>
      </c>
      <c r="C104" s="39" t="s">
        <v>450</v>
      </c>
      <c r="D104" s="74">
        <v>1.15E-2</v>
      </c>
      <c r="E104" s="62">
        <v>5.0000000000000001E-3</v>
      </c>
    </row>
    <row r="105" spans="1:5" x14ac:dyDescent="0.25">
      <c r="A105" s="38">
        <v>43084</v>
      </c>
      <c r="B105" s="39">
        <v>4</v>
      </c>
      <c r="C105" s="39" t="s">
        <v>451</v>
      </c>
      <c r="D105" s="74">
        <v>1.0699999999999999E-2</v>
      </c>
      <c r="E105" s="62">
        <v>5.0000000000000001E-3</v>
      </c>
    </row>
    <row r="106" spans="1:5" x14ac:dyDescent="0.25">
      <c r="A106" s="38">
        <v>43084</v>
      </c>
      <c r="B106" s="39">
        <v>4</v>
      </c>
      <c r="C106" s="39" t="s">
        <v>452</v>
      </c>
      <c r="D106" s="74">
        <v>1.0500000000000001E-2</v>
      </c>
      <c r="E106" s="62">
        <v>5.0000000000000001E-3</v>
      </c>
    </row>
    <row r="107" spans="1:5" x14ac:dyDescent="0.25">
      <c r="A107" s="38">
        <v>43084</v>
      </c>
      <c r="B107" s="39">
        <v>5</v>
      </c>
      <c r="C107" s="39" t="s">
        <v>450</v>
      </c>
      <c r="D107" s="74">
        <v>1.14E-2</v>
      </c>
      <c r="E107" s="62">
        <v>5.0000000000000001E-3</v>
      </c>
    </row>
    <row r="108" spans="1:5" x14ac:dyDescent="0.25">
      <c r="A108" s="38">
        <v>43084</v>
      </c>
      <c r="B108" s="39">
        <v>5</v>
      </c>
      <c r="C108" s="39" t="s">
        <v>451</v>
      </c>
      <c r="D108" s="74">
        <v>1.12E-2</v>
      </c>
      <c r="E108" s="62">
        <v>5.0000000000000001E-3</v>
      </c>
    </row>
    <row r="109" spans="1:5" x14ac:dyDescent="0.25">
      <c r="A109" s="38">
        <v>43084</v>
      </c>
      <c r="B109" s="39">
        <v>5</v>
      </c>
      <c r="C109" s="39" t="s">
        <v>452</v>
      </c>
      <c r="D109" s="74">
        <v>1.4E-2</v>
      </c>
      <c r="E109" s="62">
        <v>5.0000000000000001E-3</v>
      </c>
    </row>
    <row r="110" spans="1:5" x14ac:dyDescent="0.25">
      <c r="A110" s="38">
        <v>43084</v>
      </c>
      <c r="B110" s="39">
        <v>6</v>
      </c>
      <c r="C110" s="39" t="s">
        <v>450</v>
      </c>
      <c r="D110" s="74">
        <v>1.44E-2</v>
      </c>
      <c r="E110" s="62">
        <v>5.0000000000000001E-3</v>
      </c>
    </row>
    <row r="111" spans="1:5" x14ac:dyDescent="0.25">
      <c r="A111" s="38">
        <v>43084</v>
      </c>
      <c r="B111" s="39">
        <v>6</v>
      </c>
      <c r="C111" s="39" t="s">
        <v>451</v>
      </c>
      <c r="D111" s="74">
        <v>1.4500000000000001E-2</v>
      </c>
      <c r="E111" s="62">
        <v>5.0000000000000001E-3</v>
      </c>
    </row>
    <row r="112" spans="1:5" x14ac:dyDescent="0.25">
      <c r="A112" s="38">
        <v>43084</v>
      </c>
      <c r="B112" s="39">
        <v>6</v>
      </c>
      <c r="C112" s="39" t="s">
        <v>452</v>
      </c>
      <c r="D112" s="74">
        <v>2.6599999999999999E-2</v>
      </c>
      <c r="E112" s="62">
        <v>5.0000000000000001E-3</v>
      </c>
    </row>
    <row r="113" spans="1:5" x14ac:dyDescent="0.25">
      <c r="A113" s="38">
        <v>43084</v>
      </c>
      <c r="B113" s="39">
        <v>7</v>
      </c>
      <c r="C113" s="39" t="s">
        <v>450</v>
      </c>
      <c r="D113" s="74">
        <v>1.12E-2</v>
      </c>
      <c r="E113" s="62">
        <v>5.0000000000000001E-3</v>
      </c>
    </row>
    <row r="114" spans="1:5" x14ac:dyDescent="0.25">
      <c r="A114" s="38">
        <v>43084</v>
      </c>
      <c r="B114" s="39">
        <v>7</v>
      </c>
      <c r="C114" s="39" t="s">
        <v>451</v>
      </c>
      <c r="D114" s="74">
        <v>1.1299999999999999E-2</v>
      </c>
      <c r="E114" s="62">
        <v>5.0000000000000001E-3</v>
      </c>
    </row>
    <row r="115" spans="1:5" x14ac:dyDescent="0.25">
      <c r="A115" s="38">
        <v>43084</v>
      </c>
      <c r="B115" s="39">
        <v>7</v>
      </c>
      <c r="C115" s="39" t="s">
        <v>452</v>
      </c>
      <c r="D115" s="74">
        <v>1.09E-2</v>
      </c>
      <c r="E115" s="62">
        <v>5.0000000000000001E-3</v>
      </c>
    </row>
    <row r="116" spans="1:5" x14ac:dyDescent="0.25">
      <c r="A116" s="38">
        <v>43084</v>
      </c>
      <c r="B116" s="39">
        <v>8</v>
      </c>
      <c r="C116" s="39" t="s">
        <v>450</v>
      </c>
      <c r="D116" s="74">
        <v>1.0999999999999999E-2</v>
      </c>
      <c r="E116" s="62">
        <v>5.0000000000000001E-3</v>
      </c>
    </row>
    <row r="117" spans="1:5" x14ac:dyDescent="0.25">
      <c r="A117" s="38">
        <v>43084</v>
      </c>
      <c r="B117" s="39">
        <v>8</v>
      </c>
      <c r="C117" s="39" t="s">
        <v>451</v>
      </c>
      <c r="D117" s="74">
        <v>1.6899999999999998E-2</v>
      </c>
      <c r="E117" s="62">
        <v>2E-3</v>
      </c>
    </row>
    <row r="118" spans="1:5" x14ac:dyDescent="0.25">
      <c r="A118" s="38">
        <v>43084</v>
      </c>
      <c r="B118" s="39">
        <v>8</v>
      </c>
      <c r="C118" s="39" t="s">
        <v>452</v>
      </c>
      <c r="D118" s="74">
        <v>1.2E-2</v>
      </c>
      <c r="E118" s="62">
        <v>5.0000000000000001E-3</v>
      </c>
    </row>
    <row r="119" spans="1:5" x14ac:dyDescent="0.25">
      <c r="A119" s="38">
        <v>42760</v>
      </c>
      <c r="B119" s="39">
        <v>1</v>
      </c>
      <c r="C119" s="39" t="s">
        <v>450</v>
      </c>
      <c r="D119" s="74">
        <v>2.8299999999999999E-2</v>
      </c>
      <c r="E119" s="62">
        <v>5.0000000000000001E-3</v>
      </c>
    </row>
    <row r="120" spans="1:5" x14ac:dyDescent="0.25">
      <c r="A120" s="38">
        <v>42760</v>
      </c>
      <c r="B120" s="39">
        <v>1</v>
      </c>
      <c r="C120" s="39" t="s">
        <v>451</v>
      </c>
      <c r="D120" s="74">
        <v>2.5999999999999999E-2</v>
      </c>
      <c r="E120" s="62">
        <v>0.01</v>
      </c>
    </row>
    <row r="121" spans="1:5" x14ac:dyDescent="0.25">
      <c r="A121" s="38">
        <v>42760</v>
      </c>
      <c r="B121" s="39">
        <v>1</v>
      </c>
      <c r="C121" s="39" t="s">
        <v>452</v>
      </c>
      <c r="D121" s="74">
        <v>2.6700000000000002E-2</v>
      </c>
      <c r="E121" s="62">
        <v>0.01</v>
      </c>
    </row>
    <row r="122" spans="1:5" x14ac:dyDescent="0.25">
      <c r="A122" s="38">
        <v>42760</v>
      </c>
      <c r="B122" s="39" t="s">
        <v>453</v>
      </c>
      <c r="C122" s="39" t="s">
        <v>450</v>
      </c>
      <c r="D122" s="74">
        <v>2.2800000000000001E-2</v>
      </c>
      <c r="E122" s="62">
        <v>0.01</v>
      </c>
    </row>
    <row r="123" spans="1:5" x14ac:dyDescent="0.25">
      <c r="A123" s="38">
        <v>42760</v>
      </c>
      <c r="B123" s="39" t="s">
        <v>453</v>
      </c>
      <c r="C123" s="39" t="s">
        <v>451</v>
      </c>
      <c r="D123" s="74">
        <v>2.4500000000000001E-2</v>
      </c>
      <c r="E123" s="62">
        <v>0.01</v>
      </c>
    </row>
    <row r="124" spans="1:5" x14ac:dyDescent="0.25">
      <c r="A124" s="38">
        <v>42760</v>
      </c>
      <c r="B124" s="39" t="s">
        <v>453</v>
      </c>
      <c r="C124" s="39" t="s">
        <v>452</v>
      </c>
      <c r="D124" s="74">
        <v>2.3199999999999998E-2</v>
      </c>
      <c r="E124" s="62">
        <v>5.0000000000000001E-3</v>
      </c>
    </row>
    <row r="125" spans="1:5" x14ac:dyDescent="0.25">
      <c r="A125" s="38">
        <v>42760</v>
      </c>
      <c r="B125" s="39" t="s">
        <v>454</v>
      </c>
      <c r="C125" s="39" t="s">
        <v>450</v>
      </c>
      <c r="D125" s="74">
        <v>1.89E-2</v>
      </c>
      <c r="E125" s="62">
        <v>2E-3</v>
      </c>
    </row>
    <row r="126" spans="1:5" x14ac:dyDescent="0.25">
      <c r="A126" s="38">
        <v>42760</v>
      </c>
      <c r="B126" s="39" t="s">
        <v>454</v>
      </c>
      <c r="C126" s="39" t="s">
        <v>451</v>
      </c>
      <c r="D126" s="74">
        <v>1.5900000000000001E-2</v>
      </c>
      <c r="E126" s="62">
        <v>2E-3</v>
      </c>
    </row>
    <row r="127" spans="1:5" x14ac:dyDescent="0.25">
      <c r="A127" s="38">
        <v>42760</v>
      </c>
      <c r="B127" s="39" t="s">
        <v>454</v>
      </c>
      <c r="C127" s="39" t="s">
        <v>452</v>
      </c>
      <c r="D127" s="74">
        <v>1.7000000000000001E-2</v>
      </c>
      <c r="E127" s="62">
        <v>5.0000000000000001E-3</v>
      </c>
    </row>
    <row r="128" spans="1:5" x14ac:dyDescent="0.25">
      <c r="A128" s="38">
        <v>42760</v>
      </c>
      <c r="B128" s="39" t="s">
        <v>455</v>
      </c>
      <c r="C128" s="39" t="s">
        <v>450</v>
      </c>
      <c r="D128" s="74">
        <v>1.83E-2</v>
      </c>
      <c r="E128" s="62">
        <v>5.0000000000000001E-3</v>
      </c>
    </row>
    <row r="129" spans="1:5" x14ac:dyDescent="0.25">
      <c r="A129" s="38">
        <v>42760</v>
      </c>
      <c r="B129" s="39" t="s">
        <v>455</v>
      </c>
      <c r="C129" s="39" t="s">
        <v>451</v>
      </c>
      <c r="D129" s="74">
        <v>1.84E-2</v>
      </c>
      <c r="E129" s="62">
        <v>5.0000000000000001E-3</v>
      </c>
    </row>
    <row r="130" spans="1:5" x14ac:dyDescent="0.25">
      <c r="A130" s="38">
        <v>42760</v>
      </c>
      <c r="B130" s="39" t="s">
        <v>455</v>
      </c>
      <c r="C130" s="39" t="s">
        <v>452</v>
      </c>
      <c r="D130" s="74">
        <v>1.7999999999999999E-2</v>
      </c>
      <c r="E130" s="62">
        <v>5.0000000000000001E-3</v>
      </c>
    </row>
    <row r="131" spans="1:5" x14ac:dyDescent="0.25">
      <c r="A131" s="38">
        <v>42760</v>
      </c>
      <c r="B131" s="39" t="s">
        <v>456</v>
      </c>
      <c r="C131" s="39" t="s">
        <v>450</v>
      </c>
      <c r="D131" s="74">
        <v>3.6999999999999998E-2</v>
      </c>
      <c r="E131" s="62">
        <v>5.0000000000000001E-3</v>
      </c>
    </row>
    <row r="132" spans="1:5" x14ac:dyDescent="0.25">
      <c r="A132" s="38">
        <v>42760</v>
      </c>
      <c r="B132" s="39" t="s">
        <v>456</v>
      </c>
      <c r="C132" s="39" t="s">
        <v>451</v>
      </c>
      <c r="D132" s="74">
        <v>3.5700000000000003E-2</v>
      </c>
      <c r="E132" s="62">
        <v>5.0000000000000001E-3</v>
      </c>
    </row>
    <row r="133" spans="1:5" x14ac:dyDescent="0.25">
      <c r="A133" s="38">
        <v>42760</v>
      </c>
      <c r="B133" s="39" t="s">
        <v>456</v>
      </c>
      <c r="C133" s="39" t="s">
        <v>452</v>
      </c>
      <c r="D133" s="74">
        <v>4.0300000000000002E-2</v>
      </c>
      <c r="E133" s="62">
        <v>5.0000000000000001E-3</v>
      </c>
    </row>
    <row r="134" spans="1:5" x14ac:dyDescent="0.25">
      <c r="A134" s="38">
        <v>42760</v>
      </c>
      <c r="B134" s="39">
        <v>2</v>
      </c>
      <c r="C134" s="39" t="s">
        <v>450</v>
      </c>
      <c r="D134" s="74">
        <v>1.9E-2</v>
      </c>
      <c r="E134" s="62">
        <v>5.0000000000000001E-3</v>
      </c>
    </row>
    <row r="135" spans="1:5" x14ac:dyDescent="0.25">
      <c r="A135" s="38">
        <v>42760</v>
      </c>
      <c r="B135" s="39">
        <v>2</v>
      </c>
      <c r="C135" s="39" t="s">
        <v>451</v>
      </c>
      <c r="D135" s="74">
        <v>2.23E-2</v>
      </c>
      <c r="E135" s="62">
        <v>5.0000000000000001E-3</v>
      </c>
    </row>
    <row r="136" spans="1:5" x14ac:dyDescent="0.25">
      <c r="A136" s="38">
        <v>42760</v>
      </c>
      <c r="B136" s="39">
        <v>2</v>
      </c>
      <c r="C136" s="39" t="s">
        <v>452</v>
      </c>
      <c r="D136" s="74">
        <v>1.8100000000000002E-2</v>
      </c>
      <c r="E136" s="62">
        <v>5.0000000000000001E-3</v>
      </c>
    </row>
    <row r="137" spans="1:5" x14ac:dyDescent="0.25">
      <c r="A137" s="38">
        <v>42760</v>
      </c>
      <c r="B137" s="39" t="s">
        <v>457</v>
      </c>
      <c r="C137" s="39" t="s">
        <v>450</v>
      </c>
      <c r="D137" s="74">
        <v>2.0899999999999998E-2</v>
      </c>
      <c r="E137" s="62">
        <v>0.01</v>
      </c>
    </row>
    <row r="138" spans="1:5" x14ac:dyDescent="0.25">
      <c r="A138" s="38">
        <v>42760</v>
      </c>
      <c r="B138" s="39" t="s">
        <v>457</v>
      </c>
      <c r="C138" s="39" t="s">
        <v>451</v>
      </c>
      <c r="D138" s="74">
        <v>2.2700000000000001E-2</v>
      </c>
      <c r="E138" s="62">
        <v>0.01</v>
      </c>
    </row>
    <row r="139" spans="1:5" x14ac:dyDescent="0.25">
      <c r="A139" s="38">
        <v>42760</v>
      </c>
      <c r="B139" s="39" t="s">
        <v>457</v>
      </c>
      <c r="C139" s="39" t="s">
        <v>452</v>
      </c>
      <c r="D139" s="74">
        <v>2.12E-2</v>
      </c>
      <c r="E139" s="62">
        <v>0.01</v>
      </c>
    </row>
    <row r="140" spans="1:5" x14ac:dyDescent="0.25">
      <c r="A140" s="38">
        <v>42760</v>
      </c>
      <c r="B140" s="39">
        <v>3</v>
      </c>
      <c r="C140" s="39" t="s">
        <v>450</v>
      </c>
      <c r="D140" s="74">
        <v>0.15640000000000001</v>
      </c>
      <c r="E140" s="62">
        <v>0.01</v>
      </c>
    </row>
    <row r="141" spans="1:5" x14ac:dyDescent="0.25">
      <c r="A141" s="38">
        <v>42760</v>
      </c>
      <c r="B141" s="39">
        <v>3</v>
      </c>
      <c r="C141" s="39" t="s">
        <v>451</v>
      </c>
      <c r="D141" s="74">
        <v>2.0899999999999998E-2</v>
      </c>
      <c r="E141" s="62">
        <v>0.01</v>
      </c>
    </row>
    <row r="142" spans="1:5" x14ac:dyDescent="0.25">
      <c r="A142" s="38">
        <v>42760</v>
      </c>
      <c r="B142" s="39">
        <v>3</v>
      </c>
      <c r="C142" s="39" t="s">
        <v>452</v>
      </c>
      <c r="D142" s="74">
        <v>2.0500000000000001E-2</v>
      </c>
      <c r="E142" s="62">
        <v>0.01</v>
      </c>
    </row>
    <row r="143" spans="1:5" x14ac:dyDescent="0.25">
      <c r="A143" s="38">
        <v>42760</v>
      </c>
      <c r="B143" s="39">
        <v>4</v>
      </c>
      <c r="C143" s="39" t="s">
        <v>450</v>
      </c>
      <c r="D143" s="74">
        <v>1.6E-2</v>
      </c>
      <c r="E143" s="62">
        <v>5.0000000000000001E-3</v>
      </c>
    </row>
    <row r="144" spans="1:5" x14ac:dyDescent="0.25">
      <c r="A144" s="38">
        <v>42760</v>
      </c>
      <c r="B144" s="39">
        <v>4</v>
      </c>
      <c r="C144" s="39" t="s">
        <v>451</v>
      </c>
      <c r="D144" s="74">
        <v>1.55E-2</v>
      </c>
      <c r="E144" s="62">
        <v>0.01</v>
      </c>
    </row>
    <row r="145" spans="1:5" x14ac:dyDescent="0.25">
      <c r="A145" s="38">
        <v>42760</v>
      </c>
      <c r="B145" s="39">
        <v>4</v>
      </c>
      <c r="C145" s="39" t="s">
        <v>452</v>
      </c>
      <c r="D145" s="74">
        <v>1.6899999999999998E-2</v>
      </c>
      <c r="E145" s="62">
        <v>0.01</v>
      </c>
    </row>
    <row r="146" spans="1:5" x14ac:dyDescent="0.25">
      <c r="A146" s="38">
        <v>42760</v>
      </c>
      <c r="B146" s="39">
        <v>5</v>
      </c>
      <c r="C146" s="39" t="s">
        <v>450</v>
      </c>
      <c r="D146" s="74">
        <v>2.8899999999999999E-2</v>
      </c>
      <c r="E146" s="62">
        <v>0.01</v>
      </c>
    </row>
    <row r="147" spans="1:5" x14ac:dyDescent="0.25">
      <c r="A147" s="38">
        <v>42760</v>
      </c>
      <c r="B147" s="39">
        <v>5</v>
      </c>
      <c r="C147" s="39" t="s">
        <v>451</v>
      </c>
      <c r="D147" s="74">
        <v>2.7E-2</v>
      </c>
      <c r="E147" s="62">
        <v>0.01</v>
      </c>
    </row>
    <row r="148" spans="1:5" x14ac:dyDescent="0.25">
      <c r="A148" s="38">
        <v>42760</v>
      </c>
      <c r="B148" s="39">
        <v>5</v>
      </c>
      <c r="C148" s="39" t="s">
        <v>452</v>
      </c>
      <c r="D148" s="74">
        <v>2.8000000000000001E-2</v>
      </c>
      <c r="E148" s="62">
        <v>0.01</v>
      </c>
    </row>
    <row r="149" spans="1:5" x14ac:dyDescent="0.25">
      <c r="A149" s="38">
        <v>42760</v>
      </c>
      <c r="B149" s="39">
        <v>6</v>
      </c>
      <c r="C149" s="39" t="s">
        <v>450</v>
      </c>
      <c r="D149" s="74">
        <v>1.52E-2</v>
      </c>
      <c r="E149" s="62">
        <v>0.01</v>
      </c>
    </row>
    <row r="150" spans="1:5" x14ac:dyDescent="0.25">
      <c r="A150" s="38">
        <v>42760</v>
      </c>
      <c r="B150" s="39">
        <v>6</v>
      </c>
      <c r="C150" s="39" t="s">
        <v>451</v>
      </c>
      <c r="D150" s="74">
        <v>1.5900000000000001E-2</v>
      </c>
      <c r="E150" s="62">
        <v>5.0000000000000001E-3</v>
      </c>
    </row>
    <row r="151" spans="1:5" x14ac:dyDescent="0.25">
      <c r="A151" s="38">
        <v>42760</v>
      </c>
      <c r="B151" s="39">
        <v>6</v>
      </c>
      <c r="C151" s="39" t="s">
        <v>452</v>
      </c>
      <c r="D151" s="74">
        <v>1.6E-2</v>
      </c>
      <c r="E151" s="62">
        <v>0.01</v>
      </c>
    </row>
    <row r="152" spans="1:5" x14ac:dyDescent="0.25">
      <c r="A152" s="38">
        <v>42760</v>
      </c>
      <c r="B152" s="35">
        <v>7</v>
      </c>
      <c r="C152" s="35" t="s">
        <v>450</v>
      </c>
      <c r="D152" s="74">
        <v>2.7799999999999998E-2</v>
      </c>
      <c r="E152" s="62">
        <v>5.0000000000000001E-3</v>
      </c>
    </row>
    <row r="153" spans="1:5" x14ac:dyDescent="0.25">
      <c r="A153" s="38">
        <v>42760</v>
      </c>
      <c r="B153" s="35">
        <v>7</v>
      </c>
      <c r="C153" s="35" t="s">
        <v>451</v>
      </c>
      <c r="D153" s="74">
        <v>2.9100000000000001E-2</v>
      </c>
      <c r="E153" s="62">
        <v>5.0000000000000001E-3</v>
      </c>
    </row>
    <row r="154" spans="1:5" x14ac:dyDescent="0.25">
      <c r="A154" s="38">
        <v>42760</v>
      </c>
      <c r="B154" s="39">
        <v>7</v>
      </c>
      <c r="C154" s="39" t="s">
        <v>452</v>
      </c>
      <c r="D154" s="74">
        <v>2.8899999999999999E-2</v>
      </c>
      <c r="E154" s="62">
        <v>5.0000000000000001E-3</v>
      </c>
    </row>
    <row r="155" spans="1:5" x14ac:dyDescent="0.25">
      <c r="A155" s="38">
        <v>42760</v>
      </c>
      <c r="B155" s="39">
        <v>8</v>
      </c>
      <c r="C155" s="39" t="s">
        <v>450</v>
      </c>
      <c r="D155" s="74">
        <v>1.26E-2</v>
      </c>
      <c r="E155" s="62">
        <v>5.0000000000000001E-3</v>
      </c>
    </row>
    <row r="156" spans="1:5" x14ac:dyDescent="0.25">
      <c r="A156" s="38">
        <v>42760</v>
      </c>
      <c r="B156" s="39">
        <v>8</v>
      </c>
      <c r="C156" s="39" t="s">
        <v>451</v>
      </c>
      <c r="D156" s="74">
        <v>1.2E-2</v>
      </c>
      <c r="E156" s="62">
        <v>5.0000000000000001E-3</v>
      </c>
    </row>
    <row r="157" spans="1:5" x14ac:dyDescent="0.25">
      <c r="A157" s="38">
        <v>42760</v>
      </c>
      <c r="B157" s="39">
        <v>8</v>
      </c>
      <c r="C157" s="39" t="s">
        <v>452</v>
      </c>
      <c r="D157" s="74">
        <v>1.2E-2</v>
      </c>
      <c r="E157" s="62">
        <v>5.0000000000000001E-3</v>
      </c>
    </row>
    <row r="158" spans="1:5" x14ac:dyDescent="0.25">
      <c r="D158" s="54"/>
    </row>
    <row r="159" spans="1:5" x14ac:dyDescent="0.25">
      <c r="D159" s="54"/>
    </row>
    <row r="160" spans="1:5" x14ac:dyDescent="0.25">
      <c r="D160" s="54"/>
    </row>
    <row r="161" spans="4:4" x14ac:dyDescent="0.25">
      <c r="D161" s="54"/>
    </row>
    <row r="162" spans="4:4" x14ac:dyDescent="0.25">
      <c r="D162" s="54"/>
    </row>
    <row r="163" spans="4:4" x14ac:dyDescent="0.25">
      <c r="D163" s="54"/>
    </row>
    <row r="164" spans="4:4" x14ac:dyDescent="0.25">
      <c r="D164" s="54"/>
    </row>
    <row r="165" spans="4:4" x14ac:dyDescent="0.25">
      <c r="D165" s="54"/>
    </row>
    <row r="166" spans="4:4" x14ac:dyDescent="0.25">
      <c r="D166" s="54"/>
    </row>
    <row r="167" spans="4:4" x14ac:dyDescent="0.25">
      <c r="D167" s="54"/>
    </row>
    <row r="168" spans="4:4" x14ac:dyDescent="0.25">
      <c r="D168" s="54"/>
    </row>
    <row r="169" spans="4:4" x14ac:dyDescent="0.25">
      <c r="D169" s="54"/>
    </row>
    <row r="170" spans="4:4" x14ac:dyDescent="0.25">
      <c r="D170" s="54"/>
    </row>
    <row r="171" spans="4:4" x14ac:dyDescent="0.25">
      <c r="D171" s="54"/>
    </row>
    <row r="172" spans="4:4" x14ac:dyDescent="0.25">
      <c r="D172" s="54"/>
    </row>
    <row r="173" spans="4:4" x14ac:dyDescent="0.25">
      <c r="D173" s="54"/>
    </row>
    <row r="174" spans="4:4" x14ac:dyDescent="0.25">
      <c r="D174" s="54"/>
    </row>
    <row r="175" spans="4:4" x14ac:dyDescent="0.25">
      <c r="D175" s="54"/>
    </row>
    <row r="176" spans="4:4" x14ac:dyDescent="0.25">
      <c r="D176" s="54"/>
    </row>
    <row r="177" spans="4:4" x14ac:dyDescent="0.25">
      <c r="D177" s="54"/>
    </row>
    <row r="178" spans="4:4" x14ac:dyDescent="0.25">
      <c r="D178" s="54"/>
    </row>
    <row r="179" spans="4:4" x14ac:dyDescent="0.25">
      <c r="D179" s="54"/>
    </row>
    <row r="180" spans="4:4" x14ac:dyDescent="0.25">
      <c r="D180" s="54"/>
    </row>
    <row r="181" spans="4:4" x14ac:dyDescent="0.25">
      <c r="D181" s="54"/>
    </row>
    <row r="182" spans="4:4" x14ac:dyDescent="0.25">
      <c r="D182" s="54"/>
    </row>
    <row r="183" spans="4:4" x14ac:dyDescent="0.25">
      <c r="D183" s="54"/>
    </row>
    <row r="184" spans="4:4" x14ac:dyDescent="0.25">
      <c r="D184" s="54"/>
    </row>
    <row r="185" spans="4:4" x14ac:dyDescent="0.25">
      <c r="D185" s="54"/>
    </row>
    <row r="186" spans="4:4" x14ac:dyDescent="0.25">
      <c r="D186" s="54"/>
    </row>
    <row r="187" spans="4:4" x14ac:dyDescent="0.25">
      <c r="D187" s="54"/>
    </row>
    <row r="188" spans="4:4" x14ac:dyDescent="0.25">
      <c r="D188" s="54"/>
    </row>
    <row r="189" spans="4:4" x14ac:dyDescent="0.25">
      <c r="D189" s="54"/>
    </row>
    <row r="190" spans="4:4" x14ac:dyDescent="0.25">
      <c r="D190" s="54"/>
    </row>
    <row r="191" spans="4:4" x14ac:dyDescent="0.25">
      <c r="D191" s="54"/>
    </row>
    <row r="192" spans="4:4" x14ac:dyDescent="0.25">
      <c r="D192" s="54"/>
    </row>
    <row r="193" spans="4:4" x14ac:dyDescent="0.25">
      <c r="D193" s="54"/>
    </row>
    <row r="194" spans="4:4" x14ac:dyDescent="0.25">
      <c r="D194" s="54"/>
    </row>
    <row r="195" spans="4:4" x14ac:dyDescent="0.25">
      <c r="D195" s="54"/>
    </row>
    <row r="196" spans="4:4" x14ac:dyDescent="0.25">
      <c r="D196" s="54"/>
    </row>
    <row r="197" spans="4:4" x14ac:dyDescent="0.25">
      <c r="D197" s="54"/>
    </row>
    <row r="198" spans="4:4" x14ac:dyDescent="0.25">
      <c r="D198" s="54"/>
    </row>
    <row r="199" spans="4:4" x14ac:dyDescent="0.25">
      <c r="D199" s="54"/>
    </row>
    <row r="200" spans="4:4" x14ac:dyDescent="0.25">
      <c r="D200" s="54"/>
    </row>
    <row r="201" spans="4:4" x14ac:dyDescent="0.25">
      <c r="D201" s="54"/>
    </row>
    <row r="202" spans="4:4" x14ac:dyDescent="0.25">
      <c r="D202" s="54"/>
    </row>
    <row r="203" spans="4:4" x14ac:dyDescent="0.25">
      <c r="D203" s="54"/>
    </row>
    <row r="204" spans="4:4" x14ac:dyDescent="0.25">
      <c r="D204" s="54"/>
    </row>
    <row r="205" spans="4:4" x14ac:dyDescent="0.25">
      <c r="D205" s="54"/>
    </row>
    <row r="206" spans="4:4" x14ac:dyDescent="0.25">
      <c r="D206" s="54"/>
    </row>
    <row r="207" spans="4:4" x14ac:dyDescent="0.25">
      <c r="D207" s="54"/>
    </row>
    <row r="208" spans="4:4" x14ac:dyDescent="0.25">
      <c r="D208" s="54"/>
    </row>
    <row r="209" spans="4:4" x14ac:dyDescent="0.25">
      <c r="D209" s="54"/>
    </row>
    <row r="210" spans="4:4" x14ac:dyDescent="0.25">
      <c r="D210" s="54"/>
    </row>
    <row r="211" spans="4:4" x14ac:dyDescent="0.25">
      <c r="D211" s="54"/>
    </row>
    <row r="212" spans="4:4" x14ac:dyDescent="0.25">
      <c r="D212" s="54"/>
    </row>
    <row r="213" spans="4:4" x14ac:dyDescent="0.25">
      <c r="D213" s="54"/>
    </row>
    <row r="214" spans="4:4" x14ac:dyDescent="0.25">
      <c r="D214" s="54"/>
    </row>
    <row r="215" spans="4:4" x14ac:dyDescent="0.25">
      <c r="D215" s="54"/>
    </row>
    <row r="216" spans="4:4" x14ac:dyDescent="0.25">
      <c r="D216" s="54"/>
    </row>
    <row r="217" spans="4:4" x14ac:dyDescent="0.25">
      <c r="D217" s="54"/>
    </row>
    <row r="218" spans="4:4" x14ac:dyDescent="0.25">
      <c r="D218" s="54"/>
    </row>
    <row r="219" spans="4:4" x14ac:dyDescent="0.25">
      <c r="D219" s="54"/>
    </row>
    <row r="220" spans="4:4" x14ac:dyDescent="0.25">
      <c r="D220" s="54"/>
    </row>
    <row r="221" spans="4:4" x14ac:dyDescent="0.25">
      <c r="D221" s="54"/>
    </row>
    <row r="222" spans="4:4" x14ac:dyDescent="0.25">
      <c r="D222" s="54"/>
    </row>
    <row r="223" spans="4:4" x14ac:dyDescent="0.25">
      <c r="D223" s="54"/>
    </row>
    <row r="224" spans="4:4" x14ac:dyDescent="0.25">
      <c r="D224" s="54"/>
    </row>
    <row r="225" spans="4:4" x14ac:dyDescent="0.25">
      <c r="D225" s="54"/>
    </row>
    <row r="226" spans="4:4" x14ac:dyDescent="0.25">
      <c r="D226" s="54"/>
    </row>
    <row r="227" spans="4:4" x14ac:dyDescent="0.25">
      <c r="D227" s="54"/>
    </row>
    <row r="228" spans="4:4" x14ac:dyDescent="0.25">
      <c r="D228" s="54"/>
    </row>
    <row r="229" spans="4:4" x14ac:dyDescent="0.25">
      <c r="D229" s="54"/>
    </row>
    <row r="230" spans="4:4" x14ac:dyDescent="0.25">
      <c r="D230" s="54"/>
    </row>
    <row r="231" spans="4:4" x14ac:dyDescent="0.25">
      <c r="D231" s="54"/>
    </row>
    <row r="232" spans="4:4" x14ac:dyDescent="0.25">
      <c r="D232" s="54"/>
    </row>
    <row r="233" spans="4:4" x14ac:dyDescent="0.25">
      <c r="D233" s="54"/>
    </row>
    <row r="234" spans="4:4" x14ac:dyDescent="0.25">
      <c r="D234" s="54"/>
    </row>
    <row r="235" spans="4:4" x14ac:dyDescent="0.25">
      <c r="D235" s="54"/>
    </row>
    <row r="236" spans="4:4" x14ac:dyDescent="0.25">
      <c r="D236" s="54"/>
    </row>
    <row r="237" spans="4:4" x14ac:dyDescent="0.25">
      <c r="D237" s="54"/>
    </row>
    <row r="238" spans="4:4" x14ac:dyDescent="0.25">
      <c r="D238" s="54"/>
    </row>
    <row r="239" spans="4:4" x14ac:dyDescent="0.25">
      <c r="D239" s="54"/>
    </row>
    <row r="240" spans="4:4" x14ac:dyDescent="0.25">
      <c r="D240" s="54"/>
    </row>
    <row r="241" spans="4:4" x14ac:dyDescent="0.25">
      <c r="D241" s="54"/>
    </row>
    <row r="242" spans="4:4" x14ac:dyDescent="0.25">
      <c r="D242" s="54"/>
    </row>
    <row r="243" spans="4:4" x14ac:dyDescent="0.25">
      <c r="D243" s="54"/>
    </row>
    <row r="244" spans="4:4" x14ac:dyDescent="0.25">
      <c r="D244" s="54"/>
    </row>
    <row r="245" spans="4:4" x14ac:dyDescent="0.25">
      <c r="D245" s="54"/>
    </row>
    <row r="246" spans="4:4" x14ac:dyDescent="0.25">
      <c r="D246" s="54"/>
    </row>
    <row r="247" spans="4:4" x14ac:dyDescent="0.25">
      <c r="D247" s="54"/>
    </row>
    <row r="248" spans="4:4" x14ac:dyDescent="0.25">
      <c r="D248" s="54"/>
    </row>
    <row r="249" spans="4:4" x14ac:dyDescent="0.25">
      <c r="D249" s="54"/>
    </row>
    <row r="250" spans="4:4" x14ac:dyDescent="0.25">
      <c r="D250" s="54"/>
    </row>
    <row r="251" spans="4:4" x14ac:dyDescent="0.25">
      <c r="D251" s="54"/>
    </row>
    <row r="252" spans="4:4" x14ac:dyDescent="0.25">
      <c r="D252" s="54"/>
    </row>
    <row r="253" spans="4:4" x14ac:dyDescent="0.25">
      <c r="D253" s="54"/>
    </row>
    <row r="254" spans="4:4" x14ac:dyDescent="0.25">
      <c r="D254" s="54"/>
    </row>
    <row r="255" spans="4:4" x14ac:dyDescent="0.25">
      <c r="D255" s="54"/>
    </row>
    <row r="256" spans="4:4" x14ac:dyDescent="0.25">
      <c r="D256" s="54"/>
    </row>
    <row r="257" spans="4:4" x14ac:dyDescent="0.25">
      <c r="D257" s="54"/>
    </row>
    <row r="258" spans="4:4" x14ac:dyDescent="0.25">
      <c r="D258" s="54"/>
    </row>
    <row r="259" spans="4:4" x14ac:dyDescent="0.25">
      <c r="D259" s="54"/>
    </row>
    <row r="260" spans="4:4" x14ac:dyDescent="0.25">
      <c r="D260" s="54"/>
    </row>
    <row r="261" spans="4:4" x14ac:dyDescent="0.25">
      <c r="D261" s="54"/>
    </row>
    <row r="262" spans="4:4" x14ac:dyDescent="0.25">
      <c r="D262" s="54"/>
    </row>
    <row r="263" spans="4:4" x14ac:dyDescent="0.25">
      <c r="D263" s="54"/>
    </row>
    <row r="264" spans="4:4" x14ac:dyDescent="0.25">
      <c r="D264" s="54"/>
    </row>
    <row r="265" spans="4:4" x14ac:dyDescent="0.25">
      <c r="D265" s="54"/>
    </row>
    <row r="266" spans="4:4" x14ac:dyDescent="0.25">
      <c r="D266" s="54"/>
    </row>
    <row r="267" spans="4:4" x14ac:dyDescent="0.25">
      <c r="D267" s="54"/>
    </row>
    <row r="268" spans="4:4" x14ac:dyDescent="0.25">
      <c r="D268" s="54"/>
    </row>
    <row r="269" spans="4:4" x14ac:dyDescent="0.25">
      <c r="D269" s="54"/>
    </row>
    <row r="270" spans="4:4" x14ac:dyDescent="0.25">
      <c r="D270" s="54"/>
    </row>
    <row r="271" spans="4:4" x14ac:dyDescent="0.25">
      <c r="D271" s="54"/>
    </row>
    <row r="272" spans="4:4" x14ac:dyDescent="0.25">
      <c r="D272" s="54"/>
    </row>
    <row r="273" spans="4:4" x14ac:dyDescent="0.25">
      <c r="D273" s="54"/>
    </row>
    <row r="274" spans="4:4" x14ac:dyDescent="0.25">
      <c r="D274" s="54"/>
    </row>
    <row r="275" spans="4:4" x14ac:dyDescent="0.25">
      <c r="D275" s="54"/>
    </row>
    <row r="276" spans="4:4" x14ac:dyDescent="0.25">
      <c r="D276" s="54"/>
    </row>
    <row r="277" spans="4:4" x14ac:dyDescent="0.25">
      <c r="D277" s="54"/>
    </row>
    <row r="278" spans="4:4" x14ac:dyDescent="0.25">
      <c r="D278" s="54"/>
    </row>
    <row r="279" spans="4:4" x14ac:dyDescent="0.25">
      <c r="D279" s="54"/>
    </row>
    <row r="280" spans="4:4" x14ac:dyDescent="0.25">
      <c r="D280" s="54"/>
    </row>
    <row r="281" spans="4:4" x14ac:dyDescent="0.25">
      <c r="D281" s="54"/>
    </row>
    <row r="282" spans="4:4" x14ac:dyDescent="0.25">
      <c r="D282" s="54"/>
    </row>
    <row r="283" spans="4:4" x14ac:dyDescent="0.25">
      <c r="D283" s="54"/>
    </row>
    <row r="284" spans="4:4" x14ac:dyDescent="0.25">
      <c r="D284" s="54"/>
    </row>
    <row r="285" spans="4:4" x14ac:dyDescent="0.25">
      <c r="D285" s="54"/>
    </row>
    <row r="286" spans="4:4" x14ac:dyDescent="0.25">
      <c r="D286" s="54"/>
    </row>
    <row r="287" spans="4:4" x14ac:dyDescent="0.25">
      <c r="D287" s="54"/>
    </row>
    <row r="288" spans="4:4" x14ac:dyDescent="0.25">
      <c r="D288" s="54"/>
    </row>
    <row r="289" spans="4:4" x14ac:dyDescent="0.25">
      <c r="D289" s="54"/>
    </row>
    <row r="290" spans="4:4" x14ac:dyDescent="0.25">
      <c r="D290" s="54"/>
    </row>
    <row r="291" spans="4:4" x14ac:dyDescent="0.25">
      <c r="D291" s="54"/>
    </row>
    <row r="292" spans="4:4" x14ac:dyDescent="0.25">
      <c r="D292" s="54"/>
    </row>
    <row r="293" spans="4:4" x14ac:dyDescent="0.25">
      <c r="D293" s="54"/>
    </row>
    <row r="294" spans="4:4" x14ac:dyDescent="0.25">
      <c r="D294" s="54"/>
    </row>
    <row r="295" spans="4:4" x14ac:dyDescent="0.25">
      <c r="D295" s="54"/>
    </row>
    <row r="296" spans="4:4" x14ac:dyDescent="0.25">
      <c r="D296" s="54"/>
    </row>
    <row r="297" spans="4:4" x14ac:dyDescent="0.25">
      <c r="D297" s="54"/>
    </row>
    <row r="298" spans="4:4" x14ac:dyDescent="0.25">
      <c r="D298" s="54"/>
    </row>
    <row r="299" spans="4:4" x14ac:dyDescent="0.25">
      <c r="D299" s="54"/>
    </row>
    <row r="300" spans="4:4" x14ac:dyDescent="0.25">
      <c r="D300" s="54"/>
    </row>
    <row r="301" spans="4:4" x14ac:dyDescent="0.25">
      <c r="D301" s="54"/>
    </row>
    <row r="302" spans="4:4" x14ac:dyDescent="0.25">
      <c r="D302" s="54"/>
    </row>
    <row r="303" spans="4:4" x14ac:dyDescent="0.25">
      <c r="D303" s="54"/>
    </row>
    <row r="304" spans="4:4" x14ac:dyDescent="0.25">
      <c r="D304" s="54"/>
    </row>
    <row r="305" spans="4:4" x14ac:dyDescent="0.25">
      <c r="D305" s="54"/>
    </row>
    <row r="306" spans="4:4" x14ac:dyDescent="0.25">
      <c r="D306" s="54"/>
    </row>
    <row r="307" spans="4:4" x14ac:dyDescent="0.25">
      <c r="D307" s="54"/>
    </row>
    <row r="308" spans="4:4" x14ac:dyDescent="0.25">
      <c r="D308" s="54"/>
    </row>
    <row r="309" spans="4:4" x14ac:dyDescent="0.25">
      <c r="D309" s="54"/>
    </row>
    <row r="310" spans="4:4" x14ac:dyDescent="0.25">
      <c r="D310" s="54"/>
    </row>
    <row r="311" spans="4:4" x14ac:dyDescent="0.25">
      <c r="D311" s="54"/>
    </row>
    <row r="312" spans="4:4" x14ac:dyDescent="0.25">
      <c r="D312" s="54"/>
    </row>
    <row r="313" spans="4:4" x14ac:dyDescent="0.25">
      <c r="D313" s="54"/>
    </row>
    <row r="314" spans="4:4" x14ac:dyDescent="0.25">
      <c r="D314" s="54"/>
    </row>
    <row r="315" spans="4:4" x14ac:dyDescent="0.25">
      <c r="D315" s="54"/>
    </row>
    <row r="316" spans="4:4" x14ac:dyDescent="0.25">
      <c r="D316" s="54"/>
    </row>
    <row r="317" spans="4:4" x14ac:dyDescent="0.25">
      <c r="D317" s="54"/>
    </row>
    <row r="318" spans="4:4" x14ac:dyDescent="0.25">
      <c r="D318" s="54"/>
    </row>
    <row r="319" spans="4:4" x14ac:dyDescent="0.25">
      <c r="D319" s="54"/>
    </row>
    <row r="320" spans="4:4" x14ac:dyDescent="0.25">
      <c r="D320" s="54"/>
    </row>
    <row r="321" spans="4:4" x14ac:dyDescent="0.25">
      <c r="D321" s="54"/>
    </row>
    <row r="322" spans="4:4" x14ac:dyDescent="0.25">
      <c r="D322" s="54"/>
    </row>
    <row r="323" spans="4:4" x14ac:dyDescent="0.25">
      <c r="D323" s="54"/>
    </row>
    <row r="324" spans="4:4" x14ac:dyDescent="0.25">
      <c r="D324" s="54"/>
    </row>
    <row r="325" spans="4:4" x14ac:dyDescent="0.25">
      <c r="D325" s="54"/>
    </row>
    <row r="326" spans="4:4" x14ac:dyDescent="0.25">
      <c r="D326" s="54"/>
    </row>
    <row r="327" spans="4:4" x14ac:dyDescent="0.25">
      <c r="D327" s="54"/>
    </row>
    <row r="328" spans="4:4" x14ac:dyDescent="0.25">
      <c r="D328" s="54"/>
    </row>
    <row r="329" spans="4:4" x14ac:dyDescent="0.25">
      <c r="D329" s="54"/>
    </row>
    <row r="330" spans="4:4" x14ac:dyDescent="0.25">
      <c r="D330" s="54"/>
    </row>
    <row r="331" spans="4:4" x14ac:dyDescent="0.25">
      <c r="D331" s="54"/>
    </row>
    <row r="332" spans="4:4" x14ac:dyDescent="0.25">
      <c r="D332" s="54"/>
    </row>
    <row r="333" spans="4:4" x14ac:dyDescent="0.25">
      <c r="D333" s="54"/>
    </row>
    <row r="334" spans="4:4" x14ac:dyDescent="0.25">
      <c r="D334" s="54"/>
    </row>
    <row r="335" spans="4:4" x14ac:dyDescent="0.25">
      <c r="D335" s="54"/>
    </row>
    <row r="336" spans="4:4" x14ac:dyDescent="0.25">
      <c r="D336" s="54"/>
    </row>
    <row r="337" spans="4:4" x14ac:dyDescent="0.25">
      <c r="D337" s="54"/>
    </row>
    <row r="338" spans="4:4" x14ac:dyDescent="0.25">
      <c r="D338" s="54"/>
    </row>
    <row r="339" spans="4:4" x14ac:dyDescent="0.25">
      <c r="D339" s="54"/>
    </row>
    <row r="340" spans="4:4" x14ac:dyDescent="0.25">
      <c r="D340" s="54"/>
    </row>
    <row r="341" spans="4:4" x14ac:dyDescent="0.25">
      <c r="D341" s="54"/>
    </row>
    <row r="342" spans="4:4" x14ac:dyDescent="0.25">
      <c r="D342" s="54"/>
    </row>
    <row r="343" spans="4:4" x14ac:dyDescent="0.25">
      <c r="D343" s="54"/>
    </row>
    <row r="344" spans="4:4" x14ac:dyDescent="0.25">
      <c r="D344" s="54"/>
    </row>
    <row r="345" spans="4:4" x14ac:dyDescent="0.25">
      <c r="D345" s="54"/>
    </row>
    <row r="346" spans="4:4" x14ac:dyDescent="0.25">
      <c r="D346" s="54"/>
    </row>
    <row r="347" spans="4:4" x14ac:dyDescent="0.25">
      <c r="D347" s="54"/>
    </row>
    <row r="348" spans="4:4" x14ac:dyDescent="0.25">
      <c r="D348" s="54"/>
    </row>
    <row r="349" spans="4:4" x14ac:dyDescent="0.25">
      <c r="D349" s="54"/>
    </row>
    <row r="350" spans="4:4" x14ac:dyDescent="0.25">
      <c r="D350" s="54"/>
    </row>
    <row r="351" spans="4:4" x14ac:dyDescent="0.25">
      <c r="D351" s="54"/>
    </row>
    <row r="352" spans="4:4" x14ac:dyDescent="0.25">
      <c r="D352" s="54"/>
    </row>
    <row r="353" spans="4:4" x14ac:dyDescent="0.25">
      <c r="D353" s="54"/>
    </row>
    <row r="354" spans="4:4" x14ac:dyDescent="0.25">
      <c r="D354" s="54"/>
    </row>
    <row r="355" spans="4:4" x14ac:dyDescent="0.25">
      <c r="D355" s="54"/>
    </row>
    <row r="356" spans="4:4" x14ac:dyDescent="0.25">
      <c r="D356" s="54"/>
    </row>
    <row r="357" spans="4:4" x14ac:dyDescent="0.25">
      <c r="D357" s="54"/>
    </row>
    <row r="358" spans="4:4" x14ac:dyDescent="0.25">
      <c r="D358" s="54"/>
    </row>
    <row r="359" spans="4:4" x14ac:dyDescent="0.25">
      <c r="D359" s="54"/>
    </row>
    <row r="360" spans="4:4" x14ac:dyDescent="0.25">
      <c r="D360" s="54"/>
    </row>
    <row r="361" spans="4:4" x14ac:dyDescent="0.25">
      <c r="D361" s="54"/>
    </row>
    <row r="362" spans="4:4" x14ac:dyDescent="0.25">
      <c r="D362" s="54"/>
    </row>
    <row r="363" spans="4:4" x14ac:dyDescent="0.25">
      <c r="D363" s="54"/>
    </row>
    <row r="364" spans="4:4" x14ac:dyDescent="0.25">
      <c r="D364" s="54"/>
    </row>
    <row r="365" spans="4:4" x14ac:dyDescent="0.25">
      <c r="D365" s="54"/>
    </row>
    <row r="366" spans="4:4" x14ac:dyDescent="0.25">
      <c r="D366" s="54"/>
    </row>
    <row r="367" spans="4:4" x14ac:dyDescent="0.25">
      <c r="D367" s="54"/>
    </row>
    <row r="368" spans="4:4" x14ac:dyDescent="0.25">
      <c r="D368" s="54"/>
    </row>
    <row r="369" spans="4:4" x14ac:dyDescent="0.25">
      <c r="D369" s="54"/>
    </row>
    <row r="370" spans="4:4" x14ac:dyDescent="0.25">
      <c r="D370" s="54"/>
    </row>
    <row r="371" spans="4:4" x14ac:dyDescent="0.25">
      <c r="D371" s="54"/>
    </row>
    <row r="372" spans="4:4" x14ac:dyDescent="0.25">
      <c r="D372" s="54"/>
    </row>
    <row r="373" spans="4:4" x14ac:dyDescent="0.25">
      <c r="D373" s="54"/>
    </row>
    <row r="374" spans="4:4" x14ac:dyDescent="0.25">
      <c r="D374" s="54"/>
    </row>
    <row r="375" spans="4:4" x14ac:dyDescent="0.25">
      <c r="D375" s="54"/>
    </row>
    <row r="376" spans="4:4" x14ac:dyDescent="0.25">
      <c r="D376" s="54"/>
    </row>
    <row r="377" spans="4:4" x14ac:dyDescent="0.25">
      <c r="D377" s="54"/>
    </row>
    <row r="378" spans="4:4" x14ac:dyDescent="0.25">
      <c r="D378" s="54"/>
    </row>
    <row r="379" spans="4:4" x14ac:dyDescent="0.25">
      <c r="D379" s="54"/>
    </row>
    <row r="380" spans="4:4" x14ac:dyDescent="0.25">
      <c r="D380" s="54"/>
    </row>
    <row r="381" spans="4:4" x14ac:dyDescent="0.25">
      <c r="D381" s="54"/>
    </row>
    <row r="382" spans="4:4" x14ac:dyDescent="0.25">
      <c r="D382" s="54"/>
    </row>
    <row r="383" spans="4:4" x14ac:dyDescent="0.25">
      <c r="D383" s="54"/>
    </row>
    <row r="384" spans="4:4" x14ac:dyDescent="0.25">
      <c r="D384" s="54"/>
    </row>
    <row r="385" spans="4:4" x14ac:dyDescent="0.25">
      <c r="D385" s="54"/>
    </row>
    <row r="386" spans="4:4" x14ac:dyDescent="0.25">
      <c r="D386" s="54"/>
    </row>
    <row r="387" spans="4:4" x14ac:dyDescent="0.25">
      <c r="D387" s="54"/>
    </row>
    <row r="388" spans="4:4" x14ac:dyDescent="0.25">
      <c r="D388" s="54"/>
    </row>
    <row r="389" spans="4:4" x14ac:dyDescent="0.25">
      <c r="D389" s="54"/>
    </row>
    <row r="390" spans="4:4" x14ac:dyDescent="0.25">
      <c r="D390" s="54"/>
    </row>
    <row r="391" spans="4:4" x14ac:dyDescent="0.25">
      <c r="D391" s="54"/>
    </row>
    <row r="392" spans="4:4" x14ac:dyDescent="0.25">
      <c r="D392" s="54"/>
    </row>
    <row r="393" spans="4:4" x14ac:dyDescent="0.25">
      <c r="D393" s="54"/>
    </row>
    <row r="394" spans="4:4" x14ac:dyDescent="0.25">
      <c r="D394" s="54"/>
    </row>
    <row r="395" spans="4:4" x14ac:dyDescent="0.25">
      <c r="D395" s="54"/>
    </row>
    <row r="396" spans="4:4" x14ac:dyDescent="0.25">
      <c r="D396" s="54"/>
    </row>
    <row r="397" spans="4:4" x14ac:dyDescent="0.25">
      <c r="D397" s="54"/>
    </row>
    <row r="398" spans="4:4" x14ac:dyDescent="0.25">
      <c r="D398" s="54"/>
    </row>
    <row r="399" spans="4:4" x14ac:dyDescent="0.25">
      <c r="D399" s="54"/>
    </row>
    <row r="400" spans="4:4" x14ac:dyDescent="0.25">
      <c r="D400" s="54"/>
    </row>
    <row r="401" spans="4:4" x14ac:dyDescent="0.25">
      <c r="D401" s="54"/>
    </row>
    <row r="402" spans="4:4" x14ac:dyDescent="0.25">
      <c r="D402" s="54"/>
    </row>
    <row r="403" spans="4:4" x14ac:dyDescent="0.25">
      <c r="D403" s="54"/>
    </row>
    <row r="404" spans="4:4" x14ac:dyDescent="0.25">
      <c r="D404" s="54"/>
    </row>
    <row r="405" spans="4:4" x14ac:dyDescent="0.25">
      <c r="D405" s="54"/>
    </row>
    <row r="406" spans="4:4" x14ac:dyDescent="0.25">
      <c r="D406" s="54"/>
    </row>
    <row r="407" spans="4:4" x14ac:dyDescent="0.25">
      <c r="D407" s="54"/>
    </row>
    <row r="408" spans="4:4" x14ac:dyDescent="0.25">
      <c r="D408" s="54"/>
    </row>
    <row r="409" spans="4:4" x14ac:dyDescent="0.25">
      <c r="D409" s="54"/>
    </row>
    <row r="410" spans="4:4" x14ac:dyDescent="0.25">
      <c r="D410" s="54"/>
    </row>
    <row r="411" spans="4:4" x14ac:dyDescent="0.25">
      <c r="D411" s="54"/>
    </row>
    <row r="412" spans="4:4" x14ac:dyDescent="0.25">
      <c r="D412" s="54"/>
    </row>
    <row r="413" spans="4:4" x14ac:dyDescent="0.25">
      <c r="D413" s="54"/>
    </row>
    <row r="414" spans="4:4" x14ac:dyDescent="0.25">
      <c r="D414" s="54"/>
    </row>
    <row r="415" spans="4:4" x14ac:dyDescent="0.25">
      <c r="D415" s="54"/>
    </row>
    <row r="416" spans="4:4" x14ac:dyDescent="0.25">
      <c r="D416" s="54"/>
    </row>
    <row r="417" spans="4:4" x14ac:dyDescent="0.25">
      <c r="D417" s="54"/>
    </row>
    <row r="418" spans="4:4" x14ac:dyDescent="0.25">
      <c r="D418" s="54"/>
    </row>
    <row r="419" spans="4:4" x14ac:dyDescent="0.25">
      <c r="D419" s="54"/>
    </row>
    <row r="420" spans="4:4" x14ac:dyDescent="0.25">
      <c r="D420" s="54"/>
    </row>
    <row r="421" spans="4:4" x14ac:dyDescent="0.25">
      <c r="D421" s="54"/>
    </row>
    <row r="422" spans="4:4" x14ac:dyDescent="0.25">
      <c r="D422" s="54"/>
    </row>
    <row r="423" spans="4:4" x14ac:dyDescent="0.25">
      <c r="D423" s="54"/>
    </row>
    <row r="424" spans="4:4" x14ac:dyDescent="0.25">
      <c r="D424" s="54"/>
    </row>
    <row r="425" spans="4:4" x14ac:dyDescent="0.25">
      <c r="D425" s="54"/>
    </row>
    <row r="426" spans="4:4" x14ac:dyDescent="0.25">
      <c r="D426" s="54"/>
    </row>
    <row r="427" spans="4:4" x14ac:dyDescent="0.25">
      <c r="D427" s="54"/>
    </row>
    <row r="428" spans="4:4" x14ac:dyDescent="0.25">
      <c r="D428" s="54"/>
    </row>
    <row r="429" spans="4:4" x14ac:dyDescent="0.25">
      <c r="D429" s="54"/>
    </row>
    <row r="430" spans="4:4" x14ac:dyDescent="0.25">
      <c r="D430" s="54"/>
    </row>
    <row r="431" spans="4:4" x14ac:dyDescent="0.25">
      <c r="D431" s="54"/>
    </row>
    <row r="432" spans="4:4" x14ac:dyDescent="0.25">
      <c r="D432" s="54"/>
    </row>
    <row r="433" spans="4:4" x14ac:dyDescent="0.25">
      <c r="D433" s="54"/>
    </row>
    <row r="434" spans="4:4" x14ac:dyDescent="0.25">
      <c r="D434" s="54"/>
    </row>
    <row r="435" spans="4:4" x14ac:dyDescent="0.25">
      <c r="D435" s="54"/>
    </row>
    <row r="436" spans="4:4" x14ac:dyDescent="0.25">
      <c r="D436" s="54"/>
    </row>
    <row r="437" spans="4:4" x14ac:dyDescent="0.25">
      <c r="D437" s="54"/>
    </row>
    <row r="438" spans="4:4" x14ac:dyDescent="0.25">
      <c r="D438" s="54"/>
    </row>
    <row r="439" spans="4:4" x14ac:dyDescent="0.25">
      <c r="D439" s="54"/>
    </row>
    <row r="440" spans="4:4" x14ac:dyDescent="0.25">
      <c r="D440" s="54"/>
    </row>
    <row r="441" spans="4:4" x14ac:dyDescent="0.25">
      <c r="D441" s="54"/>
    </row>
    <row r="442" spans="4:4" x14ac:dyDescent="0.25">
      <c r="D442" s="54"/>
    </row>
    <row r="443" spans="4:4" x14ac:dyDescent="0.25">
      <c r="D443" s="54"/>
    </row>
    <row r="444" spans="4:4" x14ac:dyDescent="0.25">
      <c r="D444" s="54"/>
    </row>
    <row r="445" spans="4:4" x14ac:dyDescent="0.25">
      <c r="D445" s="54"/>
    </row>
    <row r="446" spans="4:4" x14ac:dyDescent="0.25">
      <c r="D446" s="54"/>
    </row>
    <row r="447" spans="4:4" x14ac:dyDescent="0.25">
      <c r="D447" s="54"/>
    </row>
    <row r="448" spans="4:4" x14ac:dyDescent="0.25">
      <c r="D448" s="54"/>
    </row>
    <row r="449" spans="4:4" x14ac:dyDescent="0.25">
      <c r="D449" s="54"/>
    </row>
    <row r="450" spans="4:4" x14ac:dyDescent="0.25">
      <c r="D450" s="54"/>
    </row>
    <row r="451" spans="4:4" x14ac:dyDescent="0.25">
      <c r="D451" s="54"/>
    </row>
    <row r="452" spans="4:4" x14ac:dyDescent="0.25">
      <c r="D452" s="54"/>
    </row>
    <row r="453" spans="4:4" x14ac:dyDescent="0.25">
      <c r="D453" s="54"/>
    </row>
    <row r="454" spans="4:4" x14ac:dyDescent="0.25">
      <c r="D454" s="54"/>
    </row>
    <row r="455" spans="4:4" x14ac:dyDescent="0.25">
      <c r="D455" s="54"/>
    </row>
    <row r="456" spans="4:4" x14ac:dyDescent="0.25">
      <c r="D456" s="54"/>
    </row>
    <row r="457" spans="4:4" x14ac:dyDescent="0.25">
      <c r="D457" s="54"/>
    </row>
    <row r="458" spans="4:4" x14ac:dyDescent="0.25">
      <c r="D458" s="54"/>
    </row>
    <row r="459" spans="4:4" x14ac:dyDescent="0.25">
      <c r="D459" s="54"/>
    </row>
    <row r="460" spans="4:4" x14ac:dyDescent="0.25">
      <c r="D460" s="54"/>
    </row>
    <row r="461" spans="4:4" x14ac:dyDescent="0.25">
      <c r="D461" s="54"/>
    </row>
    <row r="462" spans="4:4" x14ac:dyDescent="0.25">
      <c r="D462" s="54"/>
    </row>
    <row r="463" spans="4:4" x14ac:dyDescent="0.25">
      <c r="D463" s="54"/>
    </row>
    <row r="464" spans="4:4" x14ac:dyDescent="0.25">
      <c r="D464" s="54"/>
    </row>
    <row r="465" spans="4:4" x14ac:dyDescent="0.25">
      <c r="D465" s="54"/>
    </row>
    <row r="466" spans="4:4" x14ac:dyDescent="0.25">
      <c r="D466" s="54"/>
    </row>
    <row r="467" spans="4:4" x14ac:dyDescent="0.25">
      <c r="D467" s="54"/>
    </row>
    <row r="468" spans="4:4" x14ac:dyDescent="0.25">
      <c r="D468" s="54"/>
    </row>
    <row r="469" spans="4:4" x14ac:dyDescent="0.25">
      <c r="D469" s="54"/>
    </row>
    <row r="470" spans="4:4" x14ac:dyDescent="0.25">
      <c r="D470" s="54"/>
    </row>
    <row r="471" spans="4:4" x14ac:dyDescent="0.25">
      <c r="D471" s="54"/>
    </row>
    <row r="472" spans="4:4" x14ac:dyDescent="0.25">
      <c r="D472" s="54"/>
    </row>
    <row r="473" spans="4:4" x14ac:dyDescent="0.25">
      <c r="D473" s="54"/>
    </row>
    <row r="474" spans="4:4" x14ac:dyDescent="0.25">
      <c r="D474" s="54"/>
    </row>
    <row r="475" spans="4:4" x14ac:dyDescent="0.25">
      <c r="D475" s="54"/>
    </row>
    <row r="476" spans="4:4" x14ac:dyDescent="0.25">
      <c r="D476" s="54"/>
    </row>
    <row r="477" spans="4:4" x14ac:dyDescent="0.25">
      <c r="D477" s="54"/>
    </row>
    <row r="478" spans="4:4" x14ac:dyDescent="0.25">
      <c r="D478" s="54"/>
    </row>
    <row r="479" spans="4:4" x14ac:dyDescent="0.25">
      <c r="D479" s="54"/>
    </row>
    <row r="480" spans="4:4" x14ac:dyDescent="0.25">
      <c r="D480" s="54"/>
    </row>
    <row r="481" spans="4:4" x14ac:dyDescent="0.25">
      <c r="D481" s="54"/>
    </row>
    <row r="482" spans="4:4" x14ac:dyDescent="0.25">
      <c r="D482" s="54"/>
    </row>
    <row r="483" spans="4:4" x14ac:dyDescent="0.25">
      <c r="D483" s="54"/>
    </row>
    <row r="484" spans="4:4" x14ac:dyDescent="0.25">
      <c r="D484" s="54"/>
    </row>
    <row r="485" spans="4:4" x14ac:dyDescent="0.25">
      <c r="D485" s="54"/>
    </row>
    <row r="486" spans="4:4" x14ac:dyDescent="0.25">
      <c r="D486" s="54"/>
    </row>
    <row r="487" spans="4:4" x14ac:dyDescent="0.25">
      <c r="D487" s="54"/>
    </row>
    <row r="488" spans="4:4" x14ac:dyDescent="0.25">
      <c r="D488" s="54"/>
    </row>
    <row r="489" spans="4:4" x14ac:dyDescent="0.25">
      <c r="D489" s="54"/>
    </row>
    <row r="490" spans="4:4" x14ac:dyDescent="0.25">
      <c r="D490" s="54"/>
    </row>
    <row r="491" spans="4:4" x14ac:dyDescent="0.25">
      <c r="D491" s="54"/>
    </row>
    <row r="492" spans="4:4" x14ac:dyDescent="0.25">
      <c r="D492" s="54"/>
    </row>
    <row r="493" spans="4:4" x14ac:dyDescent="0.25">
      <c r="D493" s="54"/>
    </row>
    <row r="494" spans="4:4" x14ac:dyDescent="0.25">
      <c r="D494" s="54"/>
    </row>
    <row r="495" spans="4:4" x14ac:dyDescent="0.25">
      <c r="D495" s="54"/>
    </row>
    <row r="496" spans="4:4" x14ac:dyDescent="0.25">
      <c r="D496" s="54"/>
    </row>
    <row r="497" spans="4:4" x14ac:dyDescent="0.25">
      <c r="D497" s="54"/>
    </row>
    <row r="498" spans="4:4" x14ac:dyDescent="0.25">
      <c r="D498" s="54"/>
    </row>
    <row r="499" spans="4:4" x14ac:dyDescent="0.25">
      <c r="D499" s="54"/>
    </row>
    <row r="500" spans="4:4" x14ac:dyDescent="0.25">
      <c r="D500" s="54"/>
    </row>
    <row r="501" spans="4:4" x14ac:dyDescent="0.25">
      <c r="D501" s="54"/>
    </row>
    <row r="502" spans="4:4" x14ac:dyDescent="0.25">
      <c r="D502" s="54"/>
    </row>
    <row r="503" spans="4:4" x14ac:dyDescent="0.25">
      <c r="D503" s="54"/>
    </row>
    <row r="504" spans="4:4" x14ac:dyDescent="0.25">
      <c r="D504" s="54"/>
    </row>
    <row r="505" spans="4:4" x14ac:dyDescent="0.25">
      <c r="D505" s="54"/>
    </row>
    <row r="506" spans="4:4" x14ac:dyDescent="0.25">
      <c r="D506" s="54"/>
    </row>
    <row r="507" spans="4:4" x14ac:dyDescent="0.25">
      <c r="D507" s="54"/>
    </row>
    <row r="508" spans="4:4" x14ac:dyDescent="0.25">
      <c r="D508" s="54"/>
    </row>
    <row r="509" spans="4:4" x14ac:dyDescent="0.25">
      <c r="D509" s="54"/>
    </row>
    <row r="510" spans="4:4" x14ac:dyDescent="0.25">
      <c r="D510" s="54"/>
    </row>
    <row r="511" spans="4:4" x14ac:dyDescent="0.25">
      <c r="D511" s="54"/>
    </row>
    <row r="512" spans="4:4" x14ac:dyDescent="0.25">
      <c r="D512" s="54"/>
    </row>
    <row r="513" spans="4:4" x14ac:dyDescent="0.25">
      <c r="D513" s="54"/>
    </row>
    <row r="514" spans="4:4" x14ac:dyDescent="0.25">
      <c r="D514" s="54"/>
    </row>
    <row r="515" spans="4:4" x14ac:dyDescent="0.25">
      <c r="D515" s="54"/>
    </row>
    <row r="516" spans="4:4" x14ac:dyDescent="0.25">
      <c r="D516" s="54"/>
    </row>
    <row r="517" spans="4:4" x14ac:dyDescent="0.25">
      <c r="D517" s="54"/>
    </row>
    <row r="518" spans="4:4" x14ac:dyDescent="0.25">
      <c r="D518" s="54"/>
    </row>
    <row r="519" spans="4:4" x14ac:dyDescent="0.25">
      <c r="D519" s="54"/>
    </row>
    <row r="520" spans="4:4" x14ac:dyDescent="0.25">
      <c r="D520" s="54"/>
    </row>
    <row r="521" spans="4:4" x14ac:dyDescent="0.25">
      <c r="D521" s="54"/>
    </row>
    <row r="522" spans="4:4" x14ac:dyDescent="0.25">
      <c r="D522" s="54"/>
    </row>
    <row r="523" spans="4:4" x14ac:dyDescent="0.25">
      <c r="D523" s="54"/>
    </row>
    <row r="524" spans="4:4" x14ac:dyDescent="0.25">
      <c r="D524" s="54"/>
    </row>
    <row r="525" spans="4:4" x14ac:dyDescent="0.25">
      <c r="D525" s="54"/>
    </row>
    <row r="526" spans="4:4" x14ac:dyDescent="0.25">
      <c r="D526" s="54"/>
    </row>
    <row r="527" spans="4:4" x14ac:dyDescent="0.25">
      <c r="D527" s="54"/>
    </row>
    <row r="528" spans="4:4" x14ac:dyDescent="0.25">
      <c r="D528" s="54"/>
    </row>
    <row r="529" spans="4:4" x14ac:dyDescent="0.25">
      <c r="D529" s="54"/>
    </row>
    <row r="530" spans="4:4" x14ac:dyDescent="0.25">
      <c r="D530" s="54"/>
    </row>
    <row r="531" spans="4:4" x14ac:dyDescent="0.25">
      <c r="D531" s="54"/>
    </row>
    <row r="532" spans="4:4" x14ac:dyDescent="0.25">
      <c r="D532" s="54"/>
    </row>
    <row r="533" spans="4:4" x14ac:dyDescent="0.25">
      <c r="D533" s="54"/>
    </row>
    <row r="534" spans="4:4" x14ac:dyDescent="0.25">
      <c r="D534" s="54"/>
    </row>
    <row r="535" spans="4:4" x14ac:dyDescent="0.25">
      <c r="D535" s="54"/>
    </row>
    <row r="536" spans="4:4" x14ac:dyDescent="0.25">
      <c r="D536" s="54"/>
    </row>
    <row r="537" spans="4:4" x14ac:dyDescent="0.25">
      <c r="D537" s="54"/>
    </row>
    <row r="538" spans="4:4" x14ac:dyDescent="0.25">
      <c r="D538" s="54"/>
    </row>
    <row r="539" spans="4:4" x14ac:dyDescent="0.25">
      <c r="D539" s="54"/>
    </row>
    <row r="540" spans="4:4" x14ac:dyDescent="0.25">
      <c r="D540" s="54"/>
    </row>
    <row r="541" spans="4:4" x14ac:dyDescent="0.25">
      <c r="D541" s="54"/>
    </row>
    <row r="542" spans="4:4" x14ac:dyDescent="0.25">
      <c r="D542" s="54"/>
    </row>
    <row r="543" spans="4:4" x14ac:dyDescent="0.25">
      <c r="D543" s="54"/>
    </row>
    <row r="544" spans="4:4" x14ac:dyDescent="0.25">
      <c r="D544" s="54"/>
    </row>
    <row r="545" spans="4:4" x14ac:dyDescent="0.25">
      <c r="D545" s="54"/>
    </row>
    <row r="546" spans="4:4" x14ac:dyDescent="0.25">
      <c r="D546" s="54"/>
    </row>
    <row r="547" spans="4:4" x14ac:dyDescent="0.25">
      <c r="D547" s="54"/>
    </row>
    <row r="548" spans="4:4" x14ac:dyDescent="0.25">
      <c r="D548" s="54"/>
    </row>
    <row r="549" spans="4:4" x14ac:dyDescent="0.25">
      <c r="D549" s="54"/>
    </row>
    <row r="550" spans="4:4" x14ac:dyDescent="0.25">
      <c r="D550" s="54"/>
    </row>
    <row r="551" spans="4:4" x14ac:dyDescent="0.25">
      <c r="D551" s="54"/>
    </row>
    <row r="552" spans="4:4" x14ac:dyDescent="0.25">
      <c r="D552" s="54"/>
    </row>
    <row r="553" spans="4:4" x14ac:dyDescent="0.25">
      <c r="D553" s="54"/>
    </row>
    <row r="554" spans="4:4" x14ac:dyDescent="0.25">
      <c r="D554" s="54"/>
    </row>
    <row r="555" spans="4:4" x14ac:dyDescent="0.25">
      <c r="D555" s="54"/>
    </row>
    <row r="556" spans="4:4" x14ac:dyDescent="0.25">
      <c r="D556" s="54"/>
    </row>
    <row r="557" spans="4:4" x14ac:dyDescent="0.25">
      <c r="D557" s="54"/>
    </row>
    <row r="558" spans="4:4" x14ac:dyDescent="0.25">
      <c r="D558" s="54"/>
    </row>
    <row r="559" spans="4:4" x14ac:dyDescent="0.25">
      <c r="D559" s="54"/>
    </row>
    <row r="560" spans="4:4" x14ac:dyDescent="0.25">
      <c r="D560" s="54"/>
    </row>
    <row r="561" spans="4:4" x14ac:dyDescent="0.25">
      <c r="D561" s="54"/>
    </row>
    <row r="562" spans="4:4" x14ac:dyDescent="0.25">
      <c r="D562" s="54"/>
    </row>
    <row r="563" spans="4:4" x14ac:dyDescent="0.25">
      <c r="D563" s="54"/>
    </row>
    <row r="564" spans="4:4" x14ac:dyDescent="0.25">
      <c r="D564" s="54"/>
    </row>
    <row r="565" spans="4:4" x14ac:dyDescent="0.25">
      <c r="D565" s="54"/>
    </row>
    <row r="566" spans="4:4" x14ac:dyDescent="0.25">
      <c r="D566" s="54"/>
    </row>
    <row r="567" spans="4:4" x14ac:dyDescent="0.25">
      <c r="D567" s="54"/>
    </row>
    <row r="568" spans="4:4" x14ac:dyDescent="0.25">
      <c r="D568" s="54"/>
    </row>
    <row r="569" spans="4:4" x14ac:dyDescent="0.25">
      <c r="D569" s="54"/>
    </row>
    <row r="570" spans="4:4" x14ac:dyDescent="0.25">
      <c r="D570" s="54"/>
    </row>
    <row r="571" spans="4:4" x14ac:dyDescent="0.25">
      <c r="D571" s="54"/>
    </row>
    <row r="572" spans="4:4" x14ac:dyDescent="0.25">
      <c r="D572" s="54"/>
    </row>
    <row r="573" spans="4:4" x14ac:dyDescent="0.25">
      <c r="D573" s="54"/>
    </row>
    <row r="574" spans="4:4" x14ac:dyDescent="0.25">
      <c r="D574" s="54"/>
    </row>
    <row r="575" spans="4:4" x14ac:dyDescent="0.25">
      <c r="D575" s="54"/>
    </row>
    <row r="576" spans="4:4" x14ac:dyDescent="0.25">
      <c r="D576" s="54"/>
    </row>
    <row r="577" spans="4:4" x14ac:dyDescent="0.25">
      <c r="D577" s="54"/>
    </row>
    <row r="578" spans="4:4" x14ac:dyDescent="0.25">
      <c r="D578" s="54"/>
    </row>
    <row r="579" spans="4:4" x14ac:dyDescent="0.25">
      <c r="D579" s="54"/>
    </row>
    <row r="580" spans="4:4" x14ac:dyDescent="0.25">
      <c r="D580" s="54"/>
    </row>
    <row r="581" spans="4:4" x14ac:dyDescent="0.25">
      <c r="D581" s="54"/>
    </row>
    <row r="582" spans="4:4" x14ac:dyDescent="0.25">
      <c r="D582" s="54"/>
    </row>
    <row r="583" spans="4:4" x14ac:dyDescent="0.25">
      <c r="D583" s="54"/>
    </row>
    <row r="584" spans="4:4" x14ac:dyDescent="0.25">
      <c r="D584" s="54"/>
    </row>
    <row r="585" spans="4:4" x14ac:dyDescent="0.25">
      <c r="D585" s="54"/>
    </row>
    <row r="586" spans="4:4" x14ac:dyDescent="0.25">
      <c r="D586" s="54"/>
    </row>
    <row r="587" spans="4:4" x14ac:dyDescent="0.25">
      <c r="D587" s="54"/>
    </row>
    <row r="588" spans="4:4" x14ac:dyDescent="0.25">
      <c r="D588" s="54"/>
    </row>
    <row r="589" spans="4:4" x14ac:dyDescent="0.25">
      <c r="D589" s="54"/>
    </row>
    <row r="590" spans="4:4" x14ac:dyDescent="0.25">
      <c r="D590" s="54"/>
    </row>
    <row r="591" spans="4:4" x14ac:dyDescent="0.25">
      <c r="D591" s="54"/>
    </row>
    <row r="592" spans="4:4" x14ac:dyDescent="0.25">
      <c r="D592" s="54"/>
    </row>
    <row r="593" spans="4:4" x14ac:dyDescent="0.25">
      <c r="D593" s="54"/>
    </row>
    <row r="594" spans="4:4" x14ac:dyDescent="0.25">
      <c r="D594" s="54"/>
    </row>
    <row r="595" spans="4:4" x14ac:dyDescent="0.25">
      <c r="D595" s="54"/>
    </row>
    <row r="596" spans="4:4" x14ac:dyDescent="0.25">
      <c r="D596" s="54"/>
    </row>
    <row r="597" spans="4:4" x14ac:dyDescent="0.25">
      <c r="D597" s="54"/>
    </row>
    <row r="598" spans="4:4" x14ac:dyDescent="0.25">
      <c r="D598" s="54"/>
    </row>
    <row r="599" spans="4:4" x14ac:dyDescent="0.25">
      <c r="D599" s="54"/>
    </row>
    <row r="600" spans="4:4" x14ac:dyDescent="0.25">
      <c r="D600" s="54"/>
    </row>
    <row r="601" spans="4:4" x14ac:dyDescent="0.25">
      <c r="D601" s="54"/>
    </row>
    <row r="602" spans="4:4" x14ac:dyDescent="0.25">
      <c r="D602" s="54"/>
    </row>
    <row r="603" spans="4:4" x14ac:dyDescent="0.25">
      <c r="D603" s="54"/>
    </row>
    <row r="604" spans="4:4" x14ac:dyDescent="0.25">
      <c r="D604" s="54"/>
    </row>
    <row r="605" spans="4:4" x14ac:dyDescent="0.25">
      <c r="D605" s="54"/>
    </row>
    <row r="606" spans="4:4" x14ac:dyDescent="0.25">
      <c r="D606" s="54"/>
    </row>
    <row r="607" spans="4:4" x14ac:dyDescent="0.25">
      <c r="D607" s="54"/>
    </row>
    <row r="608" spans="4:4" x14ac:dyDescent="0.25">
      <c r="D608" s="54"/>
    </row>
    <row r="609" spans="4:4" x14ac:dyDescent="0.25">
      <c r="D609" s="54"/>
    </row>
    <row r="610" spans="4:4" x14ac:dyDescent="0.25">
      <c r="D610" s="54"/>
    </row>
    <row r="611" spans="4:4" x14ac:dyDescent="0.25">
      <c r="D611" s="54"/>
    </row>
    <row r="612" spans="4:4" x14ac:dyDescent="0.25">
      <c r="D612" s="54"/>
    </row>
    <row r="613" spans="4:4" x14ac:dyDescent="0.25">
      <c r="D613" s="54"/>
    </row>
    <row r="614" spans="4:4" x14ac:dyDescent="0.25">
      <c r="D614" s="54"/>
    </row>
    <row r="615" spans="4:4" x14ac:dyDescent="0.25">
      <c r="D615" s="54"/>
    </row>
    <row r="616" spans="4:4" x14ac:dyDescent="0.25">
      <c r="D616" s="54"/>
    </row>
    <row r="617" spans="4:4" x14ac:dyDescent="0.25">
      <c r="D617" s="54"/>
    </row>
    <row r="618" spans="4:4" x14ac:dyDescent="0.25">
      <c r="D618" s="54"/>
    </row>
    <row r="619" spans="4:4" x14ac:dyDescent="0.25">
      <c r="D619" s="54"/>
    </row>
    <row r="620" spans="4:4" x14ac:dyDescent="0.25">
      <c r="D620" s="54"/>
    </row>
    <row r="621" spans="4:4" x14ac:dyDescent="0.25">
      <c r="D621" s="54"/>
    </row>
    <row r="622" spans="4:4" x14ac:dyDescent="0.25">
      <c r="D622" s="54"/>
    </row>
    <row r="623" spans="4:4" x14ac:dyDescent="0.25">
      <c r="D623" s="54"/>
    </row>
    <row r="624" spans="4:4" x14ac:dyDescent="0.25">
      <c r="D624" s="54"/>
    </row>
    <row r="625" spans="4:4" x14ac:dyDescent="0.25">
      <c r="D625" s="54"/>
    </row>
    <row r="626" spans="4:4" x14ac:dyDescent="0.25">
      <c r="D626" s="54"/>
    </row>
    <row r="627" spans="4:4" x14ac:dyDescent="0.25">
      <c r="D627" s="54"/>
    </row>
    <row r="628" spans="4:4" x14ac:dyDescent="0.25">
      <c r="D628" s="54"/>
    </row>
    <row r="629" spans="4:4" x14ac:dyDescent="0.25">
      <c r="D629" s="54"/>
    </row>
    <row r="630" spans="4:4" x14ac:dyDescent="0.25">
      <c r="D630" s="54"/>
    </row>
    <row r="631" spans="4:4" x14ac:dyDescent="0.25">
      <c r="D631" s="54"/>
    </row>
    <row r="632" spans="4:4" x14ac:dyDescent="0.25">
      <c r="D632" s="54"/>
    </row>
    <row r="633" spans="4:4" x14ac:dyDescent="0.25">
      <c r="D633" s="54"/>
    </row>
    <row r="634" spans="4:4" x14ac:dyDescent="0.25">
      <c r="D634" s="54"/>
    </row>
    <row r="635" spans="4:4" x14ac:dyDescent="0.25">
      <c r="D635" s="54"/>
    </row>
    <row r="636" spans="4:4" x14ac:dyDescent="0.25">
      <c r="D636" s="54"/>
    </row>
    <row r="637" spans="4:4" x14ac:dyDescent="0.25">
      <c r="D637" s="54"/>
    </row>
    <row r="638" spans="4:4" x14ac:dyDescent="0.25">
      <c r="D638" s="54"/>
    </row>
    <row r="639" spans="4:4" x14ac:dyDescent="0.25">
      <c r="D639" s="54"/>
    </row>
    <row r="640" spans="4:4" x14ac:dyDescent="0.25">
      <c r="D640" s="54"/>
    </row>
    <row r="641" spans="4:4" x14ac:dyDescent="0.25">
      <c r="D641" s="54"/>
    </row>
    <row r="642" spans="4:4" x14ac:dyDescent="0.25">
      <c r="D642" s="54"/>
    </row>
    <row r="643" spans="4:4" x14ac:dyDescent="0.25">
      <c r="D643" s="54"/>
    </row>
    <row r="644" spans="4:4" x14ac:dyDescent="0.25">
      <c r="D644" s="54"/>
    </row>
    <row r="645" spans="4:4" x14ac:dyDescent="0.25">
      <c r="D645" s="54"/>
    </row>
    <row r="646" spans="4:4" x14ac:dyDescent="0.25">
      <c r="D646" s="54"/>
    </row>
    <row r="647" spans="4:4" x14ac:dyDescent="0.25">
      <c r="D647" s="54"/>
    </row>
    <row r="648" spans="4:4" x14ac:dyDescent="0.25">
      <c r="D648" s="54"/>
    </row>
    <row r="649" spans="4:4" x14ac:dyDescent="0.25">
      <c r="D649" s="54"/>
    </row>
    <row r="650" spans="4:4" x14ac:dyDescent="0.25">
      <c r="D650" s="54"/>
    </row>
    <row r="651" spans="4:4" x14ac:dyDescent="0.25">
      <c r="D651" s="54"/>
    </row>
    <row r="652" spans="4:4" x14ac:dyDescent="0.25">
      <c r="D652" s="54"/>
    </row>
    <row r="653" spans="4:4" x14ac:dyDescent="0.25">
      <c r="D653" s="54"/>
    </row>
    <row r="654" spans="4:4" x14ac:dyDescent="0.25">
      <c r="D654" s="54"/>
    </row>
    <row r="655" spans="4:4" x14ac:dyDescent="0.25">
      <c r="D655" s="54"/>
    </row>
    <row r="656" spans="4:4" x14ac:dyDescent="0.25">
      <c r="D656" s="54"/>
    </row>
    <row r="657" spans="4:4" x14ac:dyDescent="0.25">
      <c r="D657" s="54"/>
    </row>
    <row r="658" spans="4:4" x14ac:dyDescent="0.25">
      <c r="D658" s="54"/>
    </row>
    <row r="659" spans="4:4" x14ac:dyDescent="0.25">
      <c r="D659" s="54"/>
    </row>
    <row r="660" spans="4:4" x14ac:dyDescent="0.25">
      <c r="D660" s="54"/>
    </row>
    <row r="661" spans="4:4" x14ac:dyDescent="0.25">
      <c r="D661" s="54"/>
    </row>
    <row r="662" spans="4:4" x14ac:dyDescent="0.25">
      <c r="D662" s="54"/>
    </row>
    <row r="663" spans="4:4" x14ac:dyDescent="0.25">
      <c r="D663" s="54"/>
    </row>
    <row r="664" spans="4:4" x14ac:dyDescent="0.25">
      <c r="D664" s="54"/>
    </row>
    <row r="665" spans="4:4" x14ac:dyDescent="0.25">
      <c r="D665" s="54"/>
    </row>
    <row r="666" spans="4:4" x14ac:dyDescent="0.25">
      <c r="D666" s="54"/>
    </row>
    <row r="667" spans="4:4" x14ac:dyDescent="0.25">
      <c r="D667" s="54"/>
    </row>
    <row r="668" spans="4:4" x14ac:dyDescent="0.25">
      <c r="D668" s="54"/>
    </row>
    <row r="669" spans="4:4" x14ac:dyDescent="0.25">
      <c r="D669" s="54"/>
    </row>
    <row r="670" spans="4:4" x14ac:dyDescent="0.25">
      <c r="D670" s="54"/>
    </row>
    <row r="671" spans="4:4" x14ac:dyDescent="0.25">
      <c r="D671" s="54"/>
    </row>
    <row r="672" spans="4:4" x14ac:dyDescent="0.25">
      <c r="D672" s="54"/>
    </row>
    <row r="673" spans="4:4" x14ac:dyDescent="0.25">
      <c r="D673" s="54"/>
    </row>
    <row r="674" spans="4:4" x14ac:dyDescent="0.25">
      <c r="D674" s="54"/>
    </row>
    <row r="675" spans="4:4" x14ac:dyDescent="0.25">
      <c r="D675" s="54"/>
    </row>
    <row r="676" spans="4:4" x14ac:dyDescent="0.25">
      <c r="D676" s="54"/>
    </row>
    <row r="677" spans="4:4" x14ac:dyDescent="0.25">
      <c r="D677" s="54"/>
    </row>
    <row r="678" spans="4:4" x14ac:dyDescent="0.25">
      <c r="D678" s="54"/>
    </row>
    <row r="679" spans="4:4" x14ac:dyDescent="0.25">
      <c r="D679" s="54"/>
    </row>
    <row r="680" spans="4:4" x14ac:dyDescent="0.25">
      <c r="D680" s="54"/>
    </row>
    <row r="681" spans="4:4" x14ac:dyDescent="0.25">
      <c r="D681" s="54"/>
    </row>
    <row r="682" spans="4:4" x14ac:dyDescent="0.25">
      <c r="D682" s="54"/>
    </row>
    <row r="683" spans="4:4" x14ac:dyDescent="0.25">
      <c r="D683" s="54"/>
    </row>
    <row r="684" spans="4:4" x14ac:dyDescent="0.25">
      <c r="D684" s="54"/>
    </row>
    <row r="685" spans="4:4" x14ac:dyDescent="0.25">
      <c r="D685" s="54"/>
    </row>
    <row r="686" spans="4:4" x14ac:dyDescent="0.25">
      <c r="D686" s="54"/>
    </row>
    <row r="687" spans="4:4" x14ac:dyDescent="0.25">
      <c r="D687" s="54"/>
    </row>
    <row r="688" spans="4:4" x14ac:dyDescent="0.25">
      <c r="D688" s="54"/>
    </row>
    <row r="689" spans="4:4" x14ac:dyDescent="0.25">
      <c r="D689" s="54"/>
    </row>
    <row r="690" spans="4:4" x14ac:dyDescent="0.25">
      <c r="D690" s="54"/>
    </row>
    <row r="691" spans="4:4" x14ac:dyDescent="0.25">
      <c r="D691" s="54"/>
    </row>
    <row r="692" spans="4:4" x14ac:dyDescent="0.25">
      <c r="D692" s="54"/>
    </row>
    <row r="693" spans="4:4" x14ac:dyDescent="0.25">
      <c r="D693" s="54"/>
    </row>
    <row r="694" spans="4:4" x14ac:dyDescent="0.25">
      <c r="D694" s="54"/>
    </row>
    <row r="695" spans="4:4" x14ac:dyDescent="0.25">
      <c r="D695" s="54"/>
    </row>
    <row r="696" spans="4:4" x14ac:dyDescent="0.25">
      <c r="D696" s="54"/>
    </row>
    <row r="697" spans="4:4" x14ac:dyDescent="0.25">
      <c r="D697" s="54"/>
    </row>
    <row r="698" spans="4:4" x14ac:dyDescent="0.25">
      <c r="D698" s="54"/>
    </row>
    <row r="699" spans="4:4" x14ac:dyDescent="0.25">
      <c r="D699" s="54"/>
    </row>
    <row r="700" spans="4:4" x14ac:dyDescent="0.25">
      <c r="D700" s="54"/>
    </row>
    <row r="701" spans="4:4" x14ac:dyDescent="0.25">
      <c r="D701" s="54"/>
    </row>
    <row r="702" spans="4:4" x14ac:dyDescent="0.25">
      <c r="D702" s="54"/>
    </row>
    <row r="703" spans="4:4" x14ac:dyDescent="0.25">
      <c r="D703" s="54"/>
    </row>
    <row r="704" spans="4:4" x14ac:dyDescent="0.25">
      <c r="D704" s="54"/>
    </row>
    <row r="705" spans="4:4" x14ac:dyDescent="0.25">
      <c r="D705" s="54"/>
    </row>
    <row r="706" spans="4:4" x14ac:dyDescent="0.25">
      <c r="D706" s="54"/>
    </row>
    <row r="707" spans="4:4" x14ac:dyDescent="0.25">
      <c r="D707" s="54"/>
    </row>
    <row r="708" spans="4:4" x14ac:dyDescent="0.25">
      <c r="D708" s="54"/>
    </row>
    <row r="709" spans="4:4" x14ac:dyDescent="0.25">
      <c r="D709" s="54"/>
    </row>
    <row r="710" spans="4:4" x14ac:dyDescent="0.25">
      <c r="D710" s="54"/>
    </row>
    <row r="711" spans="4:4" x14ac:dyDescent="0.25">
      <c r="D711" s="54"/>
    </row>
    <row r="712" spans="4:4" x14ac:dyDescent="0.25">
      <c r="D712" s="54"/>
    </row>
    <row r="713" spans="4:4" x14ac:dyDescent="0.25">
      <c r="D713" s="54"/>
    </row>
    <row r="714" spans="4:4" x14ac:dyDescent="0.25">
      <c r="D714" s="54"/>
    </row>
    <row r="715" spans="4:4" x14ac:dyDescent="0.25">
      <c r="D715" s="54"/>
    </row>
    <row r="716" spans="4:4" x14ac:dyDescent="0.25">
      <c r="D716" s="54"/>
    </row>
    <row r="717" spans="4:4" x14ac:dyDescent="0.25">
      <c r="D717" s="54"/>
    </row>
    <row r="718" spans="4:4" x14ac:dyDescent="0.25">
      <c r="D718" s="54"/>
    </row>
    <row r="719" spans="4:4" x14ac:dyDescent="0.25">
      <c r="D719" s="54"/>
    </row>
    <row r="720" spans="4:4" x14ac:dyDescent="0.25">
      <c r="D720" s="54"/>
    </row>
    <row r="721" spans="4:4" x14ac:dyDescent="0.25">
      <c r="D721" s="54"/>
    </row>
    <row r="722" spans="4:4" x14ac:dyDescent="0.25">
      <c r="D722" s="54"/>
    </row>
    <row r="723" spans="4:4" x14ac:dyDescent="0.25">
      <c r="D723" s="54"/>
    </row>
    <row r="724" spans="4:4" x14ac:dyDescent="0.25">
      <c r="D724" s="54"/>
    </row>
    <row r="725" spans="4:4" x14ac:dyDescent="0.25">
      <c r="D725" s="54"/>
    </row>
    <row r="726" spans="4:4" x14ac:dyDescent="0.25">
      <c r="D726" s="54"/>
    </row>
    <row r="727" spans="4:4" x14ac:dyDescent="0.25">
      <c r="D727" s="54"/>
    </row>
    <row r="728" spans="4:4" x14ac:dyDescent="0.25">
      <c r="D728" s="54"/>
    </row>
    <row r="729" spans="4:4" x14ac:dyDescent="0.25">
      <c r="D729" s="54"/>
    </row>
    <row r="730" spans="4:4" x14ac:dyDescent="0.25">
      <c r="D730" s="54"/>
    </row>
    <row r="731" spans="4:4" x14ac:dyDescent="0.25">
      <c r="D731" s="54"/>
    </row>
    <row r="732" spans="4:4" x14ac:dyDescent="0.25">
      <c r="D732" s="54"/>
    </row>
    <row r="733" spans="4:4" x14ac:dyDescent="0.25">
      <c r="D733" s="54"/>
    </row>
    <row r="734" spans="4:4" x14ac:dyDescent="0.25">
      <c r="D734" s="54"/>
    </row>
    <row r="735" spans="4:4" x14ac:dyDescent="0.25">
      <c r="D735" s="54"/>
    </row>
    <row r="736" spans="4:4" x14ac:dyDescent="0.25">
      <c r="D736" s="54"/>
    </row>
    <row r="737" spans="4:4" x14ac:dyDescent="0.25">
      <c r="D737" s="54"/>
    </row>
    <row r="738" spans="4:4" x14ac:dyDescent="0.25">
      <c r="D738" s="54"/>
    </row>
    <row r="739" spans="4:4" x14ac:dyDescent="0.25">
      <c r="D739" s="54"/>
    </row>
    <row r="740" spans="4:4" x14ac:dyDescent="0.25">
      <c r="D740" s="54"/>
    </row>
    <row r="741" spans="4:4" x14ac:dyDescent="0.25">
      <c r="D741" s="54"/>
    </row>
    <row r="742" spans="4:4" x14ac:dyDescent="0.25">
      <c r="D742" s="54"/>
    </row>
    <row r="743" spans="4:4" x14ac:dyDescent="0.25">
      <c r="D743" s="54"/>
    </row>
    <row r="744" spans="4:4" x14ac:dyDescent="0.25">
      <c r="D744" s="54"/>
    </row>
    <row r="745" spans="4:4" x14ac:dyDescent="0.25">
      <c r="D745" s="54"/>
    </row>
    <row r="746" spans="4:4" x14ac:dyDescent="0.25">
      <c r="D746" s="54"/>
    </row>
    <row r="747" spans="4:4" x14ac:dyDescent="0.25">
      <c r="D747" s="54"/>
    </row>
    <row r="748" spans="4:4" x14ac:dyDescent="0.25">
      <c r="D748" s="54"/>
    </row>
    <row r="749" spans="4:4" x14ac:dyDescent="0.25">
      <c r="D749" s="54"/>
    </row>
    <row r="750" spans="4:4" x14ac:dyDescent="0.25">
      <c r="D750" s="54"/>
    </row>
    <row r="751" spans="4:4" x14ac:dyDescent="0.25">
      <c r="D751" s="54"/>
    </row>
    <row r="752" spans="4:4" x14ac:dyDescent="0.25">
      <c r="D752" s="54"/>
    </row>
    <row r="753" spans="4:4" x14ac:dyDescent="0.25">
      <c r="D753" s="54"/>
    </row>
    <row r="754" spans="4:4" x14ac:dyDescent="0.25">
      <c r="D754" s="54"/>
    </row>
    <row r="755" spans="4:4" x14ac:dyDescent="0.25">
      <c r="D755" s="54"/>
    </row>
    <row r="756" spans="4:4" x14ac:dyDescent="0.25">
      <c r="D756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2021-03-09T00:26:36Z</dcterms:modified>
</cp:coreProperties>
</file>