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Owner\Box Sync 2\Box Sync\Valett Lab\Analytical Laboratory Output\AP2\AP2 Data Processing\"/>
    </mc:Choice>
  </mc:AlternateContent>
  <xr:revisionPtr revIDLastSave="0" documentId="13_ncr:1_{10C15770-DAA4-47B6-8C36-40C2E7FBEEBF}" xr6:coauthVersionLast="45" xr6:coauthVersionMax="45" xr10:uidLastSave="{00000000-0000-0000-0000-000000000000}"/>
  <bookViews>
    <workbookView xWindow="-120" yWindow="-16320" windowWidth="29040" windowHeight="15840" activeTab="3" xr2:uid="{00000000-000D-0000-FFFF-FFFF00000000}"/>
  </bookViews>
  <sheets>
    <sheet name="Results and Sample ID" sheetId="1" r:id="rId1"/>
    <sheet name="Std Curve Construction" sheetId="2" r:id="rId2"/>
    <sheet name="Apply Std Curve" sheetId="3" r:id="rId3"/>
    <sheet name="Final 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3" i="3"/>
  <c r="Q21" i="2"/>
  <c r="Q22" i="2"/>
  <c r="Q23" i="2"/>
  <c r="R23" i="2" s="1"/>
  <c r="Q24" i="2"/>
  <c r="Q25" i="2"/>
  <c r="J21" i="2"/>
  <c r="J22" i="2"/>
  <c r="J23" i="2"/>
  <c r="K23" i="2" s="1"/>
  <c r="J24" i="2"/>
  <c r="J25" i="2"/>
  <c r="R9" i="2"/>
  <c r="R10" i="2"/>
  <c r="R11" i="2"/>
  <c r="R12" i="2"/>
  <c r="R13" i="2"/>
  <c r="R14" i="2"/>
  <c r="R15" i="2"/>
  <c r="R16" i="2"/>
  <c r="R17" i="2"/>
  <c r="R18" i="2"/>
  <c r="R19" i="2"/>
  <c r="R24" i="2"/>
  <c r="R25" i="2"/>
  <c r="Q9" i="2"/>
  <c r="Q10" i="2"/>
  <c r="Q11" i="2"/>
  <c r="Q12" i="2"/>
  <c r="Q13" i="2"/>
  <c r="Q14" i="2"/>
  <c r="Q15" i="2"/>
  <c r="Q16" i="2"/>
  <c r="Q17" i="2"/>
  <c r="Q18" i="2"/>
  <c r="Q19" i="2"/>
  <c r="K9" i="2"/>
  <c r="K10" i="2"/>
  <c r="K11" i="2"/>
  <c r="K12" i="2"/>
  <c r="K13" i="2"/>
  <c r="K14" i="2"/>
  <c r="K15" i="2"/>
  <c r="K16" i="2"/>
  <c r="K17" i="2"/>
  <c r="K18" i="2"/>
  <c r="K19" i="2"/>
  <c r="K24" i="2"/>
  <c r="K25" i="2"/>
  <c r="J9" i="2"/>
  <c r="J10" i="2"/>
  <c r="J11" i="2"/>
  <c r="J12" i="2"/>
  <c r="J13" i="2"/>
  <c r="J14" i="2"/>
  <c r="J15" i="2"/>
  <c r="J16" i="2"/>
  <c r="J17" i="2"/>
  <c r="J18" i="2"/>
  <c r="J19" i="2"/>
  <c r="Q20" i="2" l="1"/>
  <c r="R20" i="2" s="1"/>
  <c r="R21" i="2"/>
  <c r="R22" i="2"/>
  <c r="Q8" i="2"/>
  <c r="J20" i="2"/>
  <c r="K20" i="2" s="1"/>
  <c r="K21" i="2"/>
  <c r="K22" i="2"/>
  <c r="J8" i="2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8" i="2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8" i="2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8" i="2"/>
  <c r="H9" i="2" l="1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F23" i="2"/>
  <c r="G23" i="2" s="1"/>
  <c r="H23" i="2"/>
  <c r="I23" i="2" s="1"/>
  <c r="F24" i="2"/>
  <c r="G24" i="2" s="1"/>
  <c r="H24" i="2"/>
  <c r="I24" i="2" s="1"/>
  <c r="F25" i="2"/>
  <c r="G25" i="2" s="1"/>
  <c r="H25" i="2"/>
  <c r="I25" i="2" s="1"/>
  <c r="R8" i="2"/>
  <c r="P8" i="2"/>
  <c r="N8" i="2"/>
  <c r="K8" i="2" l="1"/>
  <c r="H8" i="2"/>
  <c r="I8" i="2" s="1"/>
  <c r="G8" i="2"/>
</calcChain>
</file>

<file path=xl/sharedStrings.xml><?xml version="1.0" encoding="utf-8"?>
<sst xmlns="http://schemas.openxmlformats.org/spreadsheetml/2006/main" count="1699" uniqueCount="453">
  <si>
    <t>Sample Info</t>
  </si>
  <si>
    <t>Row</t>
  </si>
  <si>
    <t>SAMPLE DATE</t>
  </si>
  <si>
    <t>SAMPLE SITE</t>
  </si>
  <si>
    <t>SAMPLE REPLICATE</t>
  </si>
  <si>
    <t>Peak#</t>
  </si>
  <si>
    <t>Position</t>
  </si>
  <si>
    <t>Identifier</t>
  </si>
  <si>
    <t>Type</t>
  </si>
  <si>
    <t>Raw Ht</t>
  </si>
  <si>
    <t>mg/L</t>
  </si>
  <si>
    <t xml:space="preserve">Operator: </t>
  </si>
  <si>
    <t xml:space="preserve">Run Name: </t>
  </si>
  <si>
    <t xml:space="preserve">Run Date: </t>
  </si>
  <si>
    <t>C1</t>
  </si>
  <si>
    <t>C2</t>
  </si>
  <si>
    <t>C3</t>
  </si>
  <si>
    <t>C4</t>
  </si>
  <si>
    <t>C5</t>
  </si>
  <si>
    <t>C6</t>
  </si>
  <si>
    <t xml:space="preserve">Calibrant </t>
  </si>
  <si>
    <t>Conc., mg/L</t>
  </si>
  <si>
    <t>Calibrant</t>
  </si>
  <si>
    <t xml:space="preserve">Conc. </t>
  </si>
  <si>
    <t>Id</t>
  </si>
  <si>
    <t>(mg/L N)</t>
  </si>
  <si>
    <t>1.  Copy in Calibrant Information</t>
  </si>
  <si>
    <t>Linear Fit</t>
  </si>
  <si>
    <t>(y-hat)</t>
  </si>
  <si>
    <t>Std Conc</t>
  </si>
  <si>
    <t>% error</t>
  </si>
  <si>
    <t>Quadratic</t>
  </si>
  <si>
    <t>Split Curve</t>
  </si>
  <si>
    <t>All data - Linear 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</si>
  <si>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</si>
  <si>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</si>
  <si>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</si>
  <si>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</si>
  <si>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</si>
  <si>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</si>
  <si>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</si>
  <si>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</si>
  <si>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</si>
  <si>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</si>
  <si>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</si>
  <si>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</si>
  <si>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</si>
  <si>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</si>
  <si>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</si>
  <si>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</si>
  <si>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</si>
  <si>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</si>
  <si>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</si>
  <si>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</si>
  <si>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</si>
  <si>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</si>
  <si>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</si>
  <si>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</si>
  <si>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</si>
  <si>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2. Run Linear Regression</t>
  </si>
  <si>
    <t>Use X=Peak height; Y=Conc)</t>
  </si>
  <si>
    <t>(Use X=Peak Ht.; Y=Conc)</t>
  </si>
  <si>
    <t>Enter equation parameters below graph.</t>
  </si>
  <si>
    <t>intcpt</t>
  </si>
  <si>
    <t>X coef.</t>
  </si>
  <si>
    <t>X^2 coef.</t>
  </si>
  <si>
    <t>Plot low range calibrant data:</t>
  </si>
  <si>
    <t>Enter coefficients below graph.</t>
  </si>
  <si>
    <t>Plot High Range calibrant data.</t>
  </si>
  <si>
    <t>Split</t>
  </si>
  <si>
    <t>Curve-fitting parameters used:</t>
  </si>
  <si>
    <t>Copy from Std Curve Construction page.</t>
  </si>
  <si>
    <t>Intercept:</t>
  </si>
  <si>
    <t>X Coef.</t>
  </si>
  <si>
    <t>X^2 Coef:</t>
  </si>
  <si>
    <t>If linear, enter 0 for X^2 coefficient.</t>
  </si>
  <si>
    <t>Use these for split curve:</t>
  </si>
  <si>
    <t xml:space="preserve">Use these for linear or quadratic fit. </t>
  </si>
  <si>
    <t>Low Range:</t>
  </si>
  <si>
    <t>High Range:</t>
  </si>
  <si>
    <t>Procedure for split curve:</t>
  </si>
  <si>
    <t>2.  Apply low range equation.</t>
  </si>
  <si>
    <t>3.  Apply high range equation.</t>
  </si>
  <si>
    <t>4.  Sort back based on Row D:  Peak Number</t>
  </si>
  <si>
    <t>1.  Sort data on Row I: FASpac results, low to high.</t>
  </si>
  <si>
    <t>4. Note here peak height where split occurs:</t>
  </si>
  <si>
    <t>4.  If quadratic exceeds 10%, run split-curve procedure.</t>
  </si>
  <si>
    <t>Ammonium</t>
  </si>
  <si>
    <t>Phosphate</t>
  </si>
  <si>
    <t>ppm</t>
  </si>
  <si>
    <t>NH3 SECTION</t>
  </si>
  <si>
    <t>PO4 SECTION</t>
  </si>
  <si>
    <t>PO4 Calibrant</t>
  </si>
  <si>
    <t>peak height (x)</t>
  </si>
  <si>
    <t>NH3 Calibrant</t>
  </si>
  <si>
    <t>FASPac NH3</t>
  </si>
  <si>
    <t>FASPac PO4</t>
  </si>
  <si>
    <t>NH3 curve fit</t>
  </si>
  <si>
    <t>Results mg/L</t>
  </si>
  <si>
    <t>PO4 curve fit</t>
  </si>
  <si>
    <t>NH3</t>
  </si>
  <si>
    <t>PO4</t>
  </si>
  <si>
    <t>NH3 mg/L</t>
  </si>
  <si>
    <t>PO4 mg/L</t>
  </si>
  <si>
    <t>NH3 Int.</t>
  </si>
  <si>
    <t>NH3 Slope</t>
  </si>
  <si>
    <t>PO4 Int.</t>
  </si>
  <si>
    <t>PO4 Slope</t>
  </si>
  <si>
    <t>NH3 Quadratic curve coefficients</t>
  </si>
  <si>
    <t>PO4 Quadratic curve coefficients</t>
  </si>
  <si>
    <t>3.  If errors exceed 10% from above, run quadratic fit.</t>
  </si>
  <si>
    <t>Record Int and Slope here:</t>
  </si>
  <si>
    <t>NH3 Low curve coefficients:</t>
  </si>
  <si>
    <t>PO4 Low curve coefficients:</t>
  </si>
  <si>
    <t>NH3High curve coefficients:</t>
  </si>
  <si>
    <t>PO4High curve coefficients:</t>
  </si>
  <si>
    <t>1:1</t>
  </si>
  <si>
    <t>SYNC</t>
  </si>
  <si>
    <t>1:2</t>
  </si>
  <si>
    <t>CO</t>
  </si>
  <si>
    <t>Carry over</t>
  </si>
  <si>
    <t>1:3</t>
  </si>
  <si>
    <t>W</t>
  </si>
  <si>
    <t>Wash</t>
  </si>
  <si>
    <t>1:4</t>
  </si>
  <si>
    <t>1:5</t>
  </si>
  <si>
    <t>1:6</t>
  </si>
  <si>
    <t>1:7</t>
  </si>
  <si>
    <t>1:8</t>
  </si>
  <si>
    <t>1:9</t>
  </si>
  <si>
    <t>1:10</t>
  </si>
  <si>
    <t>CC1</t>
  </si>
  <si>
    <t>Unknown</t>
  </si>
  <si>
    <t>1:11</t>
  </si>
  <si>
    <t>CC2</t>
  </si>
  <si>
    <t>1:25</t>
  </si>
  <si>
    <t>1</t>
  </si>
  <si>
    <t>1:26</t>
  </si>
  <si>
    <t>2</t>
  </si>
  <si>
    <t>1:27</t>
  </si>
  <si>
    <t>3</t>
  </si>
  <si>
    <t>1:28</t>
  </si>
  <si>
    <t>4</t>
  </si>
  <si>
    <t>1:29</t>
  </si>
  <si>
    <t>5</t>
  </si>
  <si>
    <t>1:30</t>
  </si>
  <si>
    <t>6</t>
  </si>
  <si>
    <t>1:31</t>
  </si>
  <si>
    <t>7</t>
  </si>
  <si>
    <t>1:32</t>
  </si>
  <si>
    <t>8</t>
  </si>
  <si>
    <t>1:33</t>
  </si>
  <si>
    <t>9</t>
  </si>
  <si>
    <t>1:34</t>
  </si>
  <si>
    <t>10</t>
  </si>
  <si>
    <t>1:35</t>
  </si>
  <si>
    <t>11</t>
  </si>
  <si>
    <t>1:36</t>
  </si>
  <si>
    <t>12</t>
  </si>
  <si>
    <t>1:37</t>
  </si>
  <si>
    <t>13</t>
  </si>
  <si>
    <t>1:38</t>
  </si>
  <si>
    <t>14</t>
  </si>
  <si>
    <t>1:39</t>
  </si>
  <si>
    <t>15</t>
  </si>
  <si>
    <t>1:40</t>
  </si>
  <si>
    <t>16</t>
  </si>
  <si>
    <t>1:41</t>
  </si>
  <si>
    <t>17</t>
  </si>
  <si>
    <t>1:42</t>
  </si>
  <si>
    <t>18</t>
  </si>
  <si>
    <t>1:43</t>
  </si>
  <si>
    <t>19</t>
  </si>
  <si>
    <t>1:44</t>
  </si>
  <si>
    <t>20</t>
  </si>
  <si>
    <t>1:45</t>
  </si>
  <si>
    <t>21</t>
  </si>
  <si>
    <t>1:46</t>
  </si>
  <si>
    <t>22</t>
  </si>
  <si>
    <t>1:47</t>
  </si>
  <si>
    <t>23</t>
  </si>
  <si>
    <t>1:48</t>
  </si>
  <si>
    <t>24</t>
  </si>
  <si>
    <t>1:49</t>
  </si>
  <si>
    <t>25</t>
  </si>
  <si>
    <t>1:50</t>
  </si>
  <si>
    <t>26</t>
  </si>
  <si>
    <t>1:51</t>
  </si>
  <si>
    <t>27</t>
  </si>
  <si>
    <t>1:52</t>
  </si>
  <si>
    <t>28</t>
  </si>
  <si>
    <t>1:53</t>
  </si>
  <si>
    <t>29</t>
  </si>
  <si>
    <t>1:54</t>
  </si>
  <si>
    <t>30</t>
  </si>
  <si>
    <t>1:55</t>
  </si>
  <si>
    <t>31</t>
  </si>
  <si>
    <t>1:56</t>
  </si>
  <si>
    <t>32</t>
  </si>
  <si>
    <t>1:57</t>
  </si>
  <si>
    <t>33</t>
  </si>
  <si>
    <t>1:58</t>
  </si>
  <si>
    <t>34</t>
  </si>
  <si>
    <t>1:59</t>
  </si>
  <si>
    <t>35</t>
  </si>
  <si>
    <t>1:60</t>
  </si>
  <si>
    <t>36</t>
  </si>
  <si>
    <t>2:1</t>
  </si>
  <si>
    <t>37</t>
  </si>
  <si>
    <t>2:2</t>
  </si>
  <si>
    <t>38</t>
  </si>
  <si>
    <t>2:3</t>
  </si>
  <si>
    <t>39</t>
  </si>
  <si>
    <t>2:4</t>
  </si>
  <si>
    <t>40</t>
  </si>
  <si>
    <t>2:5</t>
  </si>
  <si>
    <t>41</t>
  </si>
  <si>
    <t>2:6</t>
  </si>
  <si>
    <t>42</t>
  </si>
  <si>
    <t>2:7</t>
  </si>
  <si>
    <t>43</t>
  </si>
  <si>
    <t>2:8</t>
  </si>
  <si>
    <t>44</t>
  </si>
  <si>
    <t>2:9</t>
  </si>
  <si>
    <t>45</t>
  </si>
  <si>
    <t>2:10</t>
  </si>
  <si>
    <t>46</t>
  </si>
  <si>
    <t>2:11</t>
  </si>
  <si>
    <t>47</t>
  </si>
  <si>
    <t>2:12</t>
  </si>
  <si>
    <t>48</t>
  </si>
  <si>
    <t>2:13</t>
  </si>
  <si>
    <t>49</t>
  </si>
  <si>
    <t>2:14</t>
  </si>
  <si>
    <t>50</t>
  </si>
  <si>
    <t>2:15</t>
  </si>
  <si>
    <t>51</t>
  </si>
  <si>
    <t>2:16</t>
  </si>
  <si>
    <t>52</t>
  </si>
  <si>
    <t>2:17</t>
  </si>
  <si>
    <t>53</t>
  </si>
  <si>
    <t>2:18</t>
  </si>
  <si>
    <t>54</t>
  </si>
  <si>
    <t>2:19</t>
  </si>
  <si>
    <t>55</t>
  </si>
  <si>
    <t>2:20</t>
  </si>
  <si>
    <t>56</t>
  </si>
  <si>
    <t>2:21</t>
  </si>
  <si>
    <t>57</t>
  </si>
  <si>
    <t>2:22</t>
  </si>
  <si>
    <t>58</t>
  </si>
  <si>
    <t>2:23</t>
  </si>
  <si>
    <t>59</t>
  </si>
  <si>
    <t>2:24</t>
  </si>
  <si>
    <t>60</t>
  </si>
  <si>
    <t>2:25</t>
  </si>
  <si>
    <t>61</t>
  </si>
  <si>
    <t>2:26</t>
  </si>
  <si>
    <t>62</t>
  </si>
  <si>
    <t>2:27</t>
  </si>
  <si>
    <t>63</t>
  </si>
  <si>
    <t>2:28</t>
  </si>
  <si>
    <t>64</t>
  </si>
  <si>
    <t>2:29</t>
  </si>
  <si>
    <t>65</t>
  </si>
  <si>
    <t>2:30</t>
  </si>
  <si>
    <t>66</t>
  </si>
  <si>
    <t>2:31</t>
  </si>
  <si>
    <t>67</t>
  </si>
  <si>
    <t>2:32</t>
  </si>
  <si>
    <t>68</t>
  </si>
  <si>
    <t>2:33</t>
  </si>
  <si>
    <t>69</t>
  </si>
  <si>
    <t>2:34</t>
  </si>
  <si>
    <t>70</t>
  </si>
  <si>
    <t>2:35</t>
  </si>
  <si>
    <t>71</t>
  </si>
  <si>
    <t>2:36</t>
  </si>
  <si>
    <t>72</t>
  </si>
  <si>
    <t>2:37</t>
  </si>
  <si>
    <t>73</t>
  </si>
  <si>
    <t>2:38</t>
  </si>
  <si>
    <t>74</t>
  </si>
  <si>
    <t>2:39</t>
  </si>
  <si>
    <t>75</t>
  </si>
  <si>
    <t>2:40</t>
  </si>
  <si>
    <t>76</t>
  </si>
  <si>
    <t>2:41</t>
  </si>
  <si>
    <t>77</t>
  </si>
  <si>
    <t>2:42</t>
  </si>
  <si>
    <t>78</t>
  </si>
  <si>
    <t>2:43</t>
  </si>
  <si>
    <t>79</t>
  </si>
  <si>
    <t>2:44</t>
  </si>
  <si>
    <t>80</t>
  </si>
  <si>
    <t>2:45</t>
  </si>
  <si>
    <t>81</t>
  </si>
  <si>
    <t>2:46</t>
  </si>
  <si>
    <t>82</t>
  </si>
  <si>
    <t>2:47</t>
  </si>
  <si>
    <t>83</t>
  </si>
  <si>
    <t>2:48</t>
  </si>
  <si>
    <t>84</t>
  </si>
  <si>
    <t>2:49</t>
  </si>
  <si>
    <t>85</t>
  </si>
  <si>
    <t>2:50</t>
  </si>
  <si>
    <t>86</t>
  </si>
  <si>
    <t>2:51</t>
  </si>
  <si>
    <t>87</t>
  </si>
  <si>
    <t>2:52</t>
  </si>
  <si>
    <t>88</t>
  </si>
  <si>
    <t>2:53</t>
  </si>
  <si>
    <t>89</t>
  </si>
  <si>
    <t>2:54</t>
  </si>
  <si>
    <t>90</t>
  </si>
  <si>
    <t>2:55</t>
  </si>
  <si>
    <t>91</t>
  </si>
  <si>
    <t>2:56</t>
  </si>
  <si>
    <t>92</t>
  </si>
  <si>
    <t>2:57</t>
  </si>
  <si>
    <t>93</t>
  </si>
  <si>
    <t>2:58</t>
  </si>
  <si>
    <t>94</t>
  </si>
  <si>
    <t>2:59</t>
  </si>
  <si>
    <t>95</t>
  </si>
  <si>
    <t>2:60</t>
  </si>
  <si>
    <t>96</t>
  </si>
  <si>
    <t>3:1</t>
  </si>
  <si>
    <t>97</t>
  </si>
  <si>
    <t>3:2</t>
  </si>
  <si>
    <t>98</t>
  </si>
  <si>
    <t>3:3</t>
  </si>
  <si>
    <t>99</t>
  </si>
  <si>
    <t>3:4</t>
  </si>
  <si>
    <t>100</t>
  </si>
  <si>
    <t>3:5</t>
  </si>
  <si>
    <t>101</t>
  </si>
  <si>
    <t>3:6</t>
  </si>
  <si>
    <t>102</t>
  </si>
  <si>
    <t>3:7</t>
  </si>
  <si>
    <t>103</t>
  </si>
  <si>
    <t>3:8</t>
  </si>
  <si>
    <t>104</t>
  </si>
  <si>
    <t>3:9</t>
  </si>
  <si>
    <t>105</t>
  </si>
  <si>
    <t>3:10</t>
  </si>
  <si>
    <t>106</t>
  </si>
  <si>
    <t>3:11</t>
  </si>
  <si>
    <t>107</t>
  </si>
  <si>
    <t>3:12</t>
  </si>
  <si>
    <t>108</t>
  </si>
  <si>
    <t>3:13</t>
  </si>
  <si>
    <t>109</t>
  </si>
  <si>
    <t>3:14</t>
  </si>
  <si>
    <t>110</t>
  </si>
  <si>
    <t>3:15</t>
  </si>
  <si>
    <t>111</t>
  </si>
  <si>
    <t>3:16</t>
  </si>
  <si>
    <t>112</t>
  </si>
  <si>
    <t>3:17</t>
  </si>
  <si>
    <t>113</t>
  </si>
  <si>
    <t>3:18</t>
  </si>
  <si>
    <t>114</t>
  </si>
  <si>
    <t>3:19</t>
  </si>
  <si>
    <t>115</t>
  </si>
  <si>
    <t>3:20</t>
  </si>
  <si>
    <t>116</t>
  </si>
  <si>
    <t>3:21</t>
  </si>
  <si>
    <t>117</t>
  </si>
  <si>
    <t>3:22</t>
  </si>
  <si>
    <t>118</t>
  </si>
  <si>
    <t>3:23</t>
  </si>
  <si>
    <t>119</t>
  </si>
  <si>
    <t>3:24</t>
  </si>
  <si>
    <t>120</t>
  </si>
  <si>
    <t>3:25</t>
  </si>
  <si>
    <t>121</t>
  </si>
  <si>
    <t>3:26</t>
  </si>
  <si>
    <t>122</t>
  </si>
  <si>
    <t>3:27</t>
  </si>
  <si>
    <t>123</t>
  </si>
  <si>
    <t>3:28</t>
  </si>
  <si>
    <t>124</t>
  </si>
  <si>
    <t>3:29</t>
  </si>
  <si>
    <t>125</t>
  </si>
  <si>
    <t>3:30</t>
  </si>
  <si>
    <t>126</t>
  </si>
  <si>
    <t>3:31</t>
  </si>
  <si>
    <t>127</t>
  </si>
  <si>
    <t>3:32</t>
  </si>
  <si>
    <t>128</t>
  </si>
  <si>
    <t>3:33</t>
  </si>
  <si>
    <t>129</t>
  </si>
  <si>
    <t>3:34</t>
  </si>
  <si>
    <t>130</t>
  </si>
  <si>
    <t>3:35</t>
  </si>
  <si>
    <t>131</t>
  </si>
  <si>
    <t>3:36</t>
  </si>
  <si>
    <t>132</t>
  </si>
  <si>
    <t>3:37</t>
  </si>
  <si>
    <t>133</t>
  </si>
  <si>
    <t>3:38</t>
  </si>
  <si>
    <t>134</t>
  </si>
  <si>
    <t>3:39</t>
  </si>
  <si>
    <t>135</t>
  </si>
  <si>
    <t>3:40</t>
  </si>
  <si>
    <t>136</t>
  </si>
  <si>
    <t>3:41</t>
  </si>
  <si>
    <t>137</t>
  </si>
  <si>
    <t>3:42</t>
  </si>
  <si>
    <t>138</t>
  </si>
  <si>
    <t>3:43</t>
  </si>
  <si>
    <t>139</t>
  </si>
  <si>
    <t>3:44</t>
  </si>
  <si>
    <t>140</t>
  </si>
  <si>
    <t>3:45</t>
  </si>
  <si>
    <t>141</t>
  </si>
  <si>
    <t>3:46</t>
  </si>
  <si>
    <t>142</t>
  </si>
  <si>
    <t>3:47</t>
  </si>
  <si>
    <t>143</t>
  </si>
  <si>
    <t>3:48</t>
  </si>
  <si>
    <t>144</t>
  </si>
  <si>
    <t>3:49</t>
  </si>
  <si>
    <t>145</t>
  </si>
  <si>
    <t>3:50</t>
  </si>
  <si>
    <t>146</t>
  </si>
  <si>
    <t>3:51</t>
  </si>
  <si>
    <t>147</t>
  </si>
  <si>
    <t>3:52</t>
  </si>
  <si>
    <t>148</t>
  </si>
  <si>
    <t>3:53</t>
  </si>
  <si>
    <t>149</t>
  </si>
  <si>
    <t>3:54</t>
  </si>
  <si>
    <t>150</t>
  </si>
  <si>
    <t>3:55</t>
  </si>
  <si>
    <t>151</t>
  </si>
  <si>
    <t>3:56</t>
  </si>
  <si>
    <t>152</t>
  </si>
  <si>
    <t>3:57</t>
  </si>
  <si>
    <t>153</t>
  </si>
  <si>
    <t>3:58</t>
  </si>
  <si>
    <t>154</t>
  </si>
  <si>
    <t>3:59</t>
  </si>
  <si>
    <t>155</t>
  </si>
  <si>
    <t>3:60</t>
  </si>
  <si>
    <t>156</t>
  </si>
  <si>
    <t>a</t>
  </si>
  <si>
    <t>b</t>
  </si>
  <si>
    <t>c</t>
  </si>
  <si>
    <t>LTREB_NH4-PO4-AP2_2019-03-06</t>
  </si>
  <si>
    <t>RE</t>
  </si>
  <si>
    <t>Corr 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</si>
</sst>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;\-0"/>
    <numFmt numFmtId="166" formatCode="0.0000;\-0.0000"/>
    <numFmt numFmtId="167" formatCode="0.000;\-0.000"/>
    <numFmt numFmtId="168" formatCode="0.0"/>
    <numFmt numFmtId="169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ont="1" applyFill="1" applyAlignment="1">
      <alignment vertical="top"/>
    </xf>
    <xf numFmtId="0" fontId="0" fillId="0" borderId="2" xfId="0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7" borderId="0" xfId="0" applyFill="1" applyBorder="1"/>
    <xf numFmtId="0" fontId="0" fillId="7" borderId="0" xfId="0" applyFill="1"/>
    <xf numFmtId="0" fontId="5" fillId="7" borderId="0" xfId="0" applyFont="1" applyFill="1" applyAlignment="1">
      <alignment horizontal="center"/>
    </xf>
    <xf numFmtId="0" fontId="0" fillId="4" borderId="0" xfId="0" applyFill="1" applyBorder="1"/>
    <xf numFmtId="0" fontId="6" fillId="4" borderId="0" xfId="0" applyFont="1" applyFill="1" applyBorder="1"/>
    <xf numFmtId="0" fontId="1" fillId="8" borderId="0" xfId="0" applyFont="1" applyFill="1"/>
    <xf numFmtId="0" fontId="5" fillId="3" borderId="6" xfId="0" applyFont="1" applyFill="1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164" fontId="0" fillId="4" borderId="0" xfId="0" applyNumberFormat="1" applyFill="1"/>
    <xf numFmtId="0" fontId="0" fillId="8" borderId="0" xfId="0" applyFill="1"/>
    <xf numFmtId="0" fontId="5" fillId="7" borderId="0" xfId="0" applyFont="1" applyFill="1" applyBorder="1"/>
    <xf numFmtId="164" fontId="0" fillId="7" borderId="0" xfId="0" applyNumberFormat="1" applyFill="1" applyBorder="1"/>
    <xf numFmtId="164" fontId="5" fillId="7" borderId="0" xfId="0" applyNumberFormat="1" applyFont="1" applyFill="1" applyBorder="1"/>
    <xf numFmtId="0" fontId="5" fillId="7" borderId="0" xfId="0" applyFont="1" applyFill="1"/>
    <xf numFmtId="164" fontId="0" fillId="7" borderId="0" xfId="0" applyNumberFormat="1" applyFill="1"/>
    <xf numFmtId="164" fontId="0" fillId="7" borderId="0" xfId="0" applyNumberFormat="1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165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166" fontId="7" fillId="0" borderId="0" xfId="0" applyNumberFormat="1" applyFont="1" applyFill="1" applyAlignment="1">
      <alignment horizontal="right" vertical="top"/>
    </xf>
    <xf numFmtId="167" fontId="7" fillId="0" borderId="0" xfId="0" applyNumberFormat="1" applyFont="1" applyFill="1" applyAlignment="1">
      <alignment horizontal="right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Fill="1" applyAlignment="1">
      <alignment vertical="top"/>
    </xf>
    <xf numFmtId="168" fontId="0" fillId="4" borderId="0" xfId="0" applyNumberFormat="1" applyFill="1"/>
    <xf numFmtId="164" fontId="0" fillId="5" borderId="0" xfId="0" applyNumberFormat="1" applyFill="1"/>
    <xf numFmtId="168" fontId="0" fillId="5" borderId="0" xfId="0" applyNumberFormat="1" applyFill="1"/>
    <xf numFmtId="164" fontId="0" fillId="6" borderId="0" xfId="0" applyNumberFormat="1" applyFill="1"/>
    <xf numFmtId="168" fontId="0" fillId="6" borderId="0" xfId="0" applyNumberFormat="1" applyFill="1"/>
    <xf numFmtId="0" fontId="9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Continuous"/>
    </xf>
    <xf numFmtId="0" fontId="3" fillId="2" borderId="1" xfId="0" applyFont="1" applyFill="1" applyBorder="1" applyAlignment="1">
      <alignment horizontal="center" vertical="top"/>
    </xf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7" fillId="2" borderId="9" xfId="0" applyFont="1" applyFill="1" applyBorder="1" applyAlignment="1">
      <alignment horizontal="center" vertical="top"/>
    </xf>
    <xf numFmtId="0" fontId="1" fillId="6" borderId="0" xfId="0" applyFont="1" applyFill="1"/>
    <xf numFmtId="0" fontId="0" fillId="6" borderId="3" xfId="0" applyFill="1" applyBorder="1"/>
    <xf numFmtId="0" fontId="1" fillId="10" borderId="0" xfId="0" applyFont="1" applyFill="1"/>
    <xf numFmtId="0" fontId="0" fillId="10" borderId="0" xfId="0" applyFill="1"/>
    <xf numFmtId="0" fontId="0" fillId="10" borderId="3" xfId="0" applyFill="1" applyBorder="1"/>
    <xf numFmtId="0" fontId="0" fillId="0" borderId="2" xfId="0" applyFill="1" applyBorder="1" applyAlignment="1">
      <alignment horizontal="center"/>
    </xf>
    <xf numFmtId="169" fontId="0" fillId="6" borderId="0" xfId="0" applyNumberFormat="1" applyFill="1"/>
    <xf numFmtId="169" fontId="0" fillId="10" borderId="0" xfId="0" applyNumberFormat="1" applyFill="1"/>
    <xf numFmtId="0" fontId="7" fillId="2" borderId="1" xfId="0" applyFont="1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165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166" fontId="3" fillId="0" borderId="0" xfId="0" applyNumberFormat="1" applyFont="1" applyAlignment="1">
      <alignment horizontal="right" vertical="top"/>
    </xf>
    <xf numFmtId="167" fontId="3" fillId="0" borderId="0" xfId="0" applyNumberFormat="1" applyFont="1" applyAlignment="1">
      <alignment horizontal="right" vertical="top"/>
    </xf>
    <xf numFmtId="0" fontId="7" fillId="0" borderId="1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data non-linear fit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10392696096253"/>
          <c:y val="0.2042865982339184"/>
          <c:w val="0.82199372476645327"/>
          <c:h val="0.69577770466485056"/>
        </c:manualLayout>
      </c:layout>
      <c:scatterChart>
        <c:scatterStyle val="lineMarker"/>
        <c:varyColors val="0"/>
        <c:ser>
          <c:idx val="0"/>
          <c:order val="0"/>
          <c:tx>
            <c:v>all data non-linear fit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Construction'!$D$8:$D$25</c:f>
              <c:numCache>
                <c:formatCode>0.0000;\-0.0000</c:formatCode>
                <c:ptCount val="18"/>
                <c:pt idx="0">
                  <c:v>-1E-4</c:v>
                </c:pt>
                <c:pt idx="1">
                  <c:v>-5.0000000000000001E-4</c:v>
                </c:pt>
                <c:pt idx="2">
                  <c:v>-5.0000000000000001E-4</c:v>
                </c:pt>
                <c:pt idx="3">
                  <c:v>4.0000000000000002E-4</c:v>
                </c:pt>
                <c:pt idx="4">
                  <c:v>2.9999999999999997E-4</c:v>
                </c:pt>
                <c:pt idx="5">
                  <c:v>4.0000000000000002E-4</c:v>
                </c:pt>
                <c:pt idx="6">
                  <c:v>1.6999999999999999E-3</c:v>
                </c:pt>
                <c:pt idx="7">
                  <c:v>1.8E-3</c:v>
                </c:pt>
                <c:pt idx="8">
                  <c:v>1.6999999999999999E-3</c:v>
                </c:pt>
                <c:pt idx="9">
                  <c:v>1.1599999999999999E-2</c:v>
                </c:pt>
                <c:pt idx="10">
                  <c:v>1.15E-2</c:v>
                </c:pt>
                <c:pt idx="11">
                  <c:v>1.18E-2</c:v>
                </c:pt>
                <c:pt idx="12">
                  <c:v>2.4899999999999999E-2</c:v>
                </c:pt>
                <c:pt idx="13">
                  <c:v>2.4899999999999999E-2</c:v>
                </c:pt>
                <c:pt idx="14">
                  <c:v>2.5100000000000001E-2</c:v>
                </c:pt>
                <c:pt idx="15">
                  <c:v>0.1225</c:v>
                </c:pt>
                <c:pt idx="16">
                  <c:v>0.1229</c:v>
                </c:pt>
                <c:pt idx="17">
                  <c:v>0.1221</c:v>
                </c:pt>
              </c:numCache>
            </c:numRef>
          </c:xVal>
          <c:yVal>
            <c:numRef>
              <c:f>'Std Curve Construction'!$B$8:$B$25</c:f>
              <c:numCache>
                <c:formatCode>General</c:formatCode>
                <c:ptCount val="1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B-4305-B9DE-3FC244E8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7712"/>
        <c:axId val="223978624"/>
      </c:scatterChart>
      <c:valAx>
        <c:axId val="213347712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3978624"/>
        <c:crosses val="autoZero"/>
        <c:crossBetween val="midCat"/>
      </c:valAx>
      <c:valAx>
        <c:axId val="2239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2133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 range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Construction'!$D$8:$D$19</c:f>
              <c:numCache>
                <c:formatCode>0.0000;\-0.0000</c:formatCode>
                <c:ptCount val="12"/>
                <c:pt idx="0">
                  <c:v>-1E-4</c:v>
                </c:pt>
                <c:pt idx="1">
                  <c:v>-5.0000000000000001E-4</c:v>
                </c:pt>
                <c:pt idx="2">
                  <c:v>-5.0000000000000001E-4</c:v>
                </c:pt>
                <c:pt idx="3">
                  <c:v>4.0000000000000002E-4</c:v>
                </c:pt>
                <c:pt idx="4">
                  <c:v>2.9999999999999997E-4</c:v>
                </c:pt>
                <c:pt idx="5">
                  <c:v>4.0000000000000002E-4</c:v>
                </c:pt>
                <c:pt idx="6">
                  <c:v>1.6999999999999999E-3</c:v>
                </c:pt>
                <c:pt idx="7">
                  <c:v>1.8E-3</c:v>
                </c:pt>
                <c:pt idx="8">
                  <c:v>1.6999999999999999E-3</c:v>
                </c:pt>
                <c:pt idx="9">
                  <c:v>1.1599999999999999E-2</c:v>
                </c:pt>
                <c:pt idx="10">
                  <c:v>1.15E-2</c:v>
                </c:pt>
                <c:pt idx="11">
                  <c:v>1.18E-2</c:v>
                </c:pt>
              </c:numCache>
            </c:numRef>
          </c:xVal>
          <c:yVal>
            <c:numRef>
              <c:f>'Std Curve Construction'!$B$8:$B$19</c:f>
              <c:numCache>
                <c:formatCode>General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E-44AE-8B98-E4905C3C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0128"/>
        <c:axId val="224806016"/>
      </c:scatterChart>
      <c:valAx>
        <c:axId val="22480012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06016"/>
        <c:crosses val="autoZero"/>
        <c:crossBetween val="midCat"/>
      </c:valAx>
      <c:valAx>
        <c:axId val="2248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Construction'!$D$17:$D$25</c:f>
              <c:numCache>
                <c:formatCode>0.0000;\-0.0000</c:formatCode>
                <c:ptCount val="9"/>
                <c:pt idx="0">
                  <c:v>1.1599999999999999E-2</c:v>
                </c:pt>
                <c:pt idx="1">
                  <c:v>1.15E-2</c:v>
                </c:pt>
                <c:pt idx="2">
                  <c:v>1.18E-2</c:v>
                </c:pt>
                <c:pt idx="3">
                  <c:v>2.4899999999999999E-2</c:v>
                </c:pt>
                <c:pt idx="4">
                  <c:v>2.4899999999999999E-2</c:v>
                </c:pt>
                <c:pt idx="5">
                  <c:v>2.5100000000000001E-2</c:v>
                </c:pt>
                <c:pt idx="6">
                  <c:v>0.1225</c:v>
                </c:pt>
                <c:pt idx="7">
                  <c:v>0.1229</c:v>
                </c:pt>
                <c:pt idx="8">
                  <c:v>0.1221</c:v>
                </c:pt>
              </c:numCache>
            </c:numRef>
          </c:xVal>
          <c:yVal>
            <c:numRef>
              <c:f>'Std Curve Construction'!$B$17:$B$25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E-4235-A76D-F9D5E093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23168"/>
        <c:axId val="224824704"/>
      </c:scatterChart>
      <c:valAx>
        <c:axId val="22482316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24704"/>
        <c:crosses val="autoZero"/>
        <c:crossBetween val="midCat"/>
      </c:valAx>
      <c:valAx>
        <c:axId val="2248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</xdr:colOff>
      <xdr:row>37</xdr:row>
      <xdr:rowOff>0</xdr:rowOff>
    </xdr:from>
    <xdr:to>
      <xdr:col>26</xdr:col>
      <xdr:colOff>489584</xdr:colOff>
      <xdr:row>52</xdr:row>
      <xdr:rowOff>59162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7</xdr:row>
      <xdr:rowOff>7620</xdr:rowOff>
    </xdr:from>
    <xdr:to>
      <xdr:col>37</xdr:col>
      <xdr:colOff>7619</xdr:colOff>
      <xdr:row>22</xdr:row>
      <xdr:rowOff>40428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33</xdr:row>
      <xdr:rowOff>7620</xdr:rowOff>
    </xdr:from>
    <xdr:to>
      <xdr:col>36</xdr:col>
      <xdr:colOff>601980</xdr:colOff>
      <xdr:row>48</xdr:row>
      <xdr:rowOff>130706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3"/>
  <sheetViews>
    <sheetView topLeftCell="A167" workbookViewId="0">
      <selection activeCell="M31" sqref="M31:M186"/>
    </sheetView>
  </sheetViews>
  <sheetFormatPr defaultRowHeight="14.5" x14ac:dyDescent="0.35"/>
  <cols>
    <col min="2" max="2" width="14.36328125" customWidth="1"/>
    <col min="3" max="3" width="12.36328125" customWidth="1"/>
    <col min="4" max="4" width="25.6328125" customWidth="1"/>
    <col min="5" max="5" width="16.6328125" customWidth="1"/>
    <col min="17" max="17" width="10.36328125" customWidth="1"/>
    <col min="18" max="18" width="11.54296875" customWidth="1"/>
  </cols>
  <sheetData>
    <row r="1" spans="1:18" x14ac:dyDescent="0.35">
      <c r="B1" s="1"/>
      <c r="C1" s="1"/>
      <c r="D1" s="1"/>
      <c r="E1" s="1"/>
      <c r="F1" s="4" t="s">
        <v>12</v>
      </c>
      <c r="G1" s="44" t="s">
        <v>450</v>
      </c>
      <c r="H1" s="1"/>
      <c r="I1" s="1"/>
      <c r="J1" s="1"/>
      <c r="K1" s="1"/>
    </row>
    <row r="2" spans="1:18" x14ac:dyDescent="0.35">
      <c r="B2" s="1"/>
      <c r="C2" s="1"/>
      <c r="D2" s="1"/>
      <c r="E2" s="1"/>
      <c r="F2" s="4" t="s">
        <v>13</v>
      </c>
      <c r="G2" s="1"/>
      <c r="H2" s="1"/>
      <c r="I2" s="1"/>
      <c r="J2" s="1"/>
      <c r="K2" s="1"/>
    </row>
    <row r="3" spans="1:18" x14ac:dyDescent="0.35">
      <c r="B3" s="1"/>
      <c r="C3" s="1"/>
      <c r="D3" s="1"/>
      <c r="E3" s="1"/>
      <c r="F3" s="4" t="s">
        <v>11</v>
      </c>
      <c r="G3" s="1" t="s">
        <v>451</v>
      </c>
      <c r="H3" s="1"/>
      <c r="I3" s="1"/>
      <c r="J3" s="1"/>
      <c r="K3" s="1"/>
    </row>
    <row r="4" spans="1:18" x14ac:dyDescent="0.35">
      <c r="B4" s="1"/>
      <c r="C4" s="1"/>
      <c r="D4" s="1"/>
      <c r="E4" s="1"/>
      <c r="F4" s="1"/>
      <c r="G4" s="1"/>
      <c r="H4" s="1"/>
      <c r="I4" s="1"/>
      <c r="J4" s="1"/>
      <c r="K4" s="1"/>
    </row>
    <row r="5" spans="1:18" x14ac:dyDescent="0.35">
      <c r="A5" s="1"/>
      <c r="B5" s="1"/>
      <c r="C5" s="1"/>
      <c r="D5" s="1"/>
      <c r="E5" s="69" t="s">
        <v>0</v>
      </c>
      <c r="F5" s="69"/>
      <c r="G5" s="69"/>
      <c r="H5" s="69"/>
      <c r="I5" s="70" t="s">
        <v>87</v>
      </c>
      <c r="J5" s="70"/>
      <c r="K5" s="70"/>
      <c r="L5" s="70" t="s">
        <v>88</v>
      </c>
      <c r="M5" s="70"/>
      <c r="N5" s="70"/>
      <c r="O5" s="76"/>
      <c r="P5" s="5" t="s">
        <v>20</v>
      </c>
      <c r="Q5" s="5" t="s">
        <v>21</v>
      </c>
    </row>
    <row r="6" spans="1:18" x14ac:dyDescent="0.35">
      <c r="A6" s="2" t="s">
        <v>1</v>
      </c>
      <c r="B6" s="2" t="s">
        <v>2</v>
      </c>
      <c r="C6" s="2" t="s">
        <v>3</v>
      </c>
      <c r="D6" s="2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67" t="s">
        <v>9</v>
      </c>
      <c r="J6" s="67" t="s">
        <v>452</v>
      </c>
      <c r="K6" s="67" t="s">
        <v>89</v>
      </c>
      <c r="L6" s="67" t="s">
        <v>9</v>
      </c>
      <c r="M6" s="67" t="s">
        <v>452</v>
      </c>
      <c r="N6" s="67" t="s">
        <v>89</v>
      </c>
      <c r="O6" s="77"/>
      <c r="P6" s="6" t="s">
        <v>14</v>
      </c>
      <c r="Q6" s="43">
        <v>1E-3</v>
      </c>
    </row>
    <row r="7" spans="1:18" x14ac:dyDescent="0.35">
      <c r="A7" s="68"/>
      <c r="B7" s="68"/>
      <c r="C7" s="68"/>
      <c r="D7" s="68"/>
      <c r="E7" s="71">
        <v>1</v>
      </c>
      <c r="F7" s="72" t="s">
        <v>116</v>
      </c>
      <c r="G7" s="73" t="s">
        <v>117</v>
      </c>
      <c r="H7" s="72" t="s">
        <v>117</v>
      </c>
      <c r="I7" s="74">
        <v>8.2400000000000001E-2</v>
      </c>
      <c r="J7" s="74">
        <v>8.2299999999999998E-2</v>
      </c>
      <c r="K7" s="75">
        <v>0.504</v>
      </c>
      <c r="L7" s="74">
        <v>0.1237</v>
      </c>
      <c r="M7" s="74">
        <v>0.1234</v>
      </c>
      <c r="N7" s="75">
        <v>0.50280000000000002</v>
      </c>
      <c r="O7" s="75"/>
      <c r="P7" s="43" t="s">
        <v>15</v>
      </c>
      <c r="Q7" s="43">
        <v>5.0000000000000001E-3</v>
      </c>
      <c r="R7" s="6"/>
    </row>
    <row r="8" spans="1:18" x14ac:dyDescent="0.35">
      <c r="A8" s="68"/>
      <c r="B8" s="68"/>
      <c r="C8" s="68"/>
      <c r="D8" s="68"/>
      <c r="E8" s="71">
        <v>2</v>
      </c>
      <c r="F8" s="72" t="s">
        <v>118</v>
      </c>
      <c r="G8" s="73" t="s">
        <v>119</v>
      </c>
      <c r="H8" s="72" t="s">
        <v>120</v>
      </c>
      <c r="I8" s="74">
        <v>2.9999999999999997E-4</v>
      </c>
      <c r="J8" s="74">
        <v>1E-4</v>
      </c>
      <c r="K8" s="75">
        <v>3.8999999999999998E-3</v>
      </c>
      <c r="L8" s="74">
        <v>8.9999999999999998E-4</v>
      </c>
      <c r="M8" s="74">
        <v>5.9999999999999995E-4</v>
      </c>
      <c r="N8" s="75">
        <v>4.7000000000000002E-3</v>
      </c>
      <c r="O8" s="75"/>
      <c r="P8" s="43" t="s">
        <v>16</v>
      </c>
      <c r="Q8" s="43">
        <v>0.01</v>
      </c>
      <c r="R8" s="6"/>
    </row>
    <row r="9" spans="1:18" x14ac:dyDescent="0.35">
      <c r="A9" s="68"/>
      <c r="B9" s="68"/>
      <c r="C9" s="68"/>
      <c r="D9" s="68"/>
      <c r="E9" s="71">
        <v>3</v>
      </c>
      <c r="F9" s="72" t="s">
        <v>121</v>
      </c>
      <c r="G9" s="73" t="s">
        <v>122</v>
      </c>
      <c r="H9" s="72" t="s">
        <v>123</v>
      </c>
      <c r="I9" s="74">
        <v>1E-4</v>
      </c>
      <c r="J9" s="74">
        <v>0</v>
      </c>
      <c r="K9" s="75">
        <v>3.0000000000000001E-3</v>
      </c>
      <c r="L9" s="74">
        <v>2.9999999999999997E-4</v>
      </c>
      <c r="M9" s="74">
        <v>0</v>
      </c>
      <c r="N9" s="75">
        <v>2.2000000000000001E-3</v>
      </c>
      <c r="O9" s="75"/>
      <c r="P9" s="43" t="s">
        <v>17</v>
      </c>
      <c r="Q9" s="43">
        <v>0.05</v>
      </c>
      <c r="R9" s="6"/>
    </row>
    <row r="10" spans="1:18" x14ac:dyDescent="0.35">
      <c r="A10" s="68"/>
      <c r="B10" s="68"/>
      <c r="C10" s="68"/>
      <c r="D10" s="68"/>
      <c r="E10" s="71">
        <v>4</v>
      </c>
      <c r="F10" s="72" t="s">
        <v>124</v>
      </c>
      <c r="G10" s="73" t="s">
        <v>14</v>
      </c>
      <c r="H10" s="72" t="s">
        <v>22</v>
      </c>
      <c r="I10" s="74">
        <v>2.0000000000000001E-4</v>
      </c>
      <c r="J10" s="74">
        <v>1E-4</v>
      </c>
      <c r="K10" s="75">
        <v>3.7000000000000002E-3</v>
      </c>
      <c r="L10" s="74">
        <v>2.0000000000000001E-4</v>
      </c>
      <c r="M10" s="74">
        <v>-1E-4</v>
      </c>
      <c r="N10" s="75">
        <v>1.6000000000000001E-3</v>
      </c>
      <c r="O10" s="75"/>
      <c r="P10" s="43" t="s">
        <v>18</v>
      </c>
      <c r="Q10" s="43">
        <v>0.1</v>
      </c>
      <c r="R10" s="6"/>
    </row>
    <row r="11" spans="1:18" x14ac:dyDescent="0.35">
      <c r="A11" s="68"/>
      <c r="B11" s="68"/>
      <c r="C11" s="68"/>
      <c r="D11" s="68"/>
      <c r="E11" s="71">
        <v>5</v>
      </c>
      <c r="F11" s="72" t="s">
        <v>124</v>
      </c>
      <c r="G11" s="73" t="s">
        <v>14</v>
      </c>
      <c r="H11" s="72" t="s">
        <v>22</v>
      </c>
      <c r="I11" s="74">
        <v>0</v>
      </c>
      <c r="J11" s="74">
        <v>0</v>
      </c>
      <c r="K11" s="75">
        <v>2.8E-3</v>
      </c>
      <c r="L11" s="74">
        <v>-2.0000000000000001E-4</v>
      </c>
      <c r="M11" s="74">
        <v>-5.0000000000000001E-4</v>
      </c>
      <c r="N11" s="75">
        <v>2.9999999999999997E-4</v>
      </c>
      <c r="O11" s="75"/>
      <c r="P11" s="43" t="s">
        <v>19</v>
      </c>
      <c r="Q11" s="43">
        <v>0.5</v>
      </c>
      <c r="R11" s="6"/>
    </row>
    <row r="12" spans="1:18" x14ac:dyDescent="0.35">
      <c r="A12" s="68"/>
      <c r="B12" s="68"/>
      <c r="C12" s="68"/>
      <c r="D12" s="68"/>
      <c r="E12" s="71">
        <v>6</v>
      </c>
      <c r="F12" s="72" t="s">
        <v>124</v>
      </c>
      <c r="G12" s="73" t="s">
        <v>14</v>
      </c>
      <c r="H12" s="72" t="s">
        <v>22</v>
      </c>
      <c r="I12" s="74">
        <v>0</v>
      </c>
      <c r="J12" s="74">
        <v>-1E-4</v>
      </c>
      <c r="K12" s="75">
        <v>2.5999999999999999E-3</v>
      </c>
      <c r="L12" s="74">
        <v>-2.9999999999999997E-4</v>
      </c>
      <c r="M12" s="74">
        <v>-5.0000000000000001E-4</v>
      </c>
      <c r="N12" s="75">
        <v>1E-4</v>
      </c>
      <c r="O12" s="75"/>
      <c r="Q12" s="6"/>
      <c r="R12" s="6"/>
    </row>
    <row r="13" spans="1:18" x14ac:dyDescent="0.35">
      <c r="A13" s="68"/>
      <c r="B13" s="68"/>
      <c r="C13" s="68"/>
      <c r="D13" s="68"/>
      <c r="E13" s="71">
        <v>7</v>
      </c>
      <c r="F13" s="72" t="s">
        <v>125</v>
      </c>
      <c r="G13" s="73" t="s">
        <v>15</v>
      </c>
      <c r="H13" s="72" t="s">
        <v>22</v>
      </c>
      <c r="I13" s="74">
        <v>2.0000000000000001E-4</v>
      </c>
      <c r="J13" s="74">
        <v>2.0000000000000001E-4</v>
      </c>
      <c r="K13" s="75">
        <v>4.1999999999999997E-3</v>
      </c>
      <c r="L13" s="74">
        <v>5.9999999999999995E-4</v>
      </c>
      <c r="M13" s="74">
        <v>4.0000000000000002E-4</v>
      </c>
      <c r="N13" s="75">
        <v>3.8E-3</v>
      </c>
      <c r="O13" s="75"/>
    </row>
    <row r="14" spans="1:18" x14ac:dyDescent="0.35">
      <c r="A14" s="68"/>
      <c r="B14" s="68"/>
      <c r="C14" s="68"/>
      <c r="D14" s="68"/>
      <c r="E14" s="71">
        <v>8</v>
      </c>
      <c r="F14" s="72" t="s">
        <v>125</v>
      </c>
      <c r="G14" s="73" t="s">
        <v>15</v>
      </c>
      <c r="H14" s="72" t="s">
        <v>22</v>
      </c>
      <c r="I14" s="74">
        <v>4.0000000000000002E-4</v>
      </c>
      <c r="J14" s="74">
        <v>4.0000000000000002E-4</v>
      </c>
      <c r="K14" s="75">
        <v>5.4999999999999997E-3</v>
      </c>
      <c r="L14" s="74">
        <v>5.0000000000000001E-4</v>
      </c>
      <c r="M14" s="74">
        <v>2.9999999999999997E-4</v>
      </c>
      <c r="N14" s="75">
        <v>3.5000000000000001E-3</v>
      </c>
      <c r="O14" s="75"/>
    </row>
    <row r="15" spans="1:18" x14ac:dyDescent="0.35">
      <c r="A15" s="68"/>
      <c r="B15" s="68"/>
      <c r="C15" s="68"/>
      <c r="D15" s="68"/>
      <c r="E15" s="71">
        <v>9</v>
      </c>
      <c r="F15" s="72" t="s">
        <v>125</v>
      </c>
      <c r="G15" s="73" t="s">
        <v>15</v>
      </c>
      <c r="H15" s="72" t="s">
        <v>22</v>
      </c>
      <c r="I15" s="74">
        <v>2.0000000000000001E-4</v>
      </c>
      <c r="J15" s="74">
        <v>2.0000000000000001E-4</v>
      </c>
      <c r="K15" s="75">
        <v>4.5999999999999999E-3</v>
      </c>
      <c r="L15" s="74">
        <v>5.9999999999999995E-4</v>
      </c>
      <c r="M15" s="74">
        <v>4.0000000000000002E-4</v>
      </c>
      <c r="N15" s="75">
        <v>3.8999999999999998E-3</v>
      </c>
      <c r="O15" s="75"/>
    </row>
    <row r="16" spans="1:18" x14ac:dyDescent="0.35">
      <c r="A16" s="68"/>
      <c r="B16" s="68"/>
      <c r="C16" s="68"/>
      <c r="D16" s="68"/>
      <c r="E16" s="71">
        <v>10</v>
      </c>
      <c r="F16" s="72" t="s">
        <v>126</v>
      </c>
      <c r="G16" s="73" t="s">
        <v>16</v>
      </c>
      <c r="H16" s="72" t="s">
        <v>22</v>
      </c>
      <c r="I16" s="74">
        <v>8.9999999999999998E-4</v>
      </c>
      <c r="J16" s="74">
        <v>1E-3</v>
      </c>
      <c r="K16" s="75">
        <v>9.4999999999999998E-3</v>
      </c>
      <c r="L16" s="74">
        <v>1.8E-3</v>
      </c>
      <c r="M16" s="74">
        <v>1.6999999999999999E-3</v>
      </c>
      <c r="N16" s="75">
        <v>9.1000000000000004E-3</v>
      </c>
      <c r="O16" s="75"/>
    </row>
    <row r="17" spans="1:15" x14ac:dyDescent="0.35">
      <c r="A17" s="68"/>
      <c r="B17" s="68"/>
      <c r="C17" s="68"/>
      <c r="D17" s="68"/>
      <c r="E17" s="71">
        <v>11</v>
      </c>
      <c r="F17" s="72" t="s">
        <v>126</v>
      </c>
      <c r="G17" s="73" t="s">
        <v>16</v>
      </c>
      <c r="H17" s="72" t="s">
        <v>22</v>
      </c>
      <c r="I17" s="74">
        <v>8.0000000000000004E-4</v>
      </c>
      <c r="J17" s="74">
        <v>8.9999999999999998E-4</v>
      </c>
      <c r="K17" s="75">
        <v>8.8999999999999999E-3</v>
      </c>
      <c r="L17" s="74">
        <v>1.9E-3</v>
      </c>
      <c r="M17" s="74">
        <v>1.8E-3</v>
      </c>
      <c r="N17" s="75">
        <v>9.4000000000000004E-3</v>
      </c>
      <c r="O17" s="75"/>
    </row>
    <row r="18" spans="1:15" x14ac:dyDescent="0.35">
      <c r="A18" s="68"/>
      <c r="B18" s="68"/>
      <c r="C18" s="68"/>
      <c r="D18" s="68"/>
      <c r="E18" s="71">
        <v>12</v>
      </c>
      <c r="F18" s="72" t="s">
        <v>126</v>
      </c>
      <c r="G18" s="73" t="s">
        <v>16</v>
      </c>
      <c r="H18" s="72" t="s">
        <v>22</v>
      </c>
      <c r="I18" s="74">
        <v>8.0000000000000004E-4</v>
      </c>
      <c r="J18" s="74">
        <v>8.9999999999999998E-4</v>
      </c>
      <c r="K18" s="75">
        <v>8.8999999999999999E-3</v>
      </c>
      <c r="L18" s="74">
        <v>1.8E-3</v>
      </c>
      <c r="M18" s="74">
        <v>1.6999999999999999E-3</v>
      </c>
      <c r="N18" s="75">
        <v>9.1999999999999998E-3</v>
      </c>
      <c r="O18" s="75"/>
    </row>
    <row r="19" spans="1:15" x14ac:dyDescent="0.35">
      <c r="A19" s="68"/>
      <c r="B19" s="68"/>
      <c r="C19" s="68"/>
      <c r="D19" s="68"/>
      <c r="E19" s="71">
        <v>13</v>
      </c>
      <c r="F19" s="72" t="s">
        <v>127</v>
      </c>
      <c r="G19" s="73" t="s">
        <v>17</v>
      </c>
      <c r="H19" s="72" t="s">
        <v>22</v>
      </c>
      <c r="I19" s="74">
        <v>6.6E-3</v>
      </c>
      <c r="J19" s="74">
        <v>6.7000000000000002E-3</v>
      </c>
      <c r="K19" s="75">
        <v>4.7500000000000001E-2</v>
      </c>
      <c r="L19" s="74">
        <v>1.1599999999999999E-2</v>
      </c>
      <c r="M19" s="74">
        <v>1.1599999999999999E-2</v>
      </c>
      <c r="N19" s="75">
        <v>4.9200000000000001E-2</v>
      </c>
      <c r="O19" s="75"/>
    </row>
    <row r="20" spans="1:15" x14ac:dyDescent="0.35">
      <c r="A20" s="68"/>
      <c r="B20" s="68"/>
      <c r="C20" s="68"/>
      <c r="D20" s="68"/>
      <c r="E20" s="71">
        <v>14</v>
      </c>
      <c r="F20" s="72" t="s">
        <v>127</v>
      </c>
      <c r="G20" s="73" t="s">
        <v>17</v>
      </c>
      <c r="H20" s="72" t="s">
        <v>22</v>
      </c>
      <c r="I20" s="74">
        <v>6.7000000000000002E-3</v>
      </c>
      <c r="J20" s="74">
        <v>6.7999999999999996E-3</v>
      </c>
      <c r="K20" s="75">
        <v>4.8000000000000001E-2</v>
      </c>
      <c r="L20" s="74">
        <v>1.1599999999999999E-2</v>
      </c>
      <c r="M20" s="74">
        <v>1.15E-2</v>
      </c>
      <c r="N20" s="75">
        <v>4.9000000000000002E-2</v>
      </c>
      <c r="O20" s="75"/>
    </row>
    <row r="21" spans="1:15" x14ac:dyDescent="0.35">
      <c r="A21" s="68"/>
      <c r="B21" s="68"/>
      <c r="C21" s="68"/>
      <c r="D21" s="68"/>
      <c r="E21" s="71">
        <v>15</v>
      </c>
      <c r="F21" s="72" t="s">
        <v>127</v>
      </c>
      <c r="G21" s="73" t="s">
        <v>17</v>
      </c>
      <c r="H21" s="72" t="s">
        <v>22</v>
      </c>
      <c r="I21" s="74">
        <v>6.7000000000000002E-3</v>
      </c>
      <c r="J21" s="74">
        <v>6.7999999999999996E-3</v>
      </c>
      <c r="K21" s="75">
        <v>4.8300000000000003E-2</v>
      </c>
      <c r="L21" s="74">
        <v>1.18E-2</v>
      </c>
      <c r="M21" s="74">
        <v>1.18E-2</v>
      </c>
      <c r="N21" s="75">
        <v>5.0099999999999999E-2</v>
      </c>
      <c r="O21" s="75"/>
    </row>
    <row r="22" spans="1:15" x14ac:dyDescent="0.35">
      <c r="A22" s="68"/>
      <c r="B22" s="68"/>
      <c r="C22" s="68"/>
      <c r="D22" s="68"/>
      <c r="E22" s="71">
        <v>16</v>
      </c>
      <c r="F22" s="72" t="s">
        <v>128</v>
      </c>
      <c r="G22" s="73" t="s">
        <v>18</v>
      </c>
      <c r="H22" s="72" t="s">
        <v>22</v>
      </c>
      <c r="I22" s="74">
        <v>1.4800000000000001E-2</v>
      </c>
      <c r="J22" s="74">
        <v>1.49E-2</v>
      </c>
      <c r="K22" s="75">
        <v>0.10100000000000001</v>
      </c>
      <c r="L22" s="74">
        <v>2.4899999999999999E-2</v>
      </c>
      <c r="M22" s="74">
        <v>2.4899999999999999E-2</v>
      </c>
      <c r="N22" s="75">
        <v>0.1031</v>
      </c>
      <c r="O22" s="75"/>
    </row>
    <row r="23" spans="1:15" x14ac:dyDescent="0.35">
      <c r="A23" s="68"/>
      <c r="B23" s="68"/>
      <c r="C23" s="68"/>
      <c r="D23" s="68"/>
      <c r="E23" s="71">
        <v>17</v>
      </c>
      <c r="F23" s="72" t="s">
        <v>128</v>
      </c>
      <c r="G23" s="73" t="s">
        <v>18</v>
      </c>
      <c r="H23" s="72" t="s">
        <v>22</v>
      </c>
      <c r="I23" s="74">
        <v>1.49E-2</v>
      </c>
      <c r="J23" s="74">
        <v>1.5100000000000001E-2</v>
      </c>
      <c r="K23" s="75">
        <v>0.1017</v>
      </c>
      <c r="L23" s="74">
        <v>2.4899999999999999E-2</v>
      </c>
      <c r="M23" s="74">
        <v>2.4899999999999999E-2</v>
      </c>
      <c r="N23" s="75">
        <v>0.1032</v>
      </c>
      <c r="O23" s="75"/>
    </row>
    <row r="24" spans="1:15" x14ac:dyDescent="0.35">
      <c r="A24" s="68"/>
      <c r="B24" s="68"/>
      <c r="C24" s="68"/>
      <c r="D24" s="68"/>
      <c r="E24" s="71">
        <v>18</v>
      </c>
      <c r="F24" s="72" t="s">
        <v>128</v>
      </c>
      <c r="G24" s="73" t="s">
        <v>18</v>
      </c>
      <c r="H24" s="72" t="s">
        <v>22</v>
      </c>
      <c r="I24" s="74">
        <v>1.47E-2</v>
      </c>
      <c r="J24" s="74">
        <v>1.49E-2</v>
      </c>
      <c r="K24" s="75">
        <v>0.10100000000000001</v>
      </c>
      <c r="L24" s="74">
        <v>2.52E-2</v>
      </c>
      <c r="M24" s="74">
        <v>2.5100000000000001E-2</v>
      </c>
      <c r="N24" s="75">
        <v>0.1043</v>
      </c>
      <c r="O24" s="75"/>
    </row>
    <row r="25" spans="1:15" x14ac:dyDescent="0.35">
      <c r="A25" s="68"/>
      <c r="B25" s="68"/>
      <c r="C25" s="68"/>
      <c r="D25" s="68"/>
      <c r="E25" s="71">
        <v>19</v>
      </c>
      <c r="F25" s="72" t="s">
        <v>129</v>
      </c>
      <c r="G25" s="73" t="s">
        <v>19</v>
      </c>
      <c r="H25" s="72" t="s">
        <v>22</v>
      </c>
      <c r="I25" s="74">
        <v>8.1299999999999997E-2</v>
      </c>
      <c r="J25" s="74">
        <v>8.1500000000000003E-2</v>
      </c>
      <c r="K25" s="75">
        <v>0.49959999999999999</v>
      </c>
      <c r="L25" s="74">
        <v>0.1225</v>
      </c>
      <c r="M25" s="74">
        <v>0.1225</v>
      </c>
      <c r="N25" s="75">
        <v>0.49940000000000001</v>
      </c>
      <c r="O25" s="75"/>
    </row>
    <row r="26" spans="1:15" x14ac:dyDescent="0.35">
      <c r="A26" s="68"/>
      <c r="B26" s="68"/>
      <c r="C26" s="68"/>
      <c r="D26" s="68"/>
      <c r="E26" s="71">
        <v>20</v>
      </c>
      <c r="F26" s="72" t="s">
        <v>129</v>
      </c>
      <c r="G26" s="73" t="s">
        <v>19</v>
      </c>
      <c r="H26" s="72" t="s">
        <v>22</v>
      </c>
      <c r="I26" s="74">
        <v>8.1500000000000003E-2</v>
      </c>
      <c r="J26" s="74">
        <v>8.1600000000000006E-2</v>
      </c>
      <c r="K26" s="75">
        <v>0.50039999999999996</v>
      </c>
      <c r="L26" s="74">
        <v>0.12330000000000001</v>
      </c>
      <c r="M26" s="74">
        <v>0.1229</v>
      </c>
      <c r="N26" s="75">
        <v>0.501</v>
      </c>
      <c r="O26" s="75"/>
    </row>
    <row r="27" spans="1:15" x14ac:dyDescent="0.35">
      <c r="A27" s="68"/>
      <c r="B27" s="68"/>
      <c r="C27" s="68"/>
      <c r="D27" s="68"/>
      <c r="E27" s="71">
        <v>21</v>
      </c>
      <c r="F27" s="72" t="s">
        <v>129</v>
      </c>
      <c r="G27" s="73" t="s">
        <v>19</v>
      </c>
      <c r="H27" s="72" t="s">
        <v>22</v>
      </c>
      <c r="I27" s="74">
        <v>8.14E-2</v>
      </c>
      <c r="J27" s="74">
        <v>8.1600000000000006E-2</v>
      </c>
      <c r="K27" s="75">
        <v>0.5</v>
      </c>
      <c r="L27" s="74">
        <v>0.1225</v>
      </c>
      <c r="M27" s="74">
        <v>0.1221</v>
      </c>
      <c r="N27" s="75">
        <v>0.49780000000000002</v>
      </c>
      <c r="O27" s="75"/>
    </row>
    <row r="28" spans="1:15" x14ac:dyDescent="0.35">
      <c r="A28" s="68"/>
      <c r="B28" s="68"/>
      <c r="C28" s="68"/>
      <c r="D28" s="68"/>
      <c r="E28" s="71">
        <v>22</v>
      </c>
      <c r="F28" s="72" t="s">
        <v>130</v>
      </c>
      <c r="G28" s="73" t="s">
        <v>131</v>
      </c>
      <c r="H28" s="72" t="s">
        <v>132</v>
      </c>
      <c r="I28" s="74">
        <v>6.7999999999999996E-3</v>
      </c>
      <c r="J28" s="74">
        <v>7.0000000000000001E-3</v>
      </c>
      <c r="K28" s="75">
        <v>4.9399999999999999E-2</v>
      </c>
      <c r="L28" s="74">
        <v>1.01E-2</v>
      </c>
      <c r="M28" s="74">
        <v>9.7999999999999997E-3</v>
      </c>
      <c r="N28" s="75">
        <v>4.19E-2</v>
      </c>
      <c r="O28" s="75"/>
    </row>
    <row r="29" spans="1:15" x14ac:dyDescent="0.35">
      <c r="A29" s="68"/>
      <c r="B29" s="68"/>
      <c r="C29" s="68"/>
      <c r="D29" s="68"/>
      <c r="E29" s="71">
        <v>23</v>
      </c>
      <c r="F29" s="72" t="s">
        <v>133</v>
      </c>
      <c r="G29" s="73" t="s">
        <v>134</v>
      </c>
      <c r="H29" s="72" t="s">
        <v>132</v>
      </c>
      <c r="I29" s="74">
        <v>6.6000000000000003E-2</v>
      </c>
      <c r="J29" s="74">
        <v>6.6400000000000001E-2</v>
      </c>
      <c r="K29" s="75">
        <v>0.4138</v>
      </c>
      <c r="L29" s="74">
        <v>9.9400000000000002E-2</v>
      </c>
      <c r="M29" s="74">
        <v>9.9599999999999994E-2</v>
      </c>
      <c r="N29" s="75">
        <v>0.40629999999999999</v>
      </c>
      <c r="O29" s="75"/>
    </row>
    <row r="30" spans="1:15" x14ac:dyDescent="0.35">
      <c r="A30" s="68"/>
      <c r="B30" s="68"/>
      <c r="C30" s="68"/>
      <c r="D30" s="68"/>
      <c r="E30" s="71">
        <v>24</v>
      </c>
      <c r="F30" s="72" t="s">
        <v>121</v>
      </c>
      <c r="G30" s="73" t="s">
        <v>122</v>
      </c>
      <c r="H30" s="72" t="s">
        <v>123</v>
      </c>
      <c r="I30" s="74">
        <v>-4.0000000000000002E-4</v>
      </c>
      <c r="J30" s="74">
        <v>0</v>
      </c>
      <c r="K30" s="75">
        <v>3.0000000000000001E-3</v>
      </c>
      <c r="L30" s="74">
        <v>-2.9999999999999997E-4</v>
      </c>
      <c r="M30" s="74">
        <v>0</v>
      </c>
      <c r="N30" s="75">
        <v>2.2000000000000001E-3</v>
      </c>
      <c r="O30" s="75"/>
    </row>
    <row r="31" spans="1:15" x14ac:dyDescent="0.35">
      <c r="B31" s="42">
        <v>43357</v>
      </c>
      <c r="C31" s="43">
        <v>1</v>
      </c>
      <c r="D31" s="43" t="s">
        <v>447</v>
      </c>
      <c r="E31" s="71">
        <v>25</v>
      </c>
      <c r="F31" s="72" t="s">
        <v>135</v>
      </c>
      <c r="G31" s="73" t="s">
        <v>136</v>
      </c>
      <c r="H31" s="72" t="s">
        <v>132</v>
      </c>
      <c r="I31" s="74">
        <v>6.9999999999999999E-4</v>
      </c>
      <c r="J31" s="74">
        <v>1.1000000000000001E-3</v>
      </c>
      <c r="K31" s="75">
        <v>1.04E-2</v>
      </c>
      <c r="L31" s="74">
        <v>4.0000000000000001E-3</v>
      </c>
      <c r="M31" s="74">
        <v>4.1999999999999997E-3</v>
      </c>
      <c r="N31" s="75">
        <v>1.9300000000000001E-2</v>
      </c>
      <c r="O31" s="75"/>
    </row>
    <row r="32" spans="1:15" x14ac:dyDescent="0.35">
      <c r="B32" s="42">
        <v>43357</v>
      </c>
      <c r="C32" s="43">
        <v>1</v>
      </c>
      <c r="D32" s="43" t="s">
        <v>448</v>
      </c>
      <c r="E32" s="71">
        <v>26</v>
      </c>
      <c r="F32" s="72" t="s">
        <v>137</v>
      </c>
      <c r="G32" s="73" t="s">
        <v>138</v>
      </c>
      <c r="H32" s="72" t="s">
        <v>132</v>
      </c>
      <c r="I32" s="74">
        <v>8.9999999999999998E-4</v>
      </c>
      <c r="J32" s="74">
        <v>1.2999999999999999E-3</v>
      </c>
      <c r="K32" s="75">
        <v>1.18E-2</v>
      </c>
      <c r="L32" s="74">
        <v>3.3999999999999998E-3</v>
      </c>
      <c r="M32" s="74">
        <v>3.5000000000000001E-3</v>
      </c>
      <c r="N32" s="75">
        <v>1.6299999999999999E-2</v>
      </c>
      <c r="O32" s="75"/>
    </row>
    <row r="33" spans="2:15" x14ac:dyDescent="0.35">
      <c r="B33" s="42">
        <v>43357</v>
      </c>
      <c r="C33" s="43">
        <v>1</v>
      </c>
      <c r="D33" s="43" t="s">
        <v>449</v>
      </c>
      <c r="E33" s="71">
        <v>27</v>
      </c>
      <c r="F33" s="72" t="s">
        <v>139</v>
      </c>
      <c r="G33" s="73" t="s">
        <v>140</v>
      </c>
      <c r="H33" s="72" t="s">
        <v>132</v>
      </c>
      <c r="I33" s="74">
        <v>8.0000000000000004E-4</v>
      </c>
      <c r="J33" s="74">
        <v>1.1999999999999999E-3</v>
      </c>
      <c r="K33" s="75">
        <v>1.12E-2</v>
      </c>
      <c r="L33" s="74">
        <v>3.0000000000000001E-3</v>
      </c>
      <c r="M33" s="74">
        <v>3.0000000000000001E-3</v>
      </c>
      <c r="N33" s="75">
        <v>1.4500000000000001E-2</v>
      </c>
      <c r="O33" s="75"/>
    </row>
    <row r="34" spans="2:15" x14ac:dyDescent="0.35">
      <c r="B34" s="42">
        <v>43357</v>
      </c>
      <c r="C34" s="43">
        <v>2</v>
      </c>
      <c r="D34" s="43" t="s">
        <v>447</v>
      </c>
      <c r="E34" s="71">
        <v>28</v>
      </c>
      <c r="F34" s="72" t="s">
        <v>141</v>
      </c>
      <c r="G34" s="73" t="s">
        <v>142</v>
      </c>
      <c r="H34" s="72" t="s">
        <v>132</v>
      </c>
      <c r="I34" s="74">
        <v>5.0000000000000001E-4</v>
      </c>
      <c r="J34" s="74">
        <v>1E-3</v>
      </c>
      <c r="K34" s="75">
        <v>9.9000000000000008E-3</v>
      </c>
      <c r="L34" s="74">
        <v>2.8999999999999998E-3</v>
      </c>
      <c r="M34" s="74">
        <v>2.8E-3</v>
      </c>
      <c r="N34" s="75">
        <v>1.35E-2</v>
      </c>
      <c r="O34" s="75"/>
    </row>
    <row r="35" spans="2:15" x14ac:dyDescent="0.35">
      <c r="B35" s="42">
        <v>43357</v>
      </c>
      <c r="C35" s="43">
        <v>2</v>
      </c>
      <c r="D35" s="43" t="s">
        <v>448</v>
      </c>
      <c r="E35" s="71">
        <v>29</v>
      </c>
      <c r="F35" s="72" t="s">
        <v>143</v>
      </c>
      <c r="G35" s="73" t="s">
        <v>144</v>
      </c>
      <c r="H35" s="72" t="s">
        <v>132</v>
      </c>
      <c r="I35" s="74">
        <v>5.9999999999999995E-4</v>
      </c>
      <c r="J35" s="74">
        <v>1.1999999999999999E-3</v>
      </c>
      <c r="K35" s="75">
        <v>1.09E-2</v>
      </c>
      <c r="L35" s="74">
        <v>3.3999999999999998E-3</v>
      </c>
      <c r="M35" s="74">
        <v>3.2000000000000002E-3</v>
      </c>
      <c r="N35" s="75">
        <v>1.5100000000000001E-2</v>
      </c>
      <c r="O35" s="75"/>
    </row>
    <row r="36" spans="2:15" x14ac:dyDescent="0.35">
      <c r="B36" s="42">
        <v>43357</v>
      </c>
      <c r="C36" s="43">
        <v>2</v>
      </c>
      <c r="D36" s="43" t="s">
        <v>449</v>
      </c>
      <c r="E36" s="71">
        <v>30</v>
      </c>
      <c r="F36" s="72" t="s">
        <v>145</v>
      </c>
      <c r="G36" s="73" t="s">
        <v>146</v>
      </c>
      <c r="H36" s="72" t="s">
        <v>132</v>
      </c>
      <c r="I36" s="74">
        <v>6.9999999999999999E-4</v>
      </c>
      <c r="J36" s="74">
        <v>1.2999999999999999E-3</v>
      </c>
      <c r="K36" s="75">
        <v>1.17E-2</v>
      </c>
      <c r="L36" s="74">
        <v>4.0000000000000001E-3</v>
      </c>
      <c r="M36" s="74">
        <v>3.7000000000000002E-3</v>
      </c>
      <c r="N36" s="75">
        <v>1.7100000000000001E-2</v>
      </c>
      <c r="O36" s="75"/>
    </row>
    <row r="37" spans="2:15" x14ac:dyDescent="0.35">
      <c r="B37" s="42">
        <v>43357</v>
      </c>
      <c r="C37" s="43">
        <v>3</v>
      </c>
      <c r="D37" s="43" t="s">
        <v>447</v>
      </c>
      <c r="E37" s="71">
        <v>31</v>
      </c>
      <c r="F37" s="72" t="s">
        <v>147</v>
      </c>
      <c r="G37" s="73" t="s">
        <v>148</v>
      </c>
      <c r="H37" s="72" t="s">
        <v>132</v>
      </c>
      <c r="I37" s="74">
        <v>2.9999999999999997E-4</v>
      </c>
      <c r="J37" s="74">
        <v>1E-3</v>
      </c>
      <c r="K37" s="75">
        <v>9.4000000000000004E-3</v>
      </c>
      <c r="L37" s="74">
        <v>2.0999999999999999E-3</v>
      </c>
      <c r="M37" s="74">
        <v>1.6999999999999999E-3</v>
      </c>
      <c r="N37" s="75">
        <v>9.1999999999999998E-3</v>
      </c>
      <c r="O37" s="75"/>
    </row>
    <row r="38" spans="2:15" x14ac:dyDescent="0.35">
      <c r="B38" s="42">
        <v>43357</v>
      </c>
      <c r="C38" s="43">
        <v>3</v>
      </c>
      <c r="D38" s="43" t="s">
        <v>448</v>
      </c>
      <c r="E38" s="71">
        <v>33</v>
      </c>
      <c r="F38" s="72" t="s">
        <v>149</v>
      </c>
      <c r="G38" s="73" t="s">
        <v>150</v>
      </c>
      <c r="H38" s="72" t="s">
        <v>132</v>
      </c>
      <c r="I38" s="74">
        <v>5.9999999999999995E-4</v>
      </c>
      <c r="J38" s="74">
        <v>1.1999999999999999E-3</v>
      </c>
      <c r="K38" s="75">
        <v>1.12E-2</v>
      </c>
      <c r="L38" s="74">
        <v>4.0000000000000001E-3</v>
      </c>
      <c r="M38" s="74">
        <v>3.3E-3</v>
      </c>
      <c r="N38" s="75">
        <v>1.54E-2</v>
      </c>
      <c r="O38" s="75"/>
    </row>
    <row r="39" spans="2:15" x14ac:dyDescent="0.35">
      <c r="B39" s="42">
        <v>43357</v>
      </c>
      <c r="C39" s="43">
        <v>3</v>
      </c>
      <c r="D39" s="43" t="s">
        <v>449</v>
      </c>
      <c r="E39" s="71">
        <v>34</v>
      </c>
      <c r="F39" s="72" t="s">
        <v>151</v>
      </c>
      <c r="G39" s="73" t="s">
        <v>152</v>
      </c>
      <c r="H39" s="72" t="s">
        <v>132</v>
      </c>
      <c r="I39" s="74">
        <v>5.0000000000000001E-4</v>
      </c>
      <c r="J39" s="74">
        <v>1.1999999999999999E-3</v>
      </c>
      <c r="K39" s="75">
        <v>1.11E-2</v>
      </c>
      <c r="L39" s="74">
        <v>4.0000000000000001E-3</v>
      </c>
      <c r="M39" s="74">
        <v>3.0000000000000001E-3</v>
      </c>
      <c r="N39" s="75">
        <v>1.44E-2</v>
      </c>
      <c r="O39" s="75"/>
    </row>
    <row r="40" spans="2:15" x14ac:dyDescent="0.35">
      <c r="B40" s="42">
        <v>43357</v>
      </c>
      <c r="C40" s="43">
        <v>4</v>
      </c>
      <c r="D40" s="43" t="s">
        <v>447</v>
      </c>
      <c r="E40" s="71">
        <v>35</v>
      </c>
      <c r="F40" s="72" t="s">
        <v>153</v>
      </c>
      <c r="G40" s="73" t="s">
        <v>154</v>
      </c>
      <c r="H40" s="72" t="s">
        <v>132</v>
      </c>
      <c r="I40" s="74">
        <v>2.9999999999999997E-4</v>
      </c>
      <c r="J40" s="74">
        <v>1E-3</v>
      </c>
      <c r="K40" s="75">
        <v>9.7999999999999997E-3</v>
      </c>
      <c r="L40" s="74">
        <v>3.7000000000000002E-3</v>
      </c>
      <c r="M40" s="74">
        <v>2.3999999999999998E-3</v>
      </c>
      <c r="N40" s="75">
        <v>1.21E-2</v>
      </c>
      <c r="O40" s="75"/>
    </row>
    <row r="41" spans="2:15" x14ac:dyDescent="0.35">
      <c r="B41" s="42">
        <v>43357</v>
      </c>
      <c r="C41" s="43">
        <v>4</v>
      </c>
      <c r="D41" s="43" t="s">
        <v>448</v>
      </c>
      <c r="E41" s="71">
        <v>36</v>
      </c>
      <c r="F41" s="72" t="s">
        <v>155</v>
      </c>
      <c r="G41" s="73" t="s">
        <v>156</v>
      </c>
      <c r="H41" s="72" t="s">
        <v>132</v>
      </c>
      <c r="I41" s="74">
        <v>5.0000000000000001E-4</v>
      </c>
      <c r="J41" s="74">
        <v>1.2999999999999999E-3</v>
      </c>
      <c r="K41" s="75">
        <v>1.15E-2</v>
      </c>
      <c r="L41" s="74">
        <v>4.1999999999999997E-3</v>
      </c>
      <c r="M41" s="74">
        <v>2.7000000000000001E-3</v>
      </c>
      <c r="N41" s="75">
        <v>1.32E-2</v>
      </c>
      <c r="O41" s="75"/>
    </row>
    <row r="42" spans="2:15" x14ac:dyDescent="0.35">
      <c r="B42" s="42">
        <v>43357</v>
      </c>
      <c r="C42" s="43">
        <v>4</v>
      </c>
      <c r="D42" s="43" t="s">
        <v>449</v>
      </c>
      <c r="E42" s="71">
        <v>37</v>
      </c>
      <c r="F42" s="72" t="s">
        <v>157</v>
      </c>
      <c r="G42" s="73" t="s">
        <v>158</v>
      </c>
      <c r="H42" s="72" t="s">
        <v>132</v>
      </c>
      <c r="I42" s="74">
        <v>2.9999999999999997E-4</v>
      </c>
      <c r="J42" s="74">
        <v>1.1000000000000001E-3</v>
      </c>
      <c r="K42" s="75">
        <v>1.01E-2</v>
      </c>
      <c r="L42" s="74">
        <v>4.5999999999999999E-3</v>
      </c>
      <c r="M42" s="74">
        <v>2.8999999999999998E-3</v>
      </c>
      <c r="N42" s="75">
        <v>1.3899999999999999E-2</v>
      </c>
      <c r="O42" s="75"/>
    </row>
    <row r="43" spans="2:15" x14ac:dyDescent="0.35">
      <c r="B43" s="42">
        <v>43357</v>
      </c>
      <c r="C43" s="43">
        <v>5</v>
      </c>
      <c r="D43" s="43" t="s">
        <v>447</v>
      </c>
      <c r="E43" s="71">
        <v>38</v>
      </c>
      <c r="F43" s="72" t="s">
        <v>159</v>
      </c>
      <c r="G43" s="73" t="s">
        <v>160</v>
      </c>
      <c r="H43" s="72" t="s">
        <v>132</v>
      </c>
      <c r="I43" s="74">
        <v>5.0000000000000001E-4</v>
      </c>
      <c r="J43" s="74">
        <v>1.2999999999999999E-3</v>
      </c>
      <c r="K43" s="75">
        <v>1.15E-2</v>
      </c>
      <c r="L43" s="74">
        <v>3.8E-3</v>
      </c>
      <c r="M43" s="74">
        <v>1.9E-3</v>
      </c>
      <c r="N43" s="75">
        <v>9.7000000000000003E-3</v>
      </c>
      <c r="O43" s="75"/>
    </row>
    <row r="44" spans="2:15" x14ac:dyDescent="0.35">
      <c r="B44" s="42">
        <v>43357</v>
      </c>
      <c r="C44" s="43">
        <v>5</v>
      </c>
      <c r="D44" s="43" t="s">
        <v>448</v>
      </c>
      <c r="E44" s="71">
        <v>39</v>
      </c>
      <c r="F44" s="72" t="s">
        <v>161</v>
      </c>
      <c r="G44" s="73" t="s">
        <v>162</v>
      </c>
      <c r="H44" s="72" t="s">
        <v>132</v>
      </c>
      <c r="I44" s="74">
        <v>0</v>
      </c>
      <c r="J44" s="74">
        <v>8.0000000000000004E-4</v>
      </c>
      <c r="K44" s="75">
        <v>8.5000000000000006E-3</v>
      </c>
      <c r="L44" s="74">
        <v>3.7000000000000002E-3</v>
      </c>
      <c r="M44" s="74">
        <v>1.5E-3</v>
      </c>
      <c r="N44" s="75">
        <v>8.3999999999999995E-3</v>
      </c>
      <c r="O44" s="75"/>
    </row>
    <row r="45" spans="2:15" x14ac:dyDescent="0.35">
      <c r="B45" s="42">
        <v>43357</v>
      </c>
      <c r="C45" s="43">
        <v>5</v>
      </c>
      <c r="D45" s="43" t="s">
        <v>449</v>
      </c>
      <c r="E45" s="71">
        <v>40</v>
      </c>
      <c r="F45" s="72" t="s">
        <v>163</v>
      </c>
      <c r="G45" s="73" t="s">
        <v>164</v>
      </c>
      <c r="H45" s="72" t="s">
        <v>132</v>
      </c>
      <c r="I45" s="74">
        <v>0</v>
      </c>
      <c r="J45" s="74">
        <v>8.9999999999999998E-4</v>
      </c>
      <c r="K45" s="75">
        <v>8.8000000000000005E-3</v>
      </c>
      <c r="L45" s="74">
        <v>4.0000000000000001E-3</v>
      </c>
      <c r="M45" s="74">
        <v>1.6000000000000001E-3</v>
      </c>
      <c r="N45" s="75">
        <v>8.6E-3</v>
      </c>
      <c r="O45" s="75"/>
    </row>
    <row r="46" spans="2:15" x14ac:dyDescent="0.35">
      <c r="B46" s="42">
        <v>43357</v>
      </c>
      <c r="C46" s="43">
        <v>6</v>
      </c>
      <c r="D46" s="43" t="s">
        <v>447</v>
      </c>
      <c r="E46" s="71">
        <v>41</v>
      </c>
      <c r="F46" s="72" t="s">
        <v>165</v>
      </c>
      <c r="G46" s="73" t="s">
        <v>166</v>
      </c>
      <c r="H46" s="72" t="s">
        <v>132</v>
      </c>
      <c r="I46" s="74">
        <v>4.0000000000000002E-4</v>
      </c>
      <c r="J46" s="74">
        <v>1.1999999999999999E-3</v>
      </c>
      <c r="K46" s="75">
        <v>1.11E-2</v>
      </c>
      <c r="L46" s="74">
        <v>4.4000000000000003E-3</v>
      </c>
      <c r="M46" s="74">
        <v>1.6999999999999999E-3</v>
      </c>
      <c r="N46" s="75">
        <v>9.1999999999999998E-3</v>
      </c>
      <c r="O46" s="75"/>
    </row>
    <row r="47" spans="2:15" x14ac:dyDescent="0.35">
      <c r="B47" s="42">
        <v>43357</v>
      </c>
      <c r="C47" s="43">
        <v>6</v>
      </c>
      <c r="D47" s="43" t="s">
        <v>448</v>
      </c>
      <c r="E47" s="71">
        <v>42</v>
      </c>
      <c r="F47" s="72" t="s">
        <v>167</v>
      </c>
      <c r="G47" s="73" t="s">
        <v>168</v>
      </c>
      <c r="H47" s="72" t="s">
        <v>132</v>
      </c>
      <c r="I47" s="74">
        <v>5.0000000000000001E-4</v>
      </c>
      <c r="J47" s="74">
        <v>1.4E-3</v>
      </c>
      <c r="K47" s="75">
        <v>1.23E-2</v>
      </c>
      <c r="L47" s="74">
        <v>4.7000000000000002E-3</v>
      </c>
      <c r="M47" s="74">
        <v>1.8E-3</v>
      </c>
      <c r="N47" s="75">
        <v>9.4999999999999998E-3</v>
      </c>
      <c r="O47" s="75"/>
    </row>
    <row r="48" spans="2:15" x14ac:dyDescent="0.35">
      <c r="B48" s="42">
        <v>43357</v>
      </c>
      <c r="C48" s="43">
        <v>6</v>
      </c>
      <c r="D48" s="43" t="s">
        <v>449</v>
      </c>
      <c r="E48" s="71">
        <v>44</v>
      </c>
      <c r="F48" s="72" t="s">
        <v>169</v>
      </c>
      <c r="G48" s="73" t="s">
        <v>170</v>
      </c>
      <c r="H48" s="72" t="s">
        <v>132</v>
      </c>
      <c r="I48" s="74">
        <v>2.0000000000000001E-4</v>
      </c>
      <c r="J48" s="74">
        <v>1.1000000000000001E-3</v>
      </c>
      <c r="K48" s="75">
        <v>1.0200000000000001E-2</v>
      </c>
      <c r="L48" s="74">
        <v>4.4999999999999997E-3</v>
      </c>
      <c r="M48" s="74">
        <v>1.2999999999999999E-3</v>
      </c>
      <c r="N48" s="75">
        <v>7.6E-3</v>
      </c>
      <c r="O48" s="75"/>
    </row>
    <row r="49" spans="2:15" x14ac:dyDescent="0.35">
      <c r="B49" s="42">
        <v>43357</v>
      </c>
      <c r="C49" s="43">
        <v>7</v>
      </c>
      <c r="D49" s="43" t="s">
        <v>447</v>
      </c>
      <c r="E49" s="71">
        <v>45</v>
      </c>
      <c r="F49" s="72" t="s">
        <v>171</v>
      </c>
      <c r="G49" s="73" t="s">
        <v>172</v>
      </c>
      <c r="H49" s="72" t="s">
        <v>132</v>
      </c>
      <c r="I49" s="74">
        <v>0</v>
      </c>
      <c r="J49" s="74">
        <v>8.0000000000000004E-4</v>
      </c>
      <c r="K49" s="75">
        <v>8.3999999999999995E-3</v>
      </c>
      <c r="L49" s="74">
        <v>5.3E-3</v>
      </c>
      <c r="M49" s="74">
        <v>2E-3</v>
      </c>
      <c r="N49" s="75">
        <v>1.04E-2</v>
      </c>
      <c r="O49" s="75"/>
    </row>
    <row r="50" spans="2:15" x14ac:dyDescent="0.35">
      <c r="B50" s="42">
        <v>43357</v>
      </c>
      <c r="C50" s="43">
        <v>7</v>
      </c>
      <c r="D50" s="43" t="s">
        <v>448</v>
      </c>
      <c r="E50" s="71">
        <v>46</v>
      </c>
      <c r="F50" s="72" t="s">
        <v>173</v>
      </c>
      <c r="G50" s="73" t="s">
        <v>174</v>
      </c>
      <c r="H50" s="72" t="s">
        <v>132</v>
      </c>
      <c r="I50" s="74">
        <v>2.9999999999999997E-4</v>
      </c>
      <c r="J50" s="74">
        <v>1.1999999999999999E-3</v>
      </c>
      <c r="K50" s="75">
        <v>1.0800000000000001E-2</v>
      </c>
      <c r="L50" s="74">
        <v>5.7999999999999996E-3</v>
      </c>
      <c r="M50" s="74">
        <v>2.3999999999999998E-3</v>
      </c>
      <c r="N50" s="75">
        <v>1.18E-2</v>
      </c>
      <c r="O50" s="75"/>
    </row>
    <row r="51" spans="2:15" x14ac:dyDescent="0.35">
      <c r="B51" s="42">
        <v>43357</v>
      </c>
      <c r="C51" s="43">
        <v>7</v>
      </c>
      <c r="D51" s="43" t="s">
        <v>449</v>
      </c>
      <c r="E51" s="71">
        <v>47</v>
      </c>
      <c r="F51" s="72" t="s">
        <v>175</v>
      </c>
      <c r="G51" s="73" t="s">
        <v>176</v>
      </c>
      <c r="H51" s="72" t="s">
        <v>132</v>
      </c>
      <c r="I51" s="74">
        <v>2.9999999999999997E-4</v>
      </c>
      <c r="J51" s="74">
        <v>1.1000000000000001E-3</v>
      </c>
      <c r="K51" s="75">
        <v>1.03E-2</v>
      </c>
      <c r="L51" s="74">
        <v>6.1000000000000004E-3</v>
      </c>
      <c r="M51" s="74">
        <v>2.5999999999999999E-3</v>
      </c>
      <c r="N51" s="75">
        <v>1.26E-2</v>
      </c>
      <c r="O51" s="75"/>
    </row>
    <row r="52" spans="2:15" x14ac:dyDescent="0.35">
      <c r="B52" s="42">
        <v>43357</v>
      </c>
      <c r="C52" s="43">
        <v>8</v>
      </c>
      <c r="D52" s="43" t="s">
        <v>447</v>
      </c>
      <c r="E52" s="71">
        <v>48</v>
      </c>
      <c r="F52" s="72" t="s">
        <v>177</v>
      </c>
      <c r="G52" s="73" t="s">
        <v>178</v>
      </c>
      <c r="H52" s="72" t="s">
        <v>132</v>
      </c>
      <c r="I52" s="74">
        <v>2.0000000000000001E-4</v>
      </c>
      <c r="J52" s="74">
        <v>1E-3</v>
      </c>
      <c r="K52" s="75">
        <v>9.7000000000000003E-3</v>
      </c>
      <c r="L52" s="74">
        <v>5.8999999999999999E-3</v>
      </c>
      <c r="M52" s="74">
        <v>2.3E-3</v>
      </c>
      <c r="N52" s="75">
        <v>1.1599999999999999E-2</v>
      </c>
      <c r="O52" s="75"/>
    </row>
    <row r="53" spans="2:15" x14ac:dyDescent="0.35">
      <c r="B53" s="42">
        <v>43357</v>
      </c>
      <c r="C53" s="43">
        <v>8</v>
      </c>
      <c r="D53" s="43" t="s">
        <v>448</v>
      </c>
      <c r="E53" s="71">
        <v>49</v>
      </c>
      <c r="F53" s="72" t="s">
        <v>179</v>
      </c>
      <c r="G53" s="73" t="s">
        <v>180</v>
      </c>
      <c r="H53" s="72" t="s">
        <v>132</v>
      </c>
      <c r="I53" s="74">
        <v>1E-4</v>
      </c>
      <c r="J53" s="74">
        <v>8.0000000000000004E-4</v>
      </c>
      <c r="K53" s="75">
        <v>8.6E-3</v>
      </c>
      <c r="L53" s="74">
        <v>6.1000000000000004E-3</v>
      </c>
      <c r="M53" s="74">
        <v>2.3999999999999998E-3</v>
      </c>
      <c r="N53" s="75">
        <v>1.2E-2</v>
      </c>
      <c r="O53" s="75"/>
    </row>
    <row r="54" spans="2:15" x14ac:dyDescent="0.35">
      <c r="B54" s="42">
        <v>43357</v>
      </c>
      <c r="C54" s="43">
        <v>8</v>
      </c>
      <c r="D54" s="43" t="s">
        <v>449</v>
      </c>
      <c r="E54" s="71">
        <v>50</v>
      </c>
      <c r="F54" s="72" t="s">
        <v>181</v>
      </c>
      <c r="G54" s="73" t="s">
        <v>182</v>
      </c>
      <c r="H54" s="72" t="s">
        <v>132</v>
      </c>
      <c r="I54" s="74">
        <v>2.0000000000000001E-4</v>
      </c>
      <c r="J54" s="74">
        <v>8.9999999999999998E-4</v>
      </c>
      <c r="K54" s="75">
        <v>9.2999999999999992E-3</v>
      </c>
      <c r="L54" s="74">
        <v>6.4999999999999997E-3</v>
      </c>
      <c r="M54" s="74">
        <v>2.7000000000000001E-3</v>
      </c>
      <c r="N54" s="75">
        <v>1.3100000000000001E-2</v>
      </c>
      <c r="O54" s="75"/>
    </row>
    <row r="55" spans="2:15" x14ac:dyDescent="0.35">
      <c r="B55" s="42">
        <v>43357</v>
      </c>
      <c r="C55" s="43">
        <v>9</v>
      </c>
      <c r="D55" s="43" t="s">
        <v>447</v>
      </c>
      <c r="E55" s="71">
        <v>51</v>
      </c>
      <c r="F55" s="72" t="s">
        <v>183</v>
      </c>
      <c r="G55" s="73" t="s">
        <v>184</v>
      </c>
      <c r="H55" s="72" t="s">
        <v>132</v>
      </c>
      <c r="I55" s="74">
        <v>4.0000000000000002E-4</v>
      </c>
      <c r="J55" s="74">
        <v>1.1000000000000001E-3</v>
      </c>
      <c r="K55" s="75">
        <v>1.04E-2</v>
      </c>
      <c r="L55" s="74">
        <v>5.4000000000000003E-3</v>
      </c>
      <c r="M55" s="74">
        <v>1.5E-3</v>
      </c>
      <c r="N55" s="75">
        <v>8.2000000000000007E-3</v>
      </c>
      <c r="O55" s="75"/>
    </row>
    <row r="56" spans="2:15" x14ac:dyDescent="0.35">
      <c r="B56" s="42">
        <v>43357</v>
      </c>
      <c r="C56" s="43">
        <v>9</v>
      </c>
      <c r="D56" s="43" t="s">
        <v>448</v>
      </c>
      <c r="E56" s="71">
        <v>52</v>
      </c>
      <c r="F56" s="72" t="s">
        <v>185</v>
      </c>
      <c r="G56" s="73" t="s">
        <v>186</v>
      </c>
      <c r="H56" s="72" t="s">
        <v>132</v>
      </c>
      <c r="I56" s="74">
        <v>0</v>
      </c>
      <c r="J56" s="74">
        <v>6.9999999999999999E-4</v>
      </c>
      <c r="K56" s="75">
        <v>7.7999999999999996E-3</v>
      </c>
      <c r="L56" s="74">
        <v>5.3E-3</v>
      </c>
      <c r="M56" s="74">
        <v>1.4E-3</v>
      </c>
      <c r="N56" s="75">
        <v>7.7000000000000002E-3</v>
      </c>
      <c r="O56" s="75"/>
    </row>
    <row r="57" spans="2:15" x14ac:dyDescent="0.35">
      <c r="B57" s="42">
        <v>43357</v>
      </c>
      <c r="C57" s="43">
        <v>9</v>
      </c>
      <c r="D57" s="43" t="s">
        <v>449</v>
      </c>
      <c r="E57" s="71">
        <v>53</v>
      </c>
      <c r="F57" s="72" t="s">
        <v>187</v>
      </c>
      <c r="G57" s="73" t="s">
        <v>188</v>
      </c>
      <c r="H57" s="72" t="s">
        <v>132</v>
      </c>
      <c r="I57" s="74">
        <v>-2.0000000000000001E-4</v>
      </c>
      <c r="J57" s="74">
        <v>4.0000000000000002E-4</v>
      </c>
      <c r="K57" s="75">
        <v>5.8999999999999999E-3</v>
      </c>
      <c r="L57" s="74">
        <v>5.3E-3</v>
      </c>
      <c r="M57" s="74">
        <v>1.1999999999999999E-3</v>
      </c>
      <c r="N57" s="75">
        <v>7.1000000000000004E-3</v>
      </c>
      <c r="O57" s="75"/>
    </row>
    <row r="58" spans="2:15" x14ac:dyDescent="0.35">
      <c r="B58" s="42">
        <v>43357</v>
      </c>
      <c r="C58" s="43">
        <v>10</v>
      </c>
      <c r="D58" s="43" t="s">
        <v>447</v>
      </c>
      <c r="E58" s="71">
        <v>55</v>
      </c>
      <c r="F58" s="72" t="s">
        <v>189</v>
      </c>
      <c r="G58" s="73" t="s">
        <v>190</v>
      </c>
      <c r="H58" s="72" t="s">
        <v>132</v>
      </c>
      <c r="I58" s="74">
        <v>1E-4</v>
      </c>
      <c r="J58" s="74">
        <v>6.9999999999999999E-4</v>
      </c>
      <c r="K58" s="75">
        <v>7.9000000000000008E-3</v>
      </c>
      <c r="L58" s="74">
        <v>6.1000000000000004E-3</v>
      </c>
      <c r="M58" s="74">
        <v>2E-3</v>
      </c>
      <c r="N58" s="75">
        <v>1.0200000000000001E-2</v>
      </c>
      <c r="O58" s="75"/>
    </row>
    <row r="59" spans="2:15" x14ac:dyDescent="0.35">
      <c r="B59" s="42">
        <v>43357</v>
      </c>
      <c r="C59" s="43">
        <v>10</v>
      </c>
      <c r="D59" s="43" t="s">
        <v>448</v>
      </c>
      <c r="E59" s="71">
        <v>56</v>
      </c>
      <c r="F59" s="72" t="s">
        <v>191</v>
      </c>
      <c r="G59" s="73" t="s">
        <v>192</v>
      </c>
      <c r="H59" s="72" t="s">
        <v>132</v>
      </c>
      <c r="I59" s="74">
        <v>-1E-4</v>
      </c>
      <c r="J59" s="74">
        <v>5.0000000000000001E-4</v>
      </c>
      <c r="K59" s="75">
        <v>6.6E-3</v>
      </c>
      <c r="L59" s="74">
        <v>5.7000000000000002E-3</v>
      </c>
      <c r="M59" s="74">
        <v>1.6999999999999999E-3</v>
      </c>
      <c r="N59" s="75">
        <v>8.8999999999999999E-3</v>
      </c>
      <c r="O59" s="75"/>
    </row>
    <row r="60" spans="2:15" x14ac:dyDescent="0.35">
      <c r="B60" s="42">
        <v>43357</v>
      </c>
      <c r="C60" s="43">
        <v>10</v>
      </c>
      <c r="D60" s="43" t="s">
        <v>449</v>
      </c>
      <c r="E60" s="71">
        <v>59</v>
      </c>
      <c r="F60" s="72" t="s">
        <v>193</v>
      </c>
      <c r="G60" s="73" t="s">
        <v>194</v>
      </c>
      <c r="H60" s="72" t="s">
        <v>132</v>
      </c>
      <c r="I60" s="74">
        <v>2.9999999999999997E-4</v>
      </c>
      <c r="J60" s="74">
        <v>6.9999999999999999E-4</v>
      </c>
      <c r="K60" s="75">
        <v>7.7999999999999996E-3</v>
      </c>
      <c r="L60" s="74">
        <v>8.8000000000000005E-3</v>
      </c>
      <c r="M60" s="74">
        <v>4.4000000000000003E-3</v>
      </c>
      <c r="N60" s="75">
        <v>0.02</v>
      </c>
      <c r="O60" s="75"/>
    </row>
    <row r="61" spans="2:15" x14ac:dyDescent="0.35">
      <c r="B61" s="42">
        <v>43357</v>
      </c>
      <c r="C61" s="43">
        <v>11</v>
      </c>
      <c r="D61" s="43" t="s">
        <v>447</v>
      </c>
      <c r="E61" s="71">
        <v>60</v>
      </c>
      <c r="F61" s="72" t="s">
        <v>195</v>
      </c>
      <c r="G61" s="73" t="s">
        <v>196</v>
      </c>
      <c r="H61" s="72" t="s">
        <v>132</v>
      </c>
      <c r="I61" s="74">
        <v>0</v>
      </c>
      <c r="J61" s="74">
        <v>5.0000000000000001E-4</v>
      </c>
      <c r="K61" s="75">
        <v>6.4999999999999997E-3</v>
      </c>
      <c r="L61" s="74">
        <v>4.5999999999999999E-3</v>
      </c>
      <c r="M61" s="74">
        <v>6.9999999999999999E-4</v>
      </c>
      <c r="N61" s="75">
        <v>4.8999999999999998E-3</v>
      </c>
      <c r="O61" s="75"/>
    </row>
    <row r="62" spans="2:15" x14ac:dyDescent="0.35">
      <c r="B62" s="42">
        <v>43357</v>
      </c>
      <c r="C62" s="43">
        <v>11</v>
      </c>
      <c r="D62" s="43" t="s">
        <v>448</v>
      </c>
      <c r="E62" s="71">
        <v>61</v>
      </c>
      <c r="F62" s="72" t="s">
        <v>197</v>
      </c>
      <c r="G62" s="73" t="s">
        <v>198</v>
      </c>
      <c r="H62" s="72" t="s">
        <v>132</v>
      </c>
      <c r="I62" s="74">
        <v>4.0000000000000002E-4</v>
      </c>
      <c r="J62" s="74">
        <v>8.9999999999999998E-4</v>
      </c>
      <c r="K62" s="75">
        <v>9.2999999999999992E-3</v>
      </c>
      <c r="L62" s="74">
        <v>4.7000000000000002E-3</v>
      </c>
      <c r="M62" s="74">
        <v>8.0000000000000004E-4</v>
      </c>
      <c r="N62" s="75">
        <v>5.4999999999999997E-3</v>
      </c>
      <c r="O62" s="75"/>
    </row>
    <row r="63" spans="2:15" x14ac:dyDescent="0.35">
      <c r="B63" s="42">
        <v>43357</v>
      </c>
      <c r="C63" s="43">
        <v>11</v>
      </c>
      <c r="D63" s="43" t="s">
        <v>449</v>
      </c>
      <c r="E63" s="71">
        <v>62</v>
      </c>
      <c r="F63" s="72" t="s">
        <v>199</v>
      </c>
      <c r="G63" s="73" t="s">
        <v>200</v>
      </c>
      <c r="H63" s="72" t="s">
        <v>132</v>
      </c>
      <c r="I63" s="74">
        <v>-1E-4</v>
      </c>
      <c r="J63" s="74">
        <v>5.0000000000000001E-4</v>
      </c>
      <c r="K63" s="75">
        <v>6.3E-3</v>
      </c>
      <c r="L63" s="74">
        <v>5.0000000000000001E-3</v>
      </c>
      <c r="M63" s="74">
        <v>1.1999999999999999E-3</v>
      </c>
      <c r="N63" s="75">
        <v>6.8999999999999999E-3</v>
      </c>
      <c r="O63" s="75"/>
    </row>
    <row r="64" spans="2:15" x14ac:dyDescent="0.35">
      <c r="B64" s="42">
        <v>43357</v>
      </c>
      <c r="C64" s="43">
        <v>12</v>
      </c>
      <c r="D64" s="43" t="s">
        <v>447</v>
      </c>
      <c r="E64" s="71">
        <v>63</v>
      </c>
      <c r="F64" s="72" t="s">
        <v>201</v>
      </c>
      <c r="G64" s="73" t="s">
        <v>202</v>
      </c>
      <c r="H64" s="72" t="s">
        <v>132</v>
      </c>
      <c r="I64" s="74">
        <v>0</v>
      </c>
      <c r="J64" s="74">
        <v>5.9999999999999995E-4</v>
      </c>
      <c r="K64" s="75">
        <v>6.7000000000000002E-3</v>
      </c>
      <c r="L64" s="74">
        <v>5.0000000000000001E-3</v>
      </c>
      <c r="M64" s="74">
        <v>1.1999999999999999E-3</v>
      </c>
      <c r="N64" s="75">
        <v>7.0000000000000001E-3</v>
      </c>
      <c r="O64" s="75"/>
    </row>
    <row r="65" spans="2:15" x14ac:dyDescent="0.35">
      <c r="B65" s="42">
        <v>43357</v>
      </c>
      <c r="C65" s="43">
        <v>12</v>
      </c>
      <c r="D65" s="43" t="s">
        <v>448</v>
      </c>
      <c r="E65" s="71">
        <v>64</v>
      </c>
      <c r="F65" s="72" t="s">
        <v>203</v>
      </c>
      <c r="G65" s="73" t="s">
        <v>204</v>
      </c>
      <c r="H65" s="72" t="s">
        <v>132</v>
      </c>
      <c r="I65" s="74">
        <v>5.0000000000000001E-4</v>
      </c>
      <c r="J65" s="74">
        <v>1E-3</v>
      </c>
      <c r="K65" s="75">
        <v>9.9000000000000008E-3</v>
      </c>
      <c r="L65" s="74">
        <v>4.8999999999999998E-3</v>
      </c>
      <c r="M65" s="74">
        <v>1.1999999999999999E-3</v>
      </c>
      <c r="N65" s="75">
        <v>7.1000000000000004E-3</v>
      </c>
      <c r="O65" s="75"/>
    </row>
    <row r="66" spans="2:15" x14ac:dyDescent="0.35">
      <c r="B66" s="42">
        <v>43357</v>
      </c>
      <c r="C66" s="43">
        <v>12</v>
      </c>
      <c r="D66" s="43" t="s">
        <v>449</v>
      </c>
      <c r="E66" s="71">
        <v>66</v>
      </c>
      <c r="F66" s="72" t="s">
        <v>205</v>
      </c>
      <c r="G66" s="73" t="s">
        <v>206</v>
      </c>
      <c r="H66" s="72" t="s">
        <v>132</v>
      </c>
      <c r="I66" s="74">
        <v>1E-4</v>
      </c>
      <c r="J66" s="74">
        <v>5.9999999999999995E-4</v>
      </c>
      <c r="K66" s="75">
        <v>7.3000000000000001E-3</v>
      </c>
      <c r="L66" s="74">
        <v>5.3E-3</v>
      </c>
      <c r="M66" s="74">
        <v>1.6999999999999999E-3</v>
      </c>
      <c r="N66" s="75">
        <v>8.9999999999999993E-3</v>
      </c>
      <c r="O66" s="75"/>
    </row>
    <row r="67" spans="2:15" x14ac:dyDescent="0.35">
      <c r="B67" s="42">
        <v>43357</v>
      </c>
      <c r="C67" s="43">
        <v>13</v>
      </c>
      <c r="D67" s="43" t="s">
        <v>447</v>
      </c>
      <c r="E67" s="71">
        <v>67</v>
      </c>
      <c r="F67" s="72" t="s">
        <v>207</v>
      </c>
      <c r="G67" s="73" t="s">
        <v>208</v>
      </c>
      <c r="H67" s="72" t="s">
        <v>132</v>
      </c>
      <c r="I67" s="74">
        <v>0</v>
      </c>
      <c r="J67" s="74">
        <v>5.0000000000000001E-4</v>
      </c>
      <c r="K67" s="75">
        <v>6.4999999999999997E-3</v>
      </c>
      <c r="L67" s="74">
        <v>4.5999999999999999E-3</v>
      </c>
      <c r="M67" s="74">
        <v>1E-3</v>
      </c>
      <c r="N67" s="75">
        <v>6.3E-3</v>
      </c>
      <c r="O67" s="75"/>
    </row>
    <row r="68" spans="2:15" x14ac:dyDescent="0.35">
      <c r="B68" s="42">
        <v>43357</v>
      </c>
      <c r="C68" s="43">
        <v>13</v>
      </c>
      <c r="D68" s="43" t="s">
        <v>448</v>
      </c>
      <c r="E68" s="71">
        <v>68</v>
      </c>
      <c r="F68" s="72" t="s">
        <v>209</v>
      </c>
      <c r="G68" s="73" t="s">
        <v>210</v>
      </c>
      <c r="H68" s="72" t="s">
        <v>132</v>
      </c>
      <c r="I68" s="74">
        <v>2.0000000000000001E-4</v>
      </c>
      <c r="J68" s="74">
        <v>8.0000000000000004E-4</v>
      </c>
      <c r="K68" s="75">
        <v>8.2000000000000007E-3</v>
      </c>
      <c r="L68" s="74">
        <v>4.3E-3</v>
      </c>
      <c r="M68" s="74">
        <v>8.0000000000000004E-4</v>
      </c>
      <c r="N68" s="75">
        <v>5.4000000000000003E-3</v>
      </c>
      <c r="O68" s="75"/>
    </row>
    <row r="69" spans="2:15" x14ac:dyDescent="0.35">
      <c r="B69" s="42">
        <v>43357</v>
      </c>
      <c r="C69" s="43">
        <v>13</v>
      </c>
      <c r="D69" s="43" t="s">
        <v>449</v>
      </c>
      <c r="E69" s="71">
        <v>69</v>
      </c>
      <c r="F69" s="72" t="s">
        <v>211</v>
      </c>
      <c r="G69" s="73" t="s">
        <v>212</v>
      </c>
      <c r="H69" s="72" t="s">
        <v>132</v>
      </c>
      <c r="I69" s="74">
        <v>2.9999999999999997E-4</v>
      </c>
      <c r="J69" s="74">
        <v>8.0000000000000004E-4</v>
      </c>
      <c r="K69" s="75">
        <v>8.3999999999999995E-3</v>
      </c>
      <c r="L69" s="74">
        <v>4.1999999999999997E-3</v>
      </c>
      <c r="M69" s="74">
        <v>6.9999999999999999E-4</v>
      </c>
      <c r="N69" s="75">
        <v>4.8999999999999998E-3</v>
      </c>
      <c r="O69" s="75"/>
    </row>
    <row r="70" spans="2:15" x14ac:dyDescent="0.35">
      <c r="B70" s="42">
        <v>43370</v>
      </c>
      <c r="C70" s="43">
        <v>1</v>
      </c>
      <c r="D70" s="43" t="s">
        <v>447</v>
      </c>
      <c r="E70" s="71">
        <v>70</v>
      </c>
      <c r="F70" s="72" t="s">
        <v>213</v>
      </c>
      <c r="G70" s="73" t="s">
        <v>214</v>
      </c>
      <c r="H70" s="72" t="s">
        <v>132</v>
      </c>
      <c r="I70" s="74">
        <v>5.0000000000000001E-4</v>
      </c>
      <c r="J70" s="74">
        <v>1E-3</v>
      </c>
      <c r="K70" s="75">
        <v>9.7999999999999997E-3</v>
      </c>
      <c r="L70" s="74">
        <v>4.3E-3</v>
      </c>
      <c r="M70" s="74">
        <v>8.0000000000000004E-4</v>
      </c>
      <c r="N70" s="75">
        <v>5.4000000000000003E-3</v>
      </c>
      <c r="O70" s="75"/>
    </row>
    <row r="71" spans="2:15" x14ac:dyDescent="0.35">
      <c r="B71" s="42">
        <v>43370</v>
      </c>
      <c r="C71" s="43">
        <v>1</v>
      </c>
      <c r="D71" s="43" t="s">
        <v>448</v>
      </c>
      <c r="E71" s="71">
        <v>71</v>
      </c>
      <c r="F71" s="72" t="s">
        <v>215</v>
      </c>
      <c r="G71" s="73" t="s">
        <v>216</v>
      </c>
      <c r="H71" s="72" t="s">
        <v>132</v>
      </c>
      <c r="I71" s="74">
        <v>6.9999999999999999E-4</v>
      </c>
      <c r="J71" s="74">
        <v>1.1999999999999999E-3</v>
      </c>
      <c r="K71" s="75">
        <v>1.0800000000000001E-2</v>
      </c>
      <c r="L71" s="74">
        <v>4.4000000000000003E-3</v>
      </c>
      <c r="M71" s="74">
        <v>1E-3</v>
      </c>
      <c r="N71" s="75">
        <v>6.1999999999999998E-3</v>
      </c>
      <c r="O71" s="75"/>
    </row>
    <row r="72" spans="2:15" x14ac:dyDescent="0.35">
      <c r="B72" s="42">
        <v>43370</v>
      </c>
      <c r="C72" s="43">
        <v>1</v>
      </c>
      <c r="D72" s="43" t="s">
        <v>449</v>
      </c>
      <c r="E72" s="71">
        <v>72</v>
      </c>
      <c r="F72" s="72" t="s">
        <v>217</v>
      </c>
      <c r="G72" s="73" t="s">
        <v>218</v>
      </c>
      <c r="H72" s="72" t="s">
        <v>132</v>
      </c>
      <c r="I72" s="74">
        <v>5.0000000000000001E-4</v>
      </c>
      <c r="J72" s="74">
        <v>1E-3</v>
      </c>
      <c r="K72" s="75">
        <v>9.9000000000000008E-3</v>
      </c>
      <c r="L72" s="74">
        <v>4.1999999999999997E-3</v>
      </c>
      <c r="M72" s="74">
        <v>8.0000000000000004E-4</v>
      </c>
      <c r="N72" s="75">
        <v>5.3E-3</v>
      </c>
      <c r="O72" s="75"/>
    </row>
    <row r="73" spans="2:15" x14ac:dyDescent="0.35">
      <c r="B73" s="42">
        <v>43370</v>
      </c>
      <c r="C73" s="43">
        <v>2</v>
      </c>
      <c r="D73" s="43" t="s">
        <v>447</v>
      </c>
      <c r="E73" s="71">
        <v>73</v>
      </c>
      <c r="F73" s="72" t="s">
        <v>219</v>
      </c>
      <c r="G73" s="73" t="s">
        <v>220</v>
      </c>
      <c r="H73" s="72" t="s">
        <v>132</v>
      </c>
      <c r="I73" s="74">
        <v>4.0000000000000002E-4</v>
      </c>
      <c r="J73" s="74">
        <v>1E-3</v>
      </c>
      <c r="K73" s="75">
        <v>9.2999999999999992E-3</v>
      </c>
      <c r="L73" s="74">
        <v>4.1999999999999997E-3</v>
      </c>
      <c r="M73" s="74">
        <v>8.9999999999999998E-4</v>
      </c>
      <c r="N73" s="75">
        <v>5.7000000000000002E-3</v>
      </c>
      <c r="O73" s="75"/>
    </row>
    <row r="74" spans="2:15" x14ac:dyDescent="0.35">
      <c r="B74" s="42">
        <v>43370</v>
      </c>
      <c r="C74" s="43">
        <v>2</v>
      </c>
      <c r="D74" s="43" t="s">
        <v>448</v>
      </c>
      <c r="E74" s="71">
        <v>74</v>
      </c>
      <c r="F74" s="72" t="s">
        <v>221</v>
      </c>
      <c r="G74" s="73" t="s">
        <v>222</v>
      </c>
      <c r="H74" s="72" t="s">
        <v>132</v>
      </c>
      <c r="I74" s="74">
        <v>6.9999999999999999E-4</v>
      </c>
      <c r="J74" s="74">
        <v>1.1999999999999999E-3</v>
      </c>
      <c r="K74" s="75">
        <v>1.09E-2</v>
      </c>
      <c r="L74" s="74">
        <v>4.1999999999999997E-3</v>
      </c>
      <c r="M74" s="74">
        <v>8.9999999999999998E-4</v>
      </c>
      <c r="N74" s="75">
        <v>5.7000000000000002E-3</v>
      </c>
      <c r="O74" s="75"/>
    </row>
    <row r="75" spans="2:15" x14ac:dyDescent="0.35">
      <c r="B75" s="42">
        <v>43370</v>
      </c>
      <c r="C75" s="43">
        <v>2</v>
      </c>
      <c r="D75" s="43" t="s">
        <v>449</v>
      </c>
      <c r="E75" s="71">
        <v>75</v>
      </c>
      <c r="F75" s="72" t="s">
        <v>223</v>
      </c>
      <c r="G75" s="73" t="s">
        <v>224</v>
      </c>
      <c r="H75" s="72" t="s">
        <v>132</v>
      </c>
      <c r="I75" s="74">
        <v>6.9999999999999999E-4</v>
      </c>
      <c r="J75" s="74">
        <v>1.1999999999999999E-3</v>
      </c>
      <c r="K75" s="75">
        <v>1.09E-2</v>
      </c>
      <c r="L75" s="74">
        <v>4.3E-3</v>
      </c>
      <c r="M75" s="74">
        <v>1E-3</v>
      </c>
      <c r="N75" s="75">
        <v>6.3E-3</v>
      </c>
      <c r="O75" s="75"/>
    </row>
    <row r="76" spans="2:15" x14ac:dyDescent="0.35">
      <c r="B76" s="42">
        <v>43370</v>
      </c>
      <c r="C76" s="43">
        <v>3</v>
      </c>
      <c r="D76" s="43" t="s">
        <v>447</v>
      </c>
      <c r="E76" s="71">
        <v>77</v>
      </c>
      <c r="F76" s="72" t="s">
        <v>225</v>
      </c>
      <c r="G76" s="73" t="s">
        <v>226</v>
      </c>
      <c r="H76" s="72" t="s">
        <v>132</v>
      </c>
      <c r="I76" s="74">
        <v>8.0000000000000004E-4</v>
      </c>
      <c r="J76" s="74">
        <v>1.2999999999999999E-3</v>
      </c>
      <c r="K76" s="75">
        <v>1.17E-2</v>
      </c>
      <c r="L76" s="74">
        <v>5.1000000000000004E-3</v>
      </c>
      <c r="M76" s="74">
        <v>2E-3</v>
      </c>
      <c r="N76" s="75">
        <v>1.0200000000000001E-2</v>
      </c>
      <c r="O76" s="75"/>
    </row>
    <row r="77" spans="2:15" x14ac:dyDescent="0.35">
      <c r="B77" s="42">
        <v>43370</v>
      </c>
      <c r="C77" s="43">
        <v>3</v>
      </c>
      <c r="D77" s="43" t="s">
        <v>448</v>
      </c>
      <c r="E77" s="71">
        <v>78</v>
      </c>
      <c r="F77" s="72" t="s">
        <v>227</v>
      </c>
      <c r="G77" s="73" t="s">
        <v>228</v>
      </c>
      <c r="H77" s="72" t="s">
        <v>132</v>
      </c>
      <c r="I77" s="74">
        <v>8.9999999999999998E-4</v>
      </c>
      <c r="J77" s="74">
        <v>1.4E-3</v>
      </c>
      <c r="K77" s="75">
        <v>1.2200000000000001E-2</v>
      </c>
      <c r="L77" s="74">
        <v>4.4999999999999997E-3</v>
      </c>
      <c r="M77" s="74">
        <v>1.4E-3</v>
      </c>
      <c r="N77" s="75">
        <v>7.7999999999999996E-3</v>
      </c>
      <c r="O77" s="75"/>
    </row>
    <row r="78" spans="2:15" x14ac:dyDescent="0.35">
      <c r="B78" s="42">
        <v>43370</v>
      </c>
      <c r="C78" s="43">
        <v>3</v>
      </c>
      <c r="D78" s="43" t="s">
        <v>449</v>
      </c>
      <c r="E78" s="71">
        <v>79</v>
      </c>
      <c r="F78" s="72" t="s">
        <v>229</v>
      </c>
      <c r="G78" s="73" t="s">
        <v>230</v>
      </c>
      <c r="H78" s="72" t="s">
        <v>132</v>
      </c>
      <c r="I78" s="74">
        <v>8.0000000000000004E-4</v>
      </c>
      <c r="J78" s="74">
        <v>1.2999999999999999E-3</v>
      </c>
      <c r="K78" s="75">
        <v>1.17E-2</v>
      </c>
      <c r="L78" s="74">
        <v>4.3E-3</v>
      </c>
      <c r="M78" s="74">
        <v>1.2999999999999999E-3</v>
      </c>
      <c r="N78" s="75">
        <v>7.4000000000000003E-3</v>
      </c>
      <c r="O78" s="75"/>
    </row>
    <row r="79" spans="2:15" x14ac:dyDescent="0.35">
      <c r="B79" s="42">
        <v>43370</v>
      </c>
      <c r="C79" s="43">
        <v>4</v>
      </c>
      <c r="D79" s="43" t="s">
        <v>447</v>
      </c>
      <c r="E79" s="71">
        <v>80</v>
      </c>
      <c r="F79" s="72" t="s">
        <v>231</v>
      </c>
      <c r="G79" s="73" t="s">
        <v>232</v>
      </c>
      <c r="H79" s="72" t="s">
        <v>132</v>
      </c>
      <c r="I79" s="74">
        <v>8.9999999999999998E-4</v>
      </c>
      <c r="J79" s="74">
        <v>1.4E-3</v>
      </c>
      <c r="K79" s="75">
        <v>1.23E-2</v>
      </c>
      <c r="L79" s="74">
        <v>4.0000000000000001E-3</v>
      </c>
      <c r="M79" s="74">
        <v>1.1000000000000001E-3</v>
      </c>
      <c r="N79" s="75">
        <v>6.4999999999999997E-3</v>
      </c>
      <c r="O79" s="75"/>
    </row>
    <row r="80" spans="2:15" x14ac:dyDescent="0.35">
      <c r="B80" s="42">
        <v>43370</v>
      </c>
      <c r="C80" s="43">
        <v>4</v>
      </c>
      <c r="D80" s="43" t="s">
        <v>448</v>
      </c>
      <c r="E80" s="71">
        <v>81</v>
      </c>
      <c r="F80" s="72" t="s">
        <v>233</v>
      </c>
      <c r="G80" s="73" t="s">
        <v>234</v>
      </c>
      <c r="H80" s="72" t="s">
        <v>132</v>
      </c>
      <c r="I80" s="74">
        <v>5.0000000000000001E-4</v>
      </c>
      <c r="J80" s="74">
        <v>1E-3</v>
      </c>
      <c r="K80" s="75">
        <v>9.2999999999999992E-3</v>
      </c>
      <c r="L80" s="74">
        <v>3.8E-3</v>
      </c>
      <c r="M80" s="74">
        <v>8.9999999999999998E-4</v>
      </c>
      <c r="N80" s="75">
        <v>6.0000000000000001E-3</v>
      </c>
      <c r="O80" s="75"/>
    </row>
    <row r="81" spans="2:15" x14ac:dyDescent="0.35">
      <c r="B81" s="42">
        <v>43370</v>
      </c>
      <c r="C81" s="43">
        <v>4</v>
      </c>
      <c r="D81" s="43" t="s">
        <v>449</v>
      </c>
      <c r="E81" s="71">
        <v>84</v>
      </c>
      <c r="F81" s="72" t="s">
        <v>235</v>
      </c>
      <c r="G81" s="73" t="s">
        <v>236</v>
      </c>
      <c r="H81" s="72" t="s">
        <v>132</v>
      </c>
      <c r="I81" s="74">
        <v>8.9999999999999998E-4</v>
      </c>
      <c r="J81" s="74">
        <v>1.2999999999999999E-3</v>
      </c>
      <c r="K81" s="75">
        <v>1.14E-2</v>
      </c>
      <c r="L81" s="74">
        <v>9.4000000000000004E-3</v>
      </c>
      <c r="M81" s="74">
        <v>6.1999999999999998E-3</v>
      </c>
      <c r="N81" s="75">
        <v>2.75E-2</v>
      </c>
      <c r="O81" s="75"/>
    </row>
    <row r="82" spans="2:15" x14ac:dyDescent="0.35">
      <c r="B82" s="42">
        <v>43370</v>
      </c>
      <c r="C82" s="43">
        <v>5</v>
      </c>
      <c r="D82" s="43" t="s">
        <v>447</v>
      </c>
      <c r="E82" s="71">
        <v>85</v>
      </c>
      <c r="F82" s="72" t="s">
        <v>237</v>
      </c>
      <c r="G82" s="73" t="s">
        <v>238</v>
      </c>
      <c r="H82" s="72" t="s">
        <v>132</v>
      </c>
      <c r="I82" s="74">
        <v>8.0000000000000004E-4</v>
      </c>
      <c r="J82" s="74">
        <v>1.2999999999999999E-3</v>
      </c>
      <c r="K82" s="75">
        <v>1.1299999999999999E-2</v>
      </c>
      <c r="L82" s="74">
        <v>3.5999999999999999E-3</v>
      </c>
      <c r="M82" s="74">
        <v>8.9999999999999998E-4</v>
      </c>
      <c r="N82" s="75">
        <v>5.8999999999999999E-3</v>
      </c>
      <c r="O82" s="75"/>
    </row>
    <row r="83" spans="2:15" x14ac:dyDescent="0.35">
      <c r="B83" s="42">
        <v>43370</v>
      </c>
      <c r="C83" s="43">
        <v>5</v>
      </c>
      <c r="D83" s="43" t="s">
        <v>448</v>
      </c>
      <c r="E83" s="71">
        <v>86</v>
      </c>
      <c r="F83" s="72" t="s">
        <v>239</v>
      </c>
      <c r="G83" s="73" t="s">
        <v>240</v>
      </c>
      <c r="H83" s="72" t="s">
        <v>132</v>
      </c>
      <c r="I83" s="74">
        <v>5.9999999999999995E-4</v>
      </c>
      <c r="J83" s="74">
        <v>1.1000000000000001E-3</v>
      </c>
      <c r="K83" s="75">
        <v>1.01E-2</v>
      </c>
      <c r="L83" s="74">
        <v>3.5999999999999999E-3</v>
      </c>
      <c r="M83" s="74">
        <v>1E-3</v>
      </c>
      <c r="N83" s="75">
        <v>6.4000000000000003E-3</v>
      </c>
      <c r="O83" s="75"/>
    </row>
    <row r="84" spans="2:15" x14ac:dyDescent="0.35">
      <c r="B84" s="42">
        <v>43370</v>
      </c>
      <c r="C84" s="43">
        <v>5</v>
      </c>
      <c r="D84" s="43" t="s">
        <v>449</v>
      </c>
      <c r="E84" s="71">
        <v>88</v>
      </c>
      <c r="F84" s="72" t="s">
        <v>241</v>
      </c>
      <c r="G84" s="73" t="s">
        <v>242</v>
      </c>
      <c r="H84" s="72" t="s">
        <v>132</v>
      </c>
      <c r="I84" s="74">
        <v>8.0000000000000004E-4</v>
      </c>
      <c r="J84" s="74">
        <v>1.2999999999999999E-3</v>
      </c>
      <c r="K84" s="75">
        <v>1.1599999999999999E-2</v>
      </c>
      <c r="L84" s="74">
        <v>4.4000000000000003E-3</v>
      </c>
      <c r="M84" s="74">
        <v>1.9E-3</v>
      </c>
      <c r="N84" s="75">
        <v>9.7999999999999997E-3</v>
      </c>
      <c r="O84" s="75"/>
    </row>
    <row r="85" spans="2:15" x14ac:dyDescent="0.35">
      <c r="B85" s="42">
        <v>43370</v>
      </c>
      <c r="C85" s="43">
        <v>6</v>
      </c>
      <c r="D85" s="43" t="s">
        <v>447</v>
      </c>
      <c r="E85" s="71">
        <v>89</v>
      </c>
      <c r="F85" s="72" t="s">
        <v>243</v>
      </c>
      <c r="G85" s="73" t="s">
        <v>244</v>
      </c>
      <c r="H85" s="72" t="s">
        <v>132</v>
      </c>
      <c r="I85" s="74">
        <v>8.9999999999999998E-4</v>
      </c>
      <c r="J85" s="74">
        <v>1.4E-3</v>
      </c>
      <c r="K85" s="75">
        <v>1.21E-2</v>
      </c>
      <c r="L85" s="74">
        <v>3.5000000000000001E-3</v>
      </c>
      <c r="M85" s="74">
        <v>1.1000000000000001E-3</v>
      </c>
      <c r="N85" s="75">
        <v>6.6E-3</v>
      </c>
      <c r="O85" s="75"/>
    </row>
    <row r="86" spans="2:15" x14ac:dyDescent="0.35">
      <c r="B86" s="42">
        <v>43370</v>
      </c>
      <c r="C86" s="43">
        <v>6</v>
      </c>
      <c r="D86" s="43" t="s">
        <v>448</v>
      </c>
      <c r="E86" s="71">
        <v>90</v>
      </c>
      <c r="F86" s="72" t="s">
        <v>245</v>
      </c>
      <c r="G86" s="73" t="s">
        <v>246</v>
      </c>
      <c r="H86" s="72" t="s">
        <v>132</v>
      </c>
      <c r="I86" s="74">
        <v>8.9999999999999998E-4</v>
      </c>
      <c r="J86" s="74">
        <v>1.4E-3</v>
      </c>
      <c r="K86" s="75">
        <v>1.2500000000000001E-2</v>
      </c>
      <c r="L86" s="74">
        <v>3.3E-3</v>
      </c>
      <c r="M86" s="74">
        <v>8.9999999999999998E-4</v>
      </c>
      <c r="N86" s="75">
        <v>5.8999999999999999E-3</v>
      </c>
      <c r="O86" s="75"/>
    </row>
    <row r="87" spans="2:15" x14ac:dyDescent="0.35">
      <c r="B87" s="42">
        <v>43370</v>
      </c>
      <c r="C87" s="43">
        <v>6</v>
      </c>
      <c r="D87" s="43" t="s">
        <v>449</v>
      </c>
      <c r="E87" s="71">
        <v>91</v>
      </c>
      <c r="F87" s="72" t="s">
        <v>247</v>
      </c>
      <c r="G87" s="73" t="s">
        <v>248</v>
      </c>
      <c r="H87" s="72" t="s">
        <v>132</v>
      </c>
      <c r="I87" s="74">
        <v>8.9999999999999998E-4</v>
      </c>
      <c r="J87" s="74">
        <v>1.5E-3</v>
      </c>
      <c r="K87" s="75">
        <v>1.2699999999999999E-2</v>
      </c>
      <c r="L87" s="74">
        <v>3.2000000000000002E-3</v>
      </c>
      <c r="M87" s="74">
        <v>8.9999999999999998E-4</v>
      </c>
      <c r="N87" s="75">
        <v>5.8999999999999999E-3</v>
      </c>
      <c r="O87" s="75"/>
    </row>
    <row r="88" spans="2:15" x14ac:dyDescent="0.35">
      <c r="B88" s="42">
        <v>43370</v>
      </c>
      <c r="C88" s="43">
        <v>7</v>
      </c>
      <c r="D88" s="43" t="s">
        <v>447</v>
      </c>
      <c r="E88" s="71">
        <v>92</v>
      </c>
      <c r="F88" s="72" t="s">
        <v>249</v>
      </c>
      <c r="G88" s="73" t="s">
        <v>250</v>
      </c>
      <c r="H88" s="72" t="s">
        <v>132</v>
      </c>
      <c r="I88" s="74">
        <v>1E-3</v>
      </c>
      <c r="J88" s="74">
        <v>1.5E-3</v>
      </c>
      <c r="K88" s="75">
        <v>1.2999999999999999E-2</v>
      </c>
      <c r="L88" s="74">
        <v>4.1000000000000003E-3</v>
      </c>
      <c r="M88" s="74">
        <v>1.8E-3</v>
      </c>
      <c r="N88" s="75">
        <v>9.4000000000000004E-3</v>
      </c>
      <c r="O88" s="75"/>
    </row>
    <row r="89" spans="2:15" x14ac:dyDescent="0.35">
      <c r="B89" s="42">
        <v>43370</v>
      </c>
      <c r="C89" s="43">
        <v>7</v>
      </c>
      <c r="D89" s="43" t="s">
        <v>448</v>
      </c>
      <c r="E89" s="71">
        <v>93</v>
      </c>
      <c r="F89" s="72" t="s">
        <v>251</v>
      </c>
      <c r="G89" s="73" t="s">
        <v>252</v>
      </c>
      <c r="H89" s="72" t="s">
        <v>132</v>
      </c>
      <c r="I89" s="74">
        <v>1E-3</v>
      </c>
      <c r="J89" s="74">
        <v>1.6000000000000001E-3</v>
      </c>
      <c r="K89" s="75">
        <v>1.35E-2</v>
      </c>
      <c r="L89" s="74">
        <v>4.0000000000000001E-3</v>
      </c>
      <c r="M89" s="74">
        <v>1.6999999999999999E-3</v>
      </c>
      <c r="N89" s="75">
        <v>9.2999999999999992E-3</v>
      </c>
      <c r="O89" s="75"/>
    </row>
    <row r="90" spans="2:15" x14ac:dyDescent="0.35">
      <c r="B90" s="42">
        <v>43370</v>
      </c>
      <c r="C90" s="43">
        <v>7</v>
      </c>
      <c r="D90" s="43" t="s">
        <v>449</v>
      </c>
      <c r="E90" s="71">
        <v>94</v>
      </c>
      <c r="F90" s="72" t="s">
        <v>253</v>
      </c>
      <c r="G90" s="73" t="s">
        <v>254</v>
      </c>
      <c r="H90" s="72" t="s">
        <v>132</v>
      </c>
      <c r="I90" s="74">
        <v>1E-3</v>
      </c>
      <c r="J90" s="74">
        <v>1.6000000000000001E-3</v>
      </c>
      <c r="K90" s="75">
        <v>1.34E-2</v>
      </c>
      <c r="L90" s="74">
        <v>4.0000000000000001E-3</v>
      </c>
      <c r="M90" s="74">
        <v>1.8E-3</v>
      </c>
      <c r="N90" s="75">
        <v>9.4000000000000004E-3</v>
      </c>
      <c r="O90" s="75"/>
    </row>
    <row r="91" spans="2:15" x14ac:dyDescent="0.35">
      <c r="B91" s="42">
        <v>43370</v>
      </c>
      <c r="C91" s="43">
        <v>8</v>
      </c>
      <c r="D91" s="43" t="s">
        <v>447</v>
      </c>
      <c r="E91" s="71">
        <v>95</v>
      </c>
      <c r="F91" s="72" t="s">
        <v>255</v>
      </c>
      <c r="G91" s="73" t="s">
        <v>256</v>
      </c>
      <c r="H91" s="72" t="s">
        <v>132</v>
      </c>
      <c r="I91" s="74">
        <v>1.1000000000000001E-3</v>
      </c>
      <c r="J91" s="74">
        <v>1.6999999999999999E-3</v>
      </c>
      <c r="K91" s="75">
        <v>1.4200000000000001E-2</v>
      </c>
      <c r="L91" s="74">
        <v>4.1000000000000003E-3</v>
      </c>
      <c r="M91" s="74">
        <v>1.9E-3</v>
      </c>
      <c r="N91" s="75">
        <v>9.9000000000000008E-3</v>
      </c>
      <c r="O91" s="75"/>
    </row>
    <row r="92" spans="2:15" x14ac:dyDescent="0.35">
      <c r="B92" s="42">
        <v>43370</v>
      </c>
      <c r="C92" s="43">
        <v>8</v>
      </c>
      <c r="D92" s="43" t="s">
        <v>448</v>
      </c>
      <c r="E92" s="71">
        <v>96</v>
      </c>
      <c r="F92" s="72" t="s">
        <v>257</v>
      </c>
      <c r="G92" s="73" t="s">
        <v>258</v>
      </c>
      <c r="H92" s="72" t="s">
        <v>132</v>
      </c>
      <c r="I92" s="74">
        <v>8.0000000000000004E-4</v>
      </c>
      <c r="J92" s="74">
        <v>1.4E-3</v>
      </c>
      <c r="K92" s="75">
        <v>1.23E-2</v>
      </c>
      <c r="L92" s="74">
        <v>3.7000000000000002E-3</v>
      </c>
      <c r="M92" s="74">
        <v>1.6000000000000001E-3</v>
      </c>
      <c r="N92" s="75">
        <v>8.6E-3</v>
      </c>
      <c r="O92" s="75"/>
    </row>
    <row r="93" spans="2:15" x14ac:dyDescent="0.35">
      <c r="B93" s="42">
        <v>43370</v>
      </c>
      <c r="C93" s="43">
        <v>8</v>
      </c>
      <c r="D93" s="43" t="s">
        <v>449</v>
      </c>
      <c r="E93" s="71">
        <v>97</v>
      </c>
      <c r="F93" s="72" t="s">
        <v>259</v>
      </c>
      <c r="G93" s="73" t="s">
        <v>260</v>
      </c>
      <c r="H93" s="72" t="s">
        <v>132</v>
      </c>
      <c r="I93" s="74">
        <v>5.0000000000000001E-4</v>
      </c>
      <c r="J93" s="74">
        <v>1.1000000000000001E-3</v>
      </c>
      <c r="K93" s="75">
        <v>1.01E-2</v>
      </c>
      <c r="L93" s="74">
        <v>3.5999999999999999E-3</v>
      </c>
      <c r="M93" s="74">
        <v>1.6000000000000001E-3</v>
      </c>
      <c r="N93" s="75">
        <v>8.6999999999999994E-3</v>
      </c>
      <c r="O93" s="75"/>
    </row>
    <row r="94" spans="2:15" x14ac:dyDescent="0.35">
      <c r="B94" s="42">
        <v>43370</v>
      </c>
      <c r="C94" s="43">
        <v>9</v>
      </c>
      <c r="D94" s="43" t="s">
        <v>447</v>
      </c>
      <c r="E94" s="71">
        <v>99</v>
      </c>
      <c r="F94" s="72" t="s">
        <v>261</v>
      </c>
      <c r="G94" s="73" t="s">
        <v>262</v>
      </c>
      <c r="H94" s="72" t="s">
        <v>132</v>
      </c>
      <c r="I94" s="74">
        <v>2.0000000000000001E-4</v>
      </c>
      <c r="J94" s="74">
        <v>8.0000000000000004E-4</v>
      </c>
      <c r="K94" s="75">
        <v>8.6E-3</v>
      </c>
      <c r="L94" s="74">
        <v>3.8E-3</v>
      </c>
      <c r="M94" s="74">
        <v>1.8E-3</v>
      </c>
      <c r="N94" s="75">
        <v>9.7000000000000003E-3</v>
      </c>
      <c r="O94" s="75"/>
    </row>
    <row r="95" spans="2:15" x14ac:dyDescent="0.35">
      <c r="B95" s="42">
        <v>43370</v>
      </c>
      <c r="C95" s="43">
        <v>9</v>
      </c>
      <c r="D95" s="43" t="s">
        <v>448</v>
      </c>
      <c r="E95" s="71">
        <v>100</v>
      </c>
      <c r="F95" s="72" t="s">
        <v>263</v>
      </c>
      <c r="G95" s="73" t="s">
        <v>264</v>
      </c>
      <c r="H95" s="72" t="s">
        <v>132</v>
      </c>
      <c r="I95" s="74">
        <v>2.9999999999999997E-4</v>
      </c>
      <c r="J95" s="74">
        <v>8.9999999999999998E-4</v>
      </c>
      <c r="K95" s="75">
        <v>9.2999999999999992E-3</v>
      </c>
      <c r="L95" s="74">
        <v>2.5999999999999999E-3</v>
      </c>
      <c r="M95" s="74">
        <v>6.9999999999999999E-4</v>
      </c>
      <c r="N95" s="75">
        <v>5.1999999999999998E-3</v>
      </c>
      <c r="O95" s="75"/>
    </row>
    <row r="96" spans="2:15" x14ac:dyDescent="0.35">
      <c r="B96" s="42">
        <v>43370</v>
      </c>
      <c r="C96" s="43">
        <v>9</v>
      </c>
      <c r="D96" s="43" t="s">
        <v>449</v>
      </c>
      <c r="E96" s="71">
        <v>101</v>
      </c>
      <c r="F96" s="72" t="s">
        <v>265</v>
      </c>
      <c r="G96" s="73" t="s">
        <v>266</v>
      </c>
      <c r="H96" s="72" t="s">
        <v>132</v>
      </c>
      <c r="I96" s="74">
        <v>4.0000000000000002E-4</v>
      </c>
      <c r="J96" s="74">
        <v>1E-3</v>
      </c>
      <c r="K96" s="75">
        <v>9.4999999999999998E-3</v>
      </c>
      <c r="L96" s="74">
        <v>2.5999999999999999E-3</v>
      </c>
      <c r="M96" s="74">
        <v>8.0000000000000004E-4</v>
      </c>
      <c r="N96" s="75">
        <v>5.4000000000000003E-3</v>
      </c>
      <c r="O96" s="75"/>
    </row>
    <row r="97" spans="2:15" x14ac:dyDescent="0.35">
      <c r="B97" s="42">
        <v>43370</v>
      </c>
      <c r="C97" s="43">
        <v>10</v>
      </c>
      <c r="D97" s="43" t="s">
        <v>447</v>
      </c>
      <c r="E97" s="71">
        <v>102</v>
      </c>
      <c r="F97" s="72" t="s">
        <v>267</v>
      </c>
      <c r="G97" s="73" t="s">
        <v>268</v>
      </c>
      <c r="H97" s="72" t="s">
        <v>132</v>
      </c>
      <c r="I97" s="74">
        <v>5.9999999999999995E-4</v>
      </c>
      <c r="J97" s="74">
        <v>1.1999999999999999E-3</v>
      </c>
      <c r="K97" s="75">
        <v>1.0999999999999999E-2</v>
      </c>
      <c r="L97" s="74">
        <v>3.3E-3</v>
      </c>
      <c r="M97" s="74">
        <v>1.5E-3</v>
      </c>
      <c r="N97" s="75">
        <v>8.2000000000000007E-3</v>
      </c>
      <c r="O97" s="75"/>
    </row>
    <row r="98" spans="2:15" x14ac:dyDescent="0.35">
      <c r="B98" s="42">
        <v>43370</v>
      </c>
      <c r="C98" s="43">
        <v>10</v>
      </c>
      <c r="D98" s="43" t="s">
        <v>448</v>
      </c>
      <c r="E98" s="71">
        <v>103</v>
      </c>
      <c r="F98" s="72" t="s">
        <v>269</v>
      </c>
      <c r="G98" s="73" t="s">
        <v>270</v>
      </c>
      <c r="H98" s="72" t="s">
        <v>132</v>
      </c>
      <c r="I98" s="74">
        <v>4.0000000000000002E-4</v>
      </c>
      <c r="J98" s="74">
        <v>1E-3</v>
      </c>
      <c r="K98" s="75">
        <v>9.4000000000000004E-3</v>
      </c>
      <c r="L98" s="74">
        <v>3.3999999999999998E-3</v>
      </c>
      <c r="M98" s="74">
        <v>1.6000000000000001E-3</v>
      </c>
      <c r="N98" s="75">
        <v>8.6999999999999994E-3</v>
      </c>
      <c r="O98" s="75"/>
    </row>
    <row r="99" spans="2:15" x14ac:dyDescent="0.35">
      <c r="B99" s="42">
        <v>43370</v>
      </c>
      <c r="C99" s="43">
        <v>10</v>
      </c>
      <c r="D99" s="43" t="s">
        <v>449</v>
      </c>
      <c r="E99" s="71">
        <v>104</v>
      </c>
      <c r="F99" s="72" t="s">
        <v>271</v>
      </c>
      <c r="G99" s="73" t="s">
        <v>272</v>
      </c>
      <c r="H99" s="72" t="s">
        <v>132</v>
      </c>
      <c r="I99" s="74">
        <v>2.9999999999999997E-4</v>
      </c>
      <c r="J99" s="74">
        <v>8.9999999999999998E-4</v>
      </c>
      <c r="K99" s="75">
        <v>8.8000000000000005E-3</v>
      </c>
      <c r="L99" s="74">
        <v>3.2000000000000002E-3</v>
      </c>
      <c r="M99" s="74">
        <v>1.5E-3</v>
      </c>
      <c r="N99" s="75">
        <v>8.3000000000000001E-3</v>
      </c>
      <c r="O99" s="75"/>
    </row>
    <row r="100" spans="2:15" x14ac:dyDescent="0.35">
      <c r="B100" s="42">
        <v>43370</v>
      </c>
      <c r="C100" s="43">
        <v>11</v>
      </c>
      <c r="D100" s="43" t="s">
        <v>447</v>
      </c>
      <c r="E100" s="71">
        <v>105</v>
      </c>
      <c r="F100" s="72" t="s">
        <v>273</v>
      </c>
      <c r="G100" s="73" t="s">
        <v>274</v>
      </c>
      <c r="H100" s="72" t="s">
        <v>132</v>
      </c>
      <c r="I100" s="74">
        <v>4.0000000000000002E-4</v>
      </c>
      <c r="J100" s="74">
        <v>1.1000000000000001E-3</v>
      </c>
      <c r="K100" s="75">
        <v>1.01E-2</v>
      </c>
      <c r="L100" s="74">
        <v>2.5999999999999999E-3</v>
      </c>
      <c r="M100" s="74">
        <v>8.9999999999999998E-4</v>
      </c>
      <c r="N100" s="75">
        <v>6.0000000000000001E-3</v>
      </c>
      <c r="O100" s="75"/>
    </row>
    <row r="101" spans="2:15" x14ac:dyDescent="0.35">
      <c r="B101" s="42">
        <v>43370</v>
      </c>
      <c r="C101" s="43">
        <v>11</v>
      </c>
      <c r="D101" s="43" t="s">
        <v>448</v>
      </c>
      <c r="E101" s="71">
        <v>106</v>
      </c>
      <c r="F101" s="72" t="s">
        <v>275</v>
      </c>
      <c r="G101" s="73" t="s">
        <v>276</v>
      </c>
      <c r="H101" s="72" t="s">
        <v>132</v>
      </c>
      <c r="I101" s="74">
        <v>4.0000000000000002E-4</v>
      </c>
      <c r="J101" s="74">
        <v>1E-3</v>
      </c>
      <c r="K101" s="75">
        <v>9.7000000000000003E-3</v>
      </c>
      <c r="L101" s="74">
        <v>2.7000000000000001E-3</v>
      </c>
      <c r="M101" s="74">
        <v>1.1000000000000001E-3</v>
      </c>
      <c r="N101" s="75">
        <v>6.7999999999999996E-3</v>
      </c>
      <c r="O101" s="75"/>
    </row>
    <row r="102" spans="2:15" x14ac:dyDescent="0.35">
      <c r="B102" s="42">
        <v>43370</v>
      </c>
      <c r="C102" s="43">
        <v>11</v>
      </c>
      <c r="D102" s="43" t="s">
        <v>449</v>
      </c>
      <c r="E102" s="71">
        <v>107</v>
      </c>
      <c r="F102" s="72" t="s">
        <v>277</v>
      </c>
      <c r="G102" s="73" t="s">
        <v>278</v>
      </c>
      <c r="H102" s="72" t="s">
        <v>132</v>
      </c>
      <c r="I102" s="74">
        <v>2.9999999999999997E-4</v>
      </c>
      <c r="J102" s="74">
        <v>8.9999999999999998E-4</v>
      </c>
      <c r="K102" s="75">
        <v>9.1999999999999998E-3</v>
      </c>
      <c r="L102" s="74">
        <v>2.5999999999999999E-3</v>
      </c>
      <c r="M102" s="74">
        <v>1.1000000000000001E-3</v>
      </c>
      <c r="N102" s="75">
        <v>6.4999999999999997E-3</v>
      </c>
      <c r="O102" s="75"/>
    </row>
    <row r="103" spans="2:15" x14ac:dyDescent="0.35">
      <c r="B103" s="42">
        <v>43370</v>
      </c>
      <c r="C103" s="43">
        <v>12</v>
      </c>
      <c r="D103" s="43" t="s">
        <v>447</v>
      </c>
      <c r="E103" s="71">
        <v>108</v>
      </c>
      <c r="F103" s="72" t="s">
        <v>279</v>
      </c>
      <c r="G103" s="73" t="s">
        <v>280</v>
      </c>
      <c r="H103" s="72" t="s">
        <v>132</v>
      </c>
      <c r="I103" s="74">
        <v>5.0000000000000001E-4</v>
      </c>
      <c r="J103" s="74">
        <v>1.1999999999999999E-3</v>
      </c>
      <c r="K103" s="75">
        <v>1.0699999999999999E-2</v>
      </c>
      <c r="L103" s="74">
        <v>2.8E-3</v>
      </c>
      <c r="M103" s="74">
        <v>1.2999999999999999E-3</v>
      </c>
      <c r="N103" s="75">
        <v>7.6E-3</v>
      </c>
      <c r="O103" s="75"/>
    </row>
    <row r="104" spans="2:15" x14ac:dyDescent="0.35">
      <c r="B104" s="42">
        <v>43370</v>
      </c>
      <c r="C104" s="43">
        <v>12</v>
      </c>
      <c r="D104" s="43" t="s">
        <v>448</v>
      </c>
      <c r="E104" s="71">
        <v>110</v>
      </c>
      <c r="F104" s="72" t="s">
        <v>281</v>
      </c>
      <c r="G104" s="73" t="s">
        <v>282</v>
      </c>
      <c r="H104" s="72" t="s">
        <v>132</v>
      </c>
      <c r="I104" s="74">
        <v>4.0000000000000002E-4</v>
      </c>
      <c r="J104" s="74">
        <v>1E-3</v>
      </c>
      <c r="K104" s="75">
        <v>9.5999999999999992E-3</v>
      </c>
      <c r="L104" s="74">
        <v>3.5999999999999999E-3</v>
      </c>
      <c r="M104" s="74">
        <v>2.0999999999999999E-3</v>
      </c>
      <c r="N104" s="75">
        <v>1.0800000000000001E-2</v>
      </c>
      <c r="O104" s="75"/>
    </row>
    <row r="105" spans="2:15" x14ac:dyDescent="0.35">
      <c r="B105" s="42">
        <v>43370</v>
      </c>
      <c r="C105" s="43">
        <v>12</v>
      </c>
      <c r="D105" s="43" t="s">
        <v>449</v>
      </c>
      <c r="E105" s="71">
        <v>111</v>
      </c>
      <c r="F105" s="72" t="s">
        <v>283</v>
      </c>
      <c r="G105" s="73" t="s">
        <v>284</v>
      </c>
      <c r="H105" s="72" t="s">
        <v>132</v>
      </c>
      <c r="I105" s="74">
        <v>5.9999999999999995E-4</v>
      </c>
      <c r="J105" s="74">
        <v>1.1999999999999999E-3</v>
      </c>
      <c r="K105" s="75">
        <v>1.0800000000000001E-2</v>
      </c>
      <c r="L105" s="74">
        <v>2.5000000000000001E-3</v>
      </c>
      <c r="M105" s="74">
        <v>8.9999999999999998E-4</v>
      </c>
      <c r="N105" s="75">
        <v>5.8999999999999999E-3</v>
      </c>
      <c r="O105" s="75"/>
    </row>
    <row r="106" spans="2:15" x14ac:dyDescent="0.35">
      <c r="B106" s="42">
        <v>43370</v>
      </c>
      <c r="C106" s="43">
        <v>13</v>
      </c>
      <c r="D106" s="43" t="s">
        <v>447</v>
      </c>
      <c r="E106" s="71">
        <v>112</v>
      </c>
      <c r="F106" s="72" t="s">
        <v>285</v>
      </c>
      <c r="G106" s="73" t="s">
        <v>286</v>
      </c>
      <c r="H106" s="72" t="s">
        <v>132</v>
      </c>
      <c r="I106" s="74">
        <v>4.0000000000000002E-4</v>
      </c>
      <c r="J106" s="74">
        <v>1E-3</v>
      </c>
      <c r="K106" s="75">
        <v>9.4999999999999998E-3</v>
      </c>
      <c r="L106" s="74">
        <v>2E-3</v>
      </c>
      <c r="M106" s="74">
        <v>2.9999999999999997E-4</v>
      </c>
      <c r="N106" s="75">
        <v>3.5000000000000001E-3</v>
      </c>
      <c r="O106" s="75"/>
    </row>
    <row r="107" spans="2:15" x14ac:dyDescent="0.35">
      <c r="B107" s="42">
        <v>43370</v>
      </c>
      <c r="C107" s="43">
        <v>13</v>
      </c>
      <c r="D107" s="43" t="s">
        <v>448</v>
      </c>
      <c r="E107" s="71">
        <v>113</v>
      </c>
      <c r="F107" s="72" t="s">
        <v>287</v>
      </c>
      <c r="G107" s="73" t="s">
        <v>288</v>
      </c>
      <c r="H107" s="72" t="s">
        <v>132</v>
      </c>
      <c r="I107" s="74">
        <v>1E-4</v>
      </c>
      <c r="J107" s="74">
        <v>6.9999999999999999E-4</v>
      </c>
      <c r="K107" s="75">
        <v>7.6E-3</v>
      </c>
      <c r="L107" s="74">
        <v>2E-3</v>
      </c>
      <c r="M107" s="74">
        <v>2.0000000000000001E-4</v>
      </c>
      <c r="N107" s="75">
        <v>3.2000000000000002E-3</v>
      </c>
      <c r="O107" s="75"/>
    </row>
    <row r="108" spans="2:15" x14ac:dyDescent="0.35">
      <c r="B108" s="42">
        <v>43370</v>
      </c>
      <c r="C108" s="43">
        <v>13</v>
      </c>
      <c r="D108" s="43" t="s">
        <v>449</v>
      </c>
      <c r="E108" s="71">
        <v>114</v>
      </c>
      <c r="F108" s="72" t="s">
        <v>289</v>
      </c>
      <c r="G108" s="73" t="s">
        <v>290</v>
      </c>
      <c r="H108" s="72" t="s">
        <v>132</v>
      </c>
      <c r="I108" s="74">
        <v>-2.0000000000000001E-4</v>
      </c>
      <c r="J108" s="74">
        <v>4.0000000000000002E-4</v>
      </c>
      <c r="K108" s="75">
        <v>5.7000000000000002E-3</v>
      </c>
      <c r="L108" s="74">
        <v>2E-3</v>
      </c>
      <c r="M108" s="74">
        <v>1E-4</v>
      </c>
      <c r="N108" s="75">
        <v>2.7000000000000001E-3</v>
      </c>
      <c r="O108" s="75"/>
    </row>
    <row r="109" spans="2:15" x14ac:dyDescent="0.35">
      <c r="B109" s="42">
        <v>43384</v>
      </c>
      <c r="C109" s="43">
        <v>1</v>
      </c>
      <c r="D109" s="43" t="s">
        <v>447</v>
      </c>
      <c r="E109" s="71">
        <v>115</v>
      </c>
      <c r="F109" s="72" t="s">
        <v>291</v>
      </c>
      <c r="G109" s="73" t="s">
        <v>292</v>
      </c>
      <c r="H109" s="72" t="s">
        <v>132</v>
      </c>
      <c r="I109" s="74">
        <v>2.0000000000000001E-4</v>
      </c>
      <c r="J109" s="74">
        <v>8.0000000000000004E-4</v>
      </c>
      <c r="K109" s="75">
        <v>8.0999999999999996E-3</v>
      </c>
      <c r="L109" s="74">
        <v>8.9999999999999993E-3</v>
      </c>
      <c r="M109" s="74">
        <v>7.0000000000000001E-3</v>
      </c>
      <c r="N109" s="75">
        <v>3.0599999999999999E-2</v>
      </c>
      <c r="O109" s="75"/>
    </row>
    <row r="110" spans="2:15" x14ac:dyDescent="0.35">
      <c r="B110" s="42">
        <v>43384</v>
      </c>
      <c r="C110" s="43">
        <v>1</v>
      </c>
      <c r="D110" s="43" t="s">
        <v>448</v>
      </c>
      <c r="E110" s="71">
        <v>116</v>
      </c>
      <c r="F110" s="72" t="s">
        <v>293</v>
      </c>
      <c r="G110" s="73" t="s">
        <v>294</v>
      </c>
      <c r="H110" s="72" t="s">
        <v>132</v>
      </c>
      <c r="I110" s="74">
        <v>2.9999999999999997E-4</v>
      </c>
      <c r="J110" s="74">
        <v>8.9999999999999998E-4</v>
      </c>
      <c r="K110" s="75">
        <v>8.6999999999999994E-3</v>
      </c>
      <c r="L110" s="74">
        <v>1.0200000000000001E-2</v>
      </c>
      <c r="M110" s="74">
        <v>8.0999999999999996E-3</v>
      </c>
      <c r="N110" s="75">
        <v>3.5200000000000002E-2</v>
      </c>
      <c r="O110" s="75"/>
    </row>
    <row r="111" spans="2:15" x14ac:dyDescent="0.35">
      <c r="B111" s="42">
        <v>43384</v>
      </c>
      <c r="C111" s="43">
        <v>1</v>
      </c>
      <c r="D111" s="43" t="s">
        <v>449</v>
      </c>
      <c r="E111" s="71">
        <v>117</v>
      </c>
      <c r="F111" s="72" t="s">
        <v>295</v>
      </c>
      <c r="G111" s="73" t="s">
        <v>296</v>
      </c>
      <c r="H111" s="72" t="s">
        <v>132</v>
      </c>
      <c r="I111" s="74">
        <v>2.0000000000000001E-4</v>
      </c>
      <c r="J111" s="74">
        <v>8.0000000000000004E-4</v>
      </c>
      <c r="K111" s="75">
        <v>8.0000000000000002E-3</v>
      </c>
      <c r="L111" s="74">
        <v>9.5999999999999992E-3</v>
      </c>
      <c r="M111" s="74">
        <v>7.4000000000000003E-3</v>
      </c>
      <c r="N111" s="75">
        <v>3.2399999999999998E-2</v>
      </c>
      <c r="O111" s="75"/>
    </row>
    <row r="112" spans="2:15" x14ac:dyDescent="0.35">
      <c r="B112" s="42">
        <v>43384</v>
      </c>
      <c r="C112" s="43">
        <v>2</v>
      </c>
      <c r="D112" s="43" t="s">
        <v>447</v>
      </c>
      <c r="E112" s="71">
        <v>121</v>
      </c>
      <c r="F112" s="72" t="s">
        <v>297</v>
      </c>
      <c r="G112" s="73" t="s">
        <v>298</v>
      </c>
      <c r="H112" s="72" t="s">
        <v>132</v>
      </c>
      <c r="I112" s="74">
        <v>2.0000000000000001E-4</v>
      </c>
      <c r="J112" s="74">
        <v>8.0000000000000004E-4</v>
      </c>
      <c r="K112" s="75">
        <v>8.0999999999999996E-3</v>
      </c>
      <c r="L112" s="74">
        <v>1.2800000000000001E-2</v>
      </c>
      <c r="M112" s="74">
        <v>1.04E-2</v>
      </c>
      <c r="N112" s="75">
        <v>4.4400000000000002E-2</v>
      </c>
      <c r="O112" s="75"/>
    </row>
    <row r="113" spans="2:15" x14ac:dyDescent="0.35">
      <c r="B113" s="42">
        <v>43384</v>
      </c>
      <c r="C113" s="43">
        <v>2</v>
      </c>
      <c r="D113" s="43" t="s">
        <v>448</v>
      </c>
      <c r="E113" s="71">
        <v>122</v>
      </c>
      <c r="F113" s="72" t="s">
        <v>299</v>
      </c>
      <c r="G113" s="73" t="s">
        <v>300</v>
      </c>
      <c r="H113" s="72" t="s">
        <v>132</v>
      </c>
      <c r="I113" s="74">
        <v>2.0000000000000001E-4</v>
      </c>
      <c r="J113" s="74">
        <v>8.0000000000000004E-4</v>
      </c>
      <c r="K113" s="75">
        <v>8.3000000000000001E-3</v>
      </c>
      <c r="L113" s="74">
        <v>1.01E-2</v>
      </c>
      <c r="M113" s="74">
        <v>7.7000000000000002E-3</v>
      </c>
      <c r="N113" s="75">
        <v>3.3399999999999999E-2</v>
      </c>
      <c r="O113" s="75"/>
    </row>
    <row r="114" spans="2:15" x14ac:dyDescent="0.35">
      <c r="B114" s="42">
        <v>43384</v>
      </c>
      <c r="C114" s="43">
        <v>2</v>
      </c>
      <c r="D114" s="43" t="s">
        <v>449</v>
      </c>
      <c r="E114" s="71">
        <v>123</v>
      </c>
      <c r="F114" s="72" t="s">
        <v>301</v>
      </c>
      <c r="G114" s="73" t="s">
        <v>302</v>
      </c>
      <c r="H114" s="72" t="s">
        <v>132</v>
      </c>
      <c r="I114" s="74">
        <v>6.9999999999999999E-4</v>
      </c>
      <c r="J114" s="74">
        <v>1.2999999999999999E-3</v>
      </c>
      <c r="K114" s="75">
        <v>1.18E-2</v>
      </c>
      <c r="L114" s="74">
        <v>1.4E-2</v>
      </c>
      <c r="M114" s="74">
        <v>1.1599999999999999E-2</v>
      </c>
      <c r="N114" s="75">
        <v>4.9200000000000001E-2</v>
      </c>
      <c r="O114" s="75"/>
    </row>
    <row r="115" spans="2:15" x14ac:dyDescent="0.35">
      <c r="B115" s="42">
        <v>43384</v>
      </c>
      <c r="C115" s="43">
        <v>3</v>
      </c>
      <c r="D115" s="43" t="s">
        <v>447</v>
      </c>
      <c r="E115" s="71">
        <v>124</v>
      </c>
      <c r="F115" s="72" t="s">
        <v>303</v>
      </c>
      <c r="G115" s="73" t="s">
        <v>304</v>
      </c>
      <c r="H115" s="72" t="s">
        <v>132</v>
      </c>
      <c r="I115" s="74">
        <v>5.9999999999999995E-4</v>
      </c>
      <c r="J115" s="74">
        <v>1.1999999999999999E-3</v>
      </c>
      <c r="K115" s="75">
        <v>1.11E-2</v>
      </c>
      <c r="L115" s="74">
        <v>9.7999999999999997E-3</v>
      </c>
      <c r="M115" s="74">
        <v>7.4999999999999997E-3</v>
      </c>
      <c r="N115" s="75">
        <v>3.2500000000000001E-2</v>
      </c>
      <c r="O115" s="75"/>
    </row>
    <row r="116" spans="2:15" x14ac:dyDescent="0.35">
      <c r="B116" s="42">
        <v>43384</v>
      </c>
      <c r="C116" s="43">
        <v>3</v>
      </c>
      <c r="D116" s="43" t="s">
        <v>448</v>
      </c>
      <c r="E116" s="71">
        <v>125</v>
      </c>
      <c r="F116" s="72" t="s">
        <v>305</v>
      </c>
      <c r="G116" s="73" t="s">
        <v>306</v>
      </c>
      <c r="H116" s="72" t="s">
        <v>132</v>
      </c>
      <c r="I116" s="74">
        <v>2.9999999999999997E-4</v>
      </c>
      <c r="J116" s="74">
        <v>8.9999999999999998E-4</v>
      </c>
      <c r="K116" s="75">
        <v>9.1000000000000004E-3</v>
      </c>
      <c r="L116" s="74">
        <v>8.0999999999999996E-3</v>
      </c>
      <c r="M116" s="74">
        <v>5.7000000000000002E-3</v>
      </c>
      <c r="N116" s="75">
        <v>2.5499999999999998E-2</v>
      </c>
      <c r="O116" s="75"/>
    </row>
    <row r="117" spans="2:15" x14ac:dyDescent="0.35">
      <c r="B117" s="42">
        <v>43384</v>
      </c>
      <c r="C117" s="43">
        <v>3</v>
      </c>
      <c r="D117" s="43" t="s">
        <v>449</v>
      </c>
      <c r="E117" s="71">
        <v>126</v>
      </c>
      <c r="F117" s="72" t="s">
        <v>307</v>
      </c>
      <c r="G117" s="73" t="s">
        <v>308</v>
      </c>
      <c r="H117" s="72" t="s">
        <v>132</v>
      </c>
      <c r="I117" s="74">
        <v>4.0000000000000002E-4</v>
      </c>
      <c r="J117" s="74">
        <v>1.1000000000000001E-3</v>
      </c>
      <c r="K117" s="75">
        <v>1.03E-2</v>
      </c>
      <c r="L117" s="74">
        <v>9.1000000000000004E-3</v>
      </c>
      <c r="M117" s="74">
        <v>6.8999999999999999E-3</v>
      </c>
      <c r="N117" s="75">
        <v>0.03</v>
      </c>
      <c r="O117" s="75"/>
    </row>
    <row r="118" spans="2:15" x14ac:dyDescent="0.35">
      <c r="B118" s="42">
        <v>43384</v>
      </c>
      <c r="C118" s="43">
        <v>4</v>
      </c>
      <c r="D118" s="43" t="s">
        <v>447</v>
      </c>
      <c r="E118" s="71">
        <v>127</v>
      </c>
      <c r="F118" s="72" t="s">
        <v>309</v>
      </c>
      <c r="G118" s="73" t="s">
        <v>310</v>
      </c>
      <c r="H118" s="72" t="s">
        <v>132</v>
      </c>
      <c r="I118" s="74">
        <v>2.0000000000000001E-4</v>
      </c>
      <c r="J118" s="74">
        <v>8.9999999999999998E-4</v>
      </c>
      <c r="K118" s="75">
        <v>8.9999999999999993E-3</v>
      </c>
      <c r="L118" s="74">
        <v>6.6E-3</v>
      </c>
      <c r="M118" s="74">
        <v>4.3E-3</v>
      </c>
      <c r="N118" s="75">
        <v>1.9800000000000002E-2</v>
      </c>
      <c r="O118" s="75"/>
    </row>
    <row r="119" spans="2:15" x14ac:dyDescent="0.35">
      <c r="B119" s="42">
        <v>43384</v>
      </c>
      <c r="C119" s="43">
        <v>4</v>
      </c>
      <c r="D119" s="43" t="s">
        <v>448</v>
      </c>
      <c r="E119" s="71">
        <v>128</v>
      </c>
      <c r="F119" s="72" t="s">
        <v>311</v>
      </c>
      <c r="G119" s="73" t="s">
        <v>312</v>
      </c>
      <c r="H119" s="72" t="s">
        <v>132</v>
      </c>
      <c r="I119" s="74">
        <v>1E-4</v>
      </c>
      <c r="J119" s="74">
        <v>8.0000000000000004E-4</v>
      </c>
      <c r="K119" s="75">
        <v>8.5000000000000006E-3</v>
      </c>
      <c r="L119" s="74">
        <v>7.6E-3</v>
      </c>
      <c r="M119" s="74">
        <v>5.4000000000000003E-3</v>
      </c>
      <c r="N119" s="75">
        <v>2.4199999999999999E-2</v>
      </c>
      <c r="O119" s="75"/>
    </row>
    <row r="120" spans="2:15" x14ac:dyDescent="0.35">
      <c r="B120" s="42">
        <v>43384</v>
      </c>
      <c r="C120" s="43">
        <v>4</v>
      </c>
      <c r="D120" s="43" t="s">
        <v>449</v>
      </c>
      <c r="E120" s="71">
        <v>129</v>
      </c>
      <c r="F120" s="72" t="s">
        <v>313</v>
      </c>
      <c r="G120" s="73" t="s">
        <v>314</v>
      </c>
      <c r="H120" s="72" t="s">
        <v>132</v>
      </c>
      <c r="I120" s="74">
        <v>2.0000000000000001E-4</v>
      </c>
      <c r="J120" s="74">
        <v>8.9999999999999998E-4</v>
      </c>
      <c r="K120" s="75">
        <v>9.1000000000000004E-3</v>
      </c>
      <c r="L120" s="74">
        <v>7.7999999999999996E-3</v>
      </c>
      <c r="M120" s="74">
        <v>5.5999999999999999E-3</v>
      </c>
      <c r="N120" s="75">
        <v>2.4799999999999999E-2</v>
      </c>
      <c r="O120" s="75"/>
    </row>
    <row r="121" spans="2:15" x14ac:dyDescent="0.35">
      <c r="B121" s="42">
        <v>43384</v>
      </c>
      <c r="C121" s="43">
        <v>5</v>
      </c>
      <c r="D121" s="43" t="s">
        <v>447</v>
      </c>
      <c r="E121" s="71">
        <v>130</v>
      </c>
      <c r="F121" s="72" t="s">
        <v>315</v>
      </c>
      <c r="G121" s="73" t="s">
        <v>316</v>
      </c>
      <c r="H121" s="72" t="s">
        <v>132</v>
      </c>
      <c r="I121" s="74">
        <v>1E-4</v>
      </c>
      <c r="J121" s="74">
        <v>8.0000000000000004E-4</v>
      </c>
      <c r="K121" s="75">
        <v>8.6E-3</v>
      </c>
      <c r="L121" s="74">
        <v>5.0000000000000001E-3</v>
      </c>
      <c r="M121" s="74">
        <v>2.8999999999999998E-3</v>
      </c>
      <c r="N121" s="75">
        <v>1.38E-2</v>
      </c>
      <c r="O121" s="75"/>
    </row>
    <row r="122" spans="2:15" x14ac:dyDescent="0.35">
      <c r="B122" s="42">
        <v>43384</v>
      </c>
      <c r="C122" s="43">
        <v>5</v>
      </c>
      <c r="D122" s="43" t="s">
        <v>448</v>
      </c>
      <c r="E122" s="71">
        <v>132</v>
      </c>
      <c r="F122" s="72" t="s">
        <v>317</v>
      </c>
      <c r="G122" s="73" t="s">
        <v>318</v>
      </c>
      <c r="H122" s="72" t="s">
        <v>132</v>
      </c>
      <c r="I122" s="74">
        <v>-2.0000000000000001E-4</v>
      </c>
      <c r="J122" s="74">
        <v>5.9999999999999995E-4</v>
      </c>
      <c r="K122" s="75">
        <v>6.7999999999999996E-3</v>
      </c>
      <c r="L122" s="74">
        <v>6.0000000000000001E-3</v>
      </c>
      <c r="M122" s="74">
        <v>3.8999999999999998E-3</v>
      </c>
      <c r="N122" s="75">
        <v>1.7999999999999999E-2</v>
      </c>
      <c r="O122" s="75"/>
    </row>
    <row r="123" spans="2:15" x14ac:dyDescent="0.35">
      <c r="B123" s="42">
        <v>43384</v>
      </c>
      <c r="C123" s="43">
        <v>5</v>
      </c>
      <c r="D123" s="43" t="s">
        <v>449</v>
      </c>
      <c r="E123" s="71">
        <v>133</v>
      </c>
      <c r="F123" s="72" t="s">
        <v>319</v>
      </c>
      <c r="G123" s="73" t="s">
        <v>320</v>
      </c>
      <c r="H123" s="72" t="s">
        <v>132</v>
      </c>
      <c r="I123" s="74">
        <v>2.9999999999999997E-4</v>
      </c>
      <c r="J123" s="74">
        <v>1E-3</v>
      </c>
      <c r="K123" s="75">
        <v>9.9000000000000008E-3</v>
      </c>
      <c r="L123" s="74">
        <v>4.4999999999999997E-3</v>
      </c>
      <c r="M123" s="74">
        <v>2.5000000000000001E-3</v>
      </c>
      <c r="N123" s="75">
        <v>1.24E-2</v>
      </c>
      <c r="O123" s="75"/>
    </row>
    <row r="124" spans="2:15" x14ac:dyDescent="0.35">
      <c r="B124" s="42">
        <v>43384</v>
      </c>
      <c r="C124" s="43">
        <v>6</v>
      </c>
      <c r="D124" s="43" t="s">
        <v>447</v>
      </c>
      <c r="E124" s="71">
        <v>134</v>
      </c>
      <c r="F124" s="72" t="s">
        <v>321</v>
      </c>
      <c r="G124" s="73" t="s">
        <v>322</v>
      </c>
      <c r="H124" s="72" t="s">
        <v>132</v>
      </c>
      <c r="I124" s="74">
        <v>-2.0000000000000001E-4</v>
      </c>
      <c r="J124" s="74">
        <v>5.9999999999999995E-4</v>
      </c>
      <c r="K124" s="75">
        <v>7.1000000000000004E-3</v>
      </c>
      <c r="L124" s="74">
        <v>4.1000000000000003E-3</v>
      </c>
      <c r="M124" s="74">
        <v>2.2000000000000001E-3</v>
      </c>
      <c r="N124" s="75">
        <v>1.12E-2</v>
      </c>
      <c r="O124" s="75"/>
    </row>
    <row r="125" spans="2:15" x14ac:dyDescent="0.35">
      <c r="B125" s="42">
        <v>43384</v>
      </c>
      <c r="C125" s="43">
        <v>6</v>
      </c>
      <c r="D125" s="43" t="s">
        <v>448</v>
      </c>
      <c r="E125" s="71">
        <v>135</v>
      </c>
      <c r="F125" s="72" t="s">
        <v>323</v>
      </c>
      <c r="G125" s="73" t="s">
        <v>324</v>
      </c>
      <c r="H125" s="72" t="s">
        <v>132</v>
      </c>
      <c r="I125" s="74">
        <v>-1E-4</v>
      </c>
      <c r="J125" s="74">
        <v>6.9999999999999999E-4</v>
      </c>
      <c r="K125" s="75">
        <v>7.4999999999999997E-3</v>
      </c>
      <c r="L125" s="74">
        <v>4.5999999999999999E-3</v>
      </c>
      <c r="M125" s="74">
        <v>2.7000000000000001E-3</v>
      </c>
      <c r="N125" s="75">
        <v>1.3299999999999999E-2</v>
      </c>
      <c r="O125" s="75"/>
    </row>
    <row r="126" spans="2:15" x14ac:dyDescent="0.35">
      <c r="B126" s="42">
        <v>43384</v>
      </c>
      <c r="C126" s="43">
        <v>6</v>
      </c>
      <c r="D126" s="43" t="s">
        <v>449</v>
      </c>
      <c r="E126" s="71">
        <v>136</v>
      </c>
      <c r="F126" s="72" t="s">
        <v>325</v>
      </c>
      <c r="G126" s="73" t="s">
        <v>326</v>
      </c>
      <c r="H126" s="72" t="s">
        <v>132</v>
      </c>
      <c r="I126" s="74">
        <v>0</v>
      </c>
      <c r="J126" s="74">
        <v>8.0000000000000004E-4</v>
      </c>
      <c r="K126" s="75">
        <v>8.0000000000000002E-3</v>
      </c>
      <c r="L126" s="74">
        <v>4.4000000000000003E-3</v>
      </c>
      <c r="M126" s="74">
        <v>2.5999999999999999E-3</v>
      </c>
      <c r="N126" s="75">
        <v>1.2699999999999999E-2</v>
      </c>
      <c r="O126" s="75"/>
    </row>
    <row r="127" spans="2:15" x14ac:dyDescent="0.35">
      <c r="B127" s="42">
        <v>43384</v>
      </c>
      <c r="C127" s="43">
        <v>7</v>
      </c>
      <c r="D127" s="43" t="s">
        <v>447</v>
      </c>
      <c r="E127" s="71">
        <v>137</v>
      </c>
      <c r="F127" s="72" t="s">
        <v>327</v>
      </c>
      <c r="G127" s="73" t="s">
        <v>328</v>
      </c>
      <c r="H127" s="72" t="s">
        <v>132</v>
      </c>
      <c r="I127" s="74">
        <v>2.0000000000000001E-4</v>
      </c>
      <c r="J127" s="74">
        <v>1E-3</v>
      </c>
      <c r="K127" s="75">
        <v>9.4999999999999998E-3</v>
      </c>
      <c r="L127" s="74">
        <v>5.4000000000000003E-3</v>
      </c>
      <c r="M127" s="74">
        <v>3.7000000000000002E-3</v>
      </c>
      <c r="N127" s="75">
        <v>1.72E-2</v>
      </c>
      <c r="O127" s="75"/>
    </row>
    <row r="128" spans="2:15" x14ac:dyDescent="0.35">
      <c r="B128" s="42">
        <v>43384</v>
      </c>
      <c r="C128" s="43">
        <v>7</v>
      </c>
      <c r="D128" s="43" t="s">
        <v>448</v>
      </c>
      <c r="E128" s="71">
        <v>138</v>
      </c>
      <c r="F128" s="72" t="s">
        <v>329</v>
      </c>
      <c r="G128" s="73" t="s">
        <v>330</v>
      </c>
      <c r="H128" s="72" t="s">
        <v>132</v>
      </c>
      <c r="I128" s="74">
        <v>1E-4</v>
      </c>
      <c r="J128" s="74">
        <v>8.0000000000000004E-4</v>
      </c>
      <c r="K128" s="75">
        <v>8.3999999999999995E-3</v>
      </c>
      <c r="L128" s="74">
        <v>5.1000000000000004E-3</v>
      </c>
      <c r="M128" s="74">
        <v>3.5000000000000001E-3</v>
      </c>
      <c r="N128" s="75">
        <v>1.6299999999999999E-2</v>
      </c>
      <c r="O128" s="75"/>
    </row>
    <row r="129" spans="2:15" x14ac:dyDescent="0.35">
      <c r="B129" s="42">
        <v>43384</v>
      </c>
      <c r="C129" s="43">
        <v>7</v>
      </c>
      <c r="D129" s="43" t="s">
        <v>449</v>
      </c>
      <c r="E129" s="71">
        <v>139</v>
      </c>
      <c r="F129" s="72" t="s">
        <v>331</v>
      </c>
      <c r="G129" s="73" t="s">
        <v>332</v>
      </c>
      <c r="H129" s="72" t="s">
        <v>132</v>
      </c>
      <c r="I129" s="74">
        <v>4.0000000000000002E-4</v>
      </c>
      <c r="J129" s="74">
        <v>1.1999999999999999E-3</v>
      </c>
      <c r="K129" s="75">
        <v>1.0699999999999999E-2</v>
      </c>
      <c r="L129" s="74">
        <v>5.1000000000000004E-3</v>
      </c>
      <c r="M129" s="74">
        <v>3.5999999999999999E-3</v>
      </c>
      <c r="N129" s="75">
        <v>1.66E-2</v>
      </c>
      <c r="O129" s="75"/>
    </row>
    <row r="130" spans="2:15" x14ac:dyDescent="0.35">
      <c r="B130" s="42">
        <v>43384</v>
      </c>
      <c r="C130" s="43">
        <v>8</v>
      </c>
      <c r="D130" s="43" t="s">
        <v>447</v>
      </c>
      <c r="E130" s="71">
        <v>140</v>
      </c>
      <c r="F130" s="72" t="s">
        <v>333</v>
      </c>
      <c r="G130" s="73" t="s">
        <v>334</v>
      </c>
      <c r="H130" s="72" t="s">
        <v>132</v>
      </c>
      <c r="I130" s="74">
        <v>1E-4</v>
      </c>
      <c r="J130" s="74">
        <v>8.9999999999999998E-4</v>
      </c>
      <c r="K130" s="75">
        <v>8.6999999999999994E-3</v>
      </c>
      <c r="L130" s="74">
        <v>4.3E-3</v>
      </c>
      <c r="M130" s="74">
        <v>2.8E-3</v>
      </c>
      <c r="N130" s="75">
        <v>1.34E-2</v>
      </c>
      <c r="O130" s="75"/>
    </row>
    <row r="131" spans="2:15" x14ac:dyDescent="0.35">
      <c r="B131" s="42">
        <v>43384</v>
      </c>
      <c r="C131" s="43">
        <v>8</v>
      </c>
      <c r="D131" s="43" t="s">
        <v>448</v>
      </c>
      <c r="E131" s="71">
        <v>141</v>
      </c>
      <c r="F131" s="72" t="s">
        <v>335</v>
      </c>
      <c r="G131" s="73" t="s">
        <v>336</v>
      </c>
      <c r="H131" s="72" t="s">
        <v>132</v>
      </c>
      <c r="I131" s="74">
        <v>-1E-4</v>
      </c>
      <c r="J131" s="74">
        <v>5.9999999999999995E-4</v>
      </c>
      <c r="K131" s="75">
        <v>7.3000000000000001E-3</v>
      </c>
      <c r="L131" s="74">
        <v>4.4000000000000003E-3</v>
      </c>
      <c r="M131" s="74">
        <v>3.0000000000000001E-3</v>
      </c>
      <c r="N131" s="75">
        <v>1.43E-2</v>
      </c>
      <c r="O131" s="75"/>
    </row>
    <row r="132" spans="2:15" x14ac:dyDescent="0.35">
      <c r="B132" s="42">
        <v>43384</v>
      </c>
      <c r="C132" s="43">
        <v>8</v>
      </c>
      <c r="D132" s="43" t="s">
        <v>449</v>
      </c>
      <c r="E132" s="71">
        <v>143</v>
      </c>
      <c r="F132" s="72" t="s">
        <v>337</v>
      </c>
      <c r="G132" s="73" t="s">
        <v>338</v>
      </c>
      <c r="H132" s="72" t="s">
        <v>132</v>
      </c>
      <c r="I132" s="74">
        <v>0</v>
      </c>
      <c r="J132" s="74">
        <v>6.9999999999999999E-4</v>
      </c>
      <c r="K132" s="75">
        <v>7.7999999999999996E-3</v>
      </c>
      <c r="L132" s="74">
        <v>4.4999999999999997E-3</v>
      </c>
      <c r="M132" s="74">
        <v>3.0999999999999999E-3</v>
      </c>
      <c r="N132" s="75">
        <v>1.47E-2</v>
      </c>
      <c r="O132" s="75"/>
    </row>
    <row r="133" spans="2:15" x14ac:dyDescent="0.35">
      <c r="B133" s="42">
        <v>43384</v>
      </c>
      <c r="C133" s="43">
        <v>9</v>
      </c>
      <c r="D133" s="43" t="s">
        <v>447</v>
      </c>
      <c r="E133" s="71">
        <v>144</v>
      </c>
      <c r="F133" s="72" t="s">
        <v>339</v>
      </c>
      <c r="G133" s="73" t="s">
        <v>340</v>
      </c>
      <c r="H133" s="72" t="s">
        <v>132</v>
      </c>
      <c r="I133" s="74">
        <v>5.9999999999999995E-4</v>
      </c>
      <c r="J133" s="74">
        <v>1.2999999999999999E-3</v>
      </c>
      <c r="K133" s="75">
        <v>1.17E-2</v>
      </c>
      <c r="L133" s="74">
        <v>4.4999999999999997E-3</v>
      </c>
      <c r="M133" s="74">
        <v>3.0999999999999999E-3</v>
      </c>
      <c r="N133" s="75">
        <v>1.4999999999999999E-2</v>
      </c>
      <c r="O133" s="75"/>
    </row>
    <row r="134" spans="2:15" x14ac:dyDescent="0.35">
      <c r="B134" s="42">
        <v>43384</v>
      </c>
      <c r="C134" s="43">
        <v>9</v>
      </c>
      <c r="D134" s="43" t="s">
        <v>448</v>
      </c>
      <c r="E134" s="71">
        <v>145</v>
      </c>
      <c r="F134" s="72" t="s">
        <v>341</v>
      </c>
      <c r="G134" s="73" t="s">
        <v>342</v>
      </c>
      <c r="H134" s="72" t="s">
        <v>132</v>
      </c>
      <c r="I134" s="74">
        <v>1E-4</v>
      </c>
      <c r="J134" s="74">
        <v>6.9999999999999999E-4</v>
      </c>
      <c r="K134" s="75">
        <v>7.9000000000000008E-3</v>
      </c>
      <c r="L134" s="74">
        <v>4.4999999999999997E-3</v>
      </c>
      <c r="M134" s="74">
        <v>3.0999999999999999E-3</v>
      </c>
      <c r="N134" s="75">
        <v>1.46E-2</v>
      </c>
      <c r="O134" s="75"/>
    </row>
    <row r="135" spans="2:15" x14ac:dyDescent="0.35">
      <c r="B135" s="42">
        <v>43384</v>
      </c>
      <c r="C135" s="43">
        <v>9</v>
      </c>
      <c r="D135" s="43" t="s">
        <v>449</v>
      </c>
      <c r="E135" s="71">
        <v>146</v>
      </c>
      <c r="F135" s="72" t="s">
        <v>343</v>
      </c>
      <c r="G135" s="73" t="s">
        <v>344</v>
      </c>
      <c r="H135" s="72" t="s">
        <v>132</v>
      </c>
      <c r="I135" s="74">
        <v>0</v>
      </c>
      <c r="J135" s="74">
        <v>5.9999999999999995E-4</v>
      </c>
      <c r="K135" s="75">
        <v>7.3000000000000001E-3</v>
      </c>
      <c r="L135" s="74">
        <v>4.1000000000000003E-3</v>
      </c>
      <c r="M135" s="74">
        <v>2.7000000000000001E-3</v>
      </c>
      <c r="N135" s="75">
        <v>1.34E-2</v>
      </c>
      <c r="O135" s="75"/>
    </row>
    <row r="136" spans="2:15" x14ac:dyDescent="0.35">
      <c r="B136" s="42">
        <v>43384</v>
      </c>
      <c r="C136" s="43">
        <v>10</v>
      </c>
      <c r="D136" s="43" t="s">
        <v>447</v>
      </c>
      <c r="E136" s="71">
        <v>147</v>
      </c>
      <c r="F136" s="72" t="s">
        <v>345</v>
      </c>
      <c r="G136" s="73" t="s">
        <v>346</v>
      </c>
      <c r="H136" s="72" t="s">
        <v>132</v>
      </c>
      <c r="I136" s="74">
        <v>-4.0000000000000002E-4</v>
      </c>
      <c r="J136" s="74">
        <v>2.9999999999999997E-4</v>
      </c>
      <c r="K136" s="75">
        <v>4.8999999999999998E-3</v>
      </c>
      <c r="L136" s="74">
        <v>3.3E-3</v>
      </c>
      <c r="M136" s="74">
        <v>1.9E-3</v>
      </c>
      <c r="N136" s="75">
        <v>9.7999999999999997E-3</v>
      </c>
      <c r="O136" s="75"/>
    </row>
    <row r="137" spans="2:15" x14ac:dyDescent="0.35">
      <c r="B137" s="42">
        <v>43384</v>
      </c>
      <c r="C137" s="43">
        <v>10</v>
      </c>
      <c r="D137" s="43" t="s">
        <v>448</v>
      </c>
      <c r="E137" s="71">
        <v>148</v>
      </c>
      <c r="F137" s="72" t="s">
        <v>347</v>
      </c>
      <c r="G137" s="73" t="s">
        <v>348</v>
      </c>
      <c r="H137" s="72" t="s">
        <v>132</v>
      </c>
      <c r="I137" s="74">
        <v>-1E-4</v>
      </c>
      <c r="J137" s="74">
        <v>5.0000000000000001E-4</v>
      </c>
      <c r="K137" s="75">
        <v>6.4000000000000003E-3</v>
      </c>
      <c r="L137" s="74">
        <v>3.5000000000000001E-3</v>
      </c>
      <c r="M137" s="74">
        <v>2.0999999999999999E-3</v>
      </c>
      <c r="N137" s="75">
        <v>1.06E-2</v>
      </c>
      <c r="O137" s="75"/>
    </row>
    <row r="138" spans="2:15" x14ac:dyDescent="0.35">
      <c r="B138" s="42">
        <v>43384</v>
      </c>
      <c r="C138" s="43">
        <v>10</v>
      </c>
      <c r="D138" s="43" t="s">
        <v>449</v>
      </c>
      <c r="E138" s="71">
        <v>149</v>
      </c>
      <c r="F138" s="72" t="s">
        <v>349</v>
      </c>
      <c r="G138" s="73" t="s">
        <v>350</v>
      </c>
      <c r="H138" s="72" t="s">
        <v>132</v>
      </c>
      <c r="I138" s="74">
        <v>-1E-4</v>
      </c>
      <c r="J138" s="74">
        <v>5.0000000000000001E-4</v>
      </c>
      <c r="K138" s="75">
        <v>6.6E-3</v>
      </c>
      <c r="L138" s="74">
        <v>3.5000000000000001E-3</v>
      </c>
      <c r="M138" s="74">
        <v>2.2000000000000001E-3</v>
      </c>
      <c r="N138" s="75">
        <v>1.0999999999999999E-2</v>
      </c>
      <c r="O138" s="75"/>
    </row>
    <row r="139" spans="2:15" x14ac:dyDescent="0.35">
      <c r="B139" s="42">
        <v>43384</v>
      </c>
      <c r="C139" s="43">
        <v>11</v>
      </c>
      <c r="D139" s="43" t="s">
        <v>447</v>
      </c>
      <c r="E139" s="71">
        <v>150</v>
      </c>
      <c r="F139" s="72" t="s">
        <v>351</v>
      </c>
      <c r="G139" s="73" t="s">
        <v>352</v>
      </c>
      <c r="H139" s="72" t="s">
        <v>132</v>
      </c>
      <c r="I139" s="74">
        <v>2.0000000000000001E-4</v>
      </c>
      <c r="J139" s="74">
        <v>8.0000000000000004E-4</v>
      </c>
      <c r="K139" s="75">
        <v>8.5000000000000006E-3</v>
      </c>
      <c r="L139" s="74">
        <v>3.0000000000000001E-3</v>
      </c>
      <c r="M139" s="74">
        <v>1.6000000000000001E-3</v>
      </c>
      <c r="N139" s="75">
        <v>8.8000000000000005E-3</v>
      </c>
      <c r="O139" s="75"/>
    </row>
    <row r="140" spans="2:15" x14ac:dyDescent="0.35">
      <c r="B140" s="42">
        <v>43384</v>
      </c>
      <c r="C140" s="43">
        <v>11</v>
      </c>
      <c r="D140" s="43" t="s">
        <v>448</v>
      </c>
      <c r="E140" s="71">
        <v>151</v>
      </c>
      <c r="F140" s="72" t="s">
        <v>353</v>
      </c>
      <c r="G140" s="73" t="s">
        <v>354</v>
      </c>
      <c r="H140" s="72" t="s">
        <v>132</v>
      </c>
      <c r="I140" s="74">
        <v>-1E-4</v>
      </c>
      <c r="J140" s="74">
        <v>5.9999999999999995E-4</v>
      </c>
      <c r="K140" s="75">
        <v>6.8999999999999999E-3</v>
      </c>
      <c r="L140" s="74">
        <v>2.7000000000000001E-3</v>
      </c>
      <c r="M140" s="74">
        <v>1.2999999999999999E-3</v>
      </c>
      <c r="N140" s="75">
        <v>7.4999999999999997E-3</v>
      </c>
      <c r="O140" s="75"/>
    </row>
    <row r="141" spans="2:15" x14ac:dyDescent="0.35">
      <c r="B141" s="42">
        <v>43384</v>
      </c>
      <c r="C141" s="43">
        <v>11</v>
      </c>
      <c r="D141" s="43" t="s">
        <v>449</v>
      </c>
      <c r="E141" s="71">
        <v>152</v>
      </c>
      <c r="F141" s="72" t="s">
        <v>355</v>
      </c>
      <c r="G141" s="73" t="s">
        <v>356</v>
      </c>
      <c r="H141" s="72" t="s">
        <v>132</v>
      </c>
      <c r="I141" s="74">
        <v>-2.0000000000000001E-4</v>
      </c>
      <c r="J141" s="74">
        <v>5.0000000000000001E-4</v>
      </c>
      <c r="K141" s="75">
        <v>6.1000000000000004E-3</v>
      </c>
      <c r="L141" s="74">
        <v>2.8999999999999998E-3</v>
      </c>
      <c r="M141" s="74">
        <v>1.5E-3</v>
      </c>
      <c r="N141" s="75">
        <v>8.2000000000000007E-3</v>
      </c>
      <c r="O141" s="75"/>
    </row>
    <row r="142" spans="2:15" x14ac:dyDescent="0.35">
      <c r="B142" s="42">
        <v>43384</v>
      </c>
      <c r="C142" s="43">
        <v>12</v>
      </c>
      <c r="D142" s="43" t="s">
        <v>447</v>
      </c>
      <c r="E142" s="71">
        <v>154</v>
      </c>
      <c r="F142" s="72" t="s">
        <v>357</v>
      </c>
      <c r="G142" s="73" t="s">
        <v>358</v>
      </c>
      <c r="H142" s="72" t="s">
        <v>132</v>
      </c>
      <c r="I142" s="74">
        <v>0</v>
      </c>
      <c r="J142" s="74">
        <v>5.9999999999999995E-4</v>
      </c>
      <c r="K142" s="75">
        <v>7.1000000000000004E-3</v>
      </c>
      <c r="L142" s="74">
        <v>4.3E-3</v>
      </c>
      <c r="M142" s="74">
        <v>2.8999999999999998E-3</v>
      </c>
      <c r="N142" s="75">
        <v>1.4E-2</v>
      </c>
      <c r="O142" s="75"/>
    </row>
    <row r="143" spans="2:15" x14ac:dyDescent="0.35">
      <c r="B143" s="42">
        <v>43384</v>
      </c>
      <c r="C143" s="43">
        <v>12</v>
      </c>
      <c r="D143" s="43" t="s">
        <v>448</v>
      </c>
      <c r="E143" s="71">
        <v>155</v>
      </c>
      <c r="F143" s="72" t="s">
        <v>359</v>
      </c>
      <c r="G143" s="73" t="s">
        <v>360</v>
      </c>
      <c r="H143" s="72" t="s">
        <v>132</v>
      </c>
      <c r="I143" s="74">
        <v>-2.0000000000000001E-4</v>
      </c>
      <c r="J143" s="74">
        <v>4.0000000000000002E-4</v>
      </c>
      <c r="K143" s="75">
        <v>5.7000000000000002E-3</v>
      </c>
      <c r="L143" s="74">
        <v>2.3E-3</v>
      </c>
      <c r="M143" s="74">
        <v>8.9999999999999998E-4</v>
      </c>
      <c r="N143" s="75">
        <v>5.7000000000000002E-3</v>
      </c>
      <c r="O143" s="75"/>
    </row>
    <row r="144" spans="2:15" x14ac:dyDescent="0.35">
      <c r="B144" s="42">
        <v>43384</v>
      </c>
      <c r="C144" s="43">
        <v>12</v>
      </c>
      <c r="D144" s="43" t="s">
        <v>449</v>
      </c>
      <c r="E144" s="71">
        <v>156</v>
      </c>
      <c r="F144" s="72" t="s">
        <v>361</v>
      </c>
      <c r="G144" s="73" t="s">
        <v>362</v>
      </c>
      <c r="H144" s="72" t="s">
        <v>132</v>
      </c>
      <c r="I144" s="74">
        <v>0</v>
      </c>
      <c r="J144" s="74">
        <v>5.9999999999999995E-4</v>
      </c>
      <c r="K144" s="75">
        <v>7.1000000000000004E-3</v>
      </c>
      <c r="L144" s="74">
        <v>2.5000000000000001E-3</v>
      </c>
      <c r="M144" s="74">
        <v>1.1000000000000001E-3</v>
      </c>
      <c r="N144" s="75">
        <v>6.7000000000000002E-3</v>
      </c>
      <c r="O144" s="75"/>
    </row>
    <row r="145" spans="2:15" x14ac:dyDescent="0.35">
      <c r="B145" s="42">
        <v>43384</v>
      </c>
      <c r="C145" s="43">
        <v>13</v>
      </c>
      <c r="D145" s="43" t="s">
        <v>447</v>
      </c>
      <c r="E145" s="71">
        <v>157</v>
      </c>
      <c r="F145" s="72" t="s">
        <v>363</v>
      </c>
      <c r="G145" s="73" t="s">
        <v>364</v>
      </c>
      <c r="H145" s="72" t="s">
        <v>132</v>
      </c>
      <c r="I145" s="74">
        <v>-2.0000000000000001E-4</v>
      </c>
      <c r="J145" s="74">
        <v>4.0000000000000002E-4</v>
      </c>
      <c r="K145" s="75">
        <v>5.7000000000000002E-3</v>
      </c>
      <c r="L145" s="74">
        <v>2E-3</v>
      </c>
      <c r="M145" s="74">
        <v>5.9999999999999995E-4</v>
      </c>
      <c r="N145" s="75">
        <v>4.7000000000000002E-3</v>
      </c>
      <c r="O145" s="75"/>
    </row>
    <row r="146" spans="2:15" x14ac:dyDescent="0.35">
      <c r="B146" s="42">
        <v>43384</v>
      </c>
      <c r="C146" s="43">
        <v>13</v>
      </c>
      <c r="D146" s="43" t="s">
        <v>448</v>
      </c>
      <c r="E146" s="71">
        <v>158</v>
      </c>
      <c r="F146" s="72" t="s">
        <v>365</v>
      </c>
      <c r="G146" s="73" t="s">
        <v>366</v>
      </c>
      <c r="H146" s="72" t="s">
        <v>132</v>
      </c>
      <c r="I146" s="74">
        <v>-1E-4</v>
      </c>
      <c r="J146" s="74">
        <v>5.0000000000000001E-4</v>
      </c>
      <c r="K146" s="75">
        <v>6.6E-3</v>
      </c>
      <c r="L146" s="74">
        <v>2.2000000000000001E-3</v>
      </c>
      <c r="M146" s="74">
        <v>8.0000000000000004E-4</v>
      </c>
      <c r="N146" s="75">
        <v>5.3E-3</v>
      </c>
      <c r="O146" s="75"/>
    </row>
    <row r="147" spans="2:15" x14ac:dyDescent="0.35">
      <c r="B147" s="42">
        <v>43384</v>
      </c>
      <c r="C147" s="43">
        <v>13</v>
      </c>
      <c r="D147" s="43" t="s">
        <v>449</v>
      </c>
      <c r="E147" s="71">
        <v>159</v>
      </c>
      <c r="F147" s="72" t="s">
        <v>367</v>
      </c>
      <c r="G147" s="73" t="s">
        <v>368</v>
      </c>
      <c r="H147" s="72" t="s">
        <v>132</v>
      </c>
      <c r="I147" s="74">
        <v>-2.0000000000000001E-4</v>
      </c>
      <c r="J147" s="74">
        <v>5.0000000000000001E-4</v>
      </c>
      <c r="K147" s="75">
        <v>6.0000000000000001E-3</v>
      </c>
      <c r="L147" s="74">
        <v>2.2000000000000001E-3</v>
      </c>
      <c r="M147" s="74">
        <v>8.0000000000000004E-4</v>
      </c>
      <c r="N147" s="75">
        <v>5.3E-3</v>
      </c>
      <c r="O147" s="75"/>
    </row>
    <row r="148" spans="2:15" x14ac:dyDescent="0.35">
      <c r="B148" s="42">
        <v>43406</v>
      </c>
      <c r="C148" s="43">
        <v>1</v>
      </c>
      <c r="D148" s="43" t="s">
        <v>447</v>
      </c>
      <c r="E148" s="71">
        <v>160</v>
      </c>
      <c r="F148" s="72" t="s">
        <v>369</v>
      </c>
      <c r="G148" s="73" t="s">
        <v>370</v>
      </c>
      <c r="H148" s="72" t="s">
        <v>132</v>
      </c>
      <c r="I148" s="74">
        <v>-1E-4</v>
      </c>
      <c r="J148" s="74">
        <v>5.0000000000000001E-4</v>
      </c>
      <c r="K148" s="75">
        <v>6.1999999999999998E-3</v>
      </c>
      <c r="L148" s="74">
        <v>3.5000000000000001E-3</v>
      </c>
      <c r="M148" s="74">
        <v>2.0999999999999999E-3</v>
      </c>
      <c r="N148" s="75">
        <v>1.06E-2</v>
      </c>
      <c r="O148" s="75"/>
    </row>
    <row r="149" spans="2:15" x14ac:dyDescent="0.35">
      <c r="B149" s="42">
        <v>43406</v>
      </c>
      <c r="C149" s="43">
        <v>1</v>
      </c>
      <c r="D149" s="43" t="s">
        <v>448</v>
      </c>
      <c r="E149" s="71">
        <v>161</v>
      </c>
      <c r="F149" s="72" t="s">
        <v>371</v>
      </c>
      <c r="G149" s="73" t="s">
        <v>372</v>
      </c>
      <c r="H149" s="72" t="s">
        <v>132</v>
      </c>
      <c r="I149" s="74">
        <v>-1E-4</v>
      </c>
      <c r="J149" s="74">
        <v>5.0000000000000001E-4</v>
      </c>
      <c r="K149" s="75">
        <v>6.4999999999999997E-3</v>
      </c>
      <c r="L149" s="74">
        <v>3.8E-3</v>
      </c>
      <c r="M149" s="74">
        <v>2.3E-3</v>
      </c>
      <c r="N149" s="75">
        <v>1.17E-2</v>
      </c>
      <c r="O149" s="75"/>
    </row>
    <row r="150" spans="2:15" x14ac:dyDescent="0.35">
      <c r="B150" s="42">
        <v>43406</v>
      </c>
      <c r="C150" s="43">
        <v>1</v>
      </c>
      <c r="D150" s="43" t="s">
        <v>449</v>
      </c>
      <c r="E150" s="71">
        <v>162</v>
      </c>
      <c r="F150" s="72" t="s">
        <v>373</v>
      </c>
      <c r="G150" s="73" t="s">
        <v>374</v>
      </c>
      <c r="H150" s="72" t="s">
        <v>132</v>
      </c>
      <c r="I150" s="74">
        <v>1E-4</v>
      </c>
      <c r="J150" s="74">
        <v>6.9999999999999999E-4</v>
      </c>
      <c r="K150" s="75">
        <v>7.4999999999999997E-3</v>
      </c>
      <c r="L150" s="74">
        <v>4.4999999999999997E-3</v>
      </c>
      <c r="M150" s="74">
        <v>3.0000000000000001E-3</v>
      </c>
      <c r="N150" s="75">
        <v>1.4500000000000001E-2</v>
      </c>
      <c r="O150" s="75"/>
    </row>
    <row r="151" spans="2:15" x14ac:dyDescent="0.35">
      <c r="B151" s="42">
        <v>43406</v>
      </c>
      <c r="C151" s="43">
        <v>2</v>
      </c>
      <c r="D151" s="43" t="s">
        <v>447</v>
      </c>
      <c r="E151" s="71">
        <v>163</v>
      </c>
      <c r="F151" s="72" t="s">
        <v>375</v>
      </c>
      <c r="G151" s="73" t="s">
        <v>376</v>
      </c>
      <c r="H151" s="72" t="s">
        <v>132</v>
      </c>
      <c r="I151" s="74">
        <v>-2.0000000000000001E-4</v>
      </c>
      <c r="J151" s="74">
        <v>4.0000000000000002E-4</v>
      </c>
      <c r="K151" s="75">
        <v>5.7000000000000002E-3</v>
      </c>
      <c r="L151" s="74">
        <v>3.8999999999999998E-3</v>
      </c>
      <c r="M151" s="74">
        <v>2.5000000000000001E-3</v>
      </c>
      <c r="N151" s="75">
        <v>1.2200000000000001E-2</v>
      </c>
      <c r="O151" s="75"/>
    </row>
    <row r="152" spans="2:15" x14ac:dyDescent="0.35">
      <c r="B152" s="42">
        <v>43406</v>
      </c>
      <c r="C152" s="43">
        <v>2</v>
      </c>
      <c r="D152" s="43" t="s">
        <v>448</v>
      </c>
      <c r="E152" s="71">
        <v>165</v>
      </c>
      <c r="F152" s="72" t="s">
        <v>377</v>
      </c>
      <c r="G152" s="73" t="s">
        <v>378</v>
      </c>
      <c r="H152" s="72" t="s">
        <v>132</v>
      </c>
      <c r="I152" s="74">
        <v>-1E-4</v>
      </c>
      <c r="J152" s="74">
        <v>5.0000000000000001E-4</v>
      </c>
      <c r="K152" s="75">
        <v>6.3E-3</v>
      </c>
      <c r="L152" s="74">
        <v>4.7999999999999996E-3</v>
      </c>
      <c r="M152" s="74">
        <v>3.3999999999999998E-3</v>
      </c>
      <c r="N152" s="75">
        <v>1.6E-2</v>
      </c>
      <c r="O152" s="75"/>
    </row>
    <row r="153" spans="2:15" x14ac:dyDescent="0.35">
      <c r="B153" s="42">
        <v>43406</v>
      </c>
      <c r="C153" s="43">
        <v>2</v>
      </c>
      <c r="D153" s="43" t="s">
        <v>449</v>
      </c>
      <c r="E153" s="71">
        <v>166</v>
      </c>
      <c r="F153" s="72" t="s">
        <v>379</v>
      </c>
      <c r="G153" s="73" t="s">
        <v>380</v>
      </c>
      <c r="H153" s="72" t="s">
        <v>132</v>
      </c>
      <c r="I153" s="74">
        <v>-2.0000000000000001E-4</v>
      </c>
      <c r="J153" s="74">
        <v>4.0000000000000002E-4</v>
      </c>
      <c r="K153" s="75">
        <v>5.8999999999999999E-3</v>
      </c>
      <c r="L153" s="74">
        <v>3.5999999999999999E-3</v>
      </c>
      <c r="M153" s="74">
        <v>2.0999999999999999E-3</v>
      </c>
      <c r="N153" s="75">
        <v>1.09E-2</v>
      </c>
      <c r="O153" s="75"/>
    </row>
    <row r="154" spans="2:15" x14ac:dyDescent="0.35">
      <c r="B154" s="42">
        <v>43406</v>
      </c>
      <c r="C154" s="43">
        <v>3</v>
      </c>
      <c r="D154" s="43" t="s">
        <v>447</v>
      </c>
      <c r="E154" s="71">
        <v>167</v>
      </c>
      <c r="F154" s="72" t="s">
        <v>381</v>
      </c>
      <c r="G154" s="73" t="s">
        <v>382</v>
      </c>
      <c r="H154" s="72" t="s">
        <v>132</v>
      </c>
      <c r="I154" s="74">
        <v>-2.0000000000000001E-4</v>
      </c>
      <c r="J154" s="74">
        <v>4.0000000000000002E-4</v>
      </c>
      <c r="K154" s="75">
        <v>5.7999999999999996E-3</v>
      </c>
      <c r="L154" s="74">
        <v>3.0000000000000001E-3</v>
      </c>
      <c r="M154" s="74">
        <v>1.6000000000000001E-3</v>
      </c>
      <c r="N154" s="75">
        <v>8.8999999999999999E-3</v>
      </c>
      <c r="O154" s="75"/>
    </row>
    <row r="155" spans="2:15" x14ac:dyDescent="0.35">
      <c r="B155" s="42">
        <v>43406</v>
      </c>
      <c r="C155" s="43">
        <v>3</v>
      </c>
      <c r="D155" s="43" t="s">
        <v>448</v>
      </c>
      <c r="E155" s="71">
        <v>168</v>
      </c>
      <c r="F155" s="72" t="s">
        <v>383</v>
      </c>
      <c r="G155" s="73" t="s">
        <v>384</v>
      </c>
      <c r="H155" s="72" t="s">
        <v>132</v>
      </c>
      <c r="I155" s="74">
        <v>-2.0000000000000001E-4</v>
      </c>
      <c r="J155" s="74">
        <v>4.0000000000000002E-4</v>
      </c>
      <c r="K155" s="75">
        <v>5.7999999999999996E-3</v>
      </c>
      <c r="L155" s="74">
        <v>3.0000000000000001E-3</v>
      </c>
      <c r="M155" s="74">
        <v>1.6000000000000001E-3</v>
      </c>
      <c r="N155" s="75">
        <v>8.8000000000000005E-3</v>
      </c>
      <c r="O155" s="75"/>
    </row>
    <row r="156" spans="2:15" x14ac:dyDescent="0.35">
      <c r="B156" s="42">
        <v>43406</v>
      </c>
      <c r="C156" s="43">
        <v>3</v>
      </c>
      <c r="D156" s="43" t="s">
        <v>449</v>
      </c>
      <c r="E156" s="71">
        <v>169</v>
      </c>
      <c r="F156" s="72" t="s">
        <v>385</v>
      </c>
      <c r="G156" s="73" t="s">
        <v>386</v>
      </c>
      <c r="H156" s="72" t="s">
        <v>132</v>
      </c>
      <c r="I156" s="74">
        <v>-2.0000000000000001E-4</v>
      </c>
      <c r="J156" s="74">
        <v>5.0000000000000001E-4</v>
      </c>
      <c r="K156" s="75">
        <v>6.3E-3</v>
      </c>
      <c r="L156" s="74">
        <v>3.2000000000000002E-3</v>
      </c>
      <c r="M156" s="74">
        <v>1.9E-3</v>
      </c>
      <c r="N156" s="75">
        <v>9.7000000000000003E-3</v>
      </c>
      <c r="O156" s="75"/>
    </row>
    <row r="157" spans="2:15" x14ac:dyDescent="0.35">
      <c r="B157" s="42">
        <v>43406</v>
      </c>
      <c r="C157" s="43">
        <v>4</v>
      </c>
      <c r="D157" s="43" t="s">
        <v>447</v>
      </c>
      <c r="E157" s="71">
        <v>170</v>
      </c>
      <c r="F157" s="72" t="s">
        <v>387</v>
      </c>
      <c r="G157" s="73" t="s">
        <v>388</v>
      </c>
      <c r="H157" s="72" t="s">
        <v>132</v>
      </c>
      <c r="I157" s="74">
        <v>-2.0000000000000001E-4</v>
      </c>
      <c r="J157" s="74">
        <v>4.0000000000000002E-4</v>
      </c>
      <c r="K157" s="75">
        <v>5.8999999999999999E-3</v>
      </c>
      <c r="L157" s="74">
        <v>2.8999999999999998E-3</v>
      </c>
      <c r="M157" s="74">
        <v>1.5E-3</v>
      </c>
      <c r="N157" s="75">
        <v>8.3999999999999995E-3</v>
      </c>
      <c r="O157" s="75"/>
    </row>
    <row r="158" spans="2:15" x14ac:dyDescent="0.35">
      <c r="B158" s="42">
        <v>43406</v>
      </c>
      <c r="C158" s="43">
        <v>4</v>
      </c>
      <c r="D158" s="43" t="s">
        <v>448</v>
      </c>
      <c r="E158" s="71">
        <v>171</v>
      </c>
      <c r="F158" s="72" t="s">
        <v>389</v>
      </c>
      <c r="G158" s="73" t="s">
        <v>390</v>
      </c>
      <c r="H158" s="72" t="s">
        <v>132</v>
      </c>
      <c r="I158" s="74">
        <v>-2.9999999999999997E-4</v>
      </c>
      <c r="J158" s="74">
        <v>4.0000000000000002E-4</v>
      </c>
      <c r="K158" s="75">
        <v>5.4000000000000003E-3</v>
      </c>
      <c r="L158" s="74">
        <v>2.8999999999999998E-3</v>
      </c>
      <c r="M158" s="74">
        <v>1.5E-3</v>
      </c>
      <c r="N158" s="75">
        <v>8.5000000000000006E-3</v>
      </c>
      <c r="O158" s="75"/>
    </row>
    <row r="159" spans="2:15" x14ac:dyDescent="0.35">
      <c r="B159" s="42">
        <v>43406</v>
      </c>
      <c r="C159" s="43">
        <v>4</v>
      </c>
      <c r="D159" s="43" t="s">
        <v>449</v>
      </c>
      <c r="E159" s="71">
        <v>172</v>
      </c>
      <c r="F159" s="72" t="s">
        <v>391</v>
      </c>
      <c r="G159" s="73" t="s">
        <v>392</v>
      </c>
      <c r="H159" s="72" t="s">
        <v>132</v>
      </c>
      <c r="I159" s="74">
        <v>-2.0000000000000001E-4</v>
      </c>
      <c r="J159" s="74">
        <v>5.9999999999999995E-4</v>
      </c>
      <c r="K159" s="75">
        <v>6.7000000000000002E-3</v>
      </c>
      <c r="L159" s="74">
        <v>2.8999999999999998E-3</v>
      </c>
      <c r="M159" s="74">
        <v>1.6000000000000001E-3</v>
      </c>
      <c r="N159" s="75">
        <v>8.8000000000000005E-3</v>
      </c>
      <c r="O159" s="75"/>
    </row>
    <row r="160" spans="2:15" x14ac:dyDescent="0.35">
      <c r="B160" s="42">
        <v>43406</v>
      </c>
      <c r="C160" s="43">
        <v>5</v>
      </c>
      <c r="D160" s="43" t="s">
        <v>447</v>
      </c>
      <c r="E160" s="71">
        <v>173</v>
      </c>
      <c r="F160" s="72" t="s">
        <v>393</v>
      </c>
      <c r="G160" s="73" t="s">
        <v>394</v>
      </c>
      <c r="H160" s="72" t="s">
        <v>132</v>
      </c>
      <c r="I160" s="74">
        <v>-1E-4</v>
      </c>
      <c r="J160" s="74">
        <v>6.9999999999999999E-4</v>
      </c>
      <c r="K160" s="75">
        <v>7.4000000000000003E-3</v>
      </c>
      <c r="L160" s="74">
        <v>2.3999999999999998E-3</v>
      </c>
      <c r="M160" s="74">
        <v>1.1999999999999999E-3</v>
      </c>
      <c r="N160" s="75">
        <v>7.0000000000000001E-3</v>
      </c>
      <c r="O160" s="75"/>
    </row>
    <row r="161" spans="2:15" x14ac:dyDescent="0.35">
      <c r="B161" s="42">
        <v>43406</v>
      </c>
      <c r="C161" s="43">
        <v>5</v>
      </c>
      <c r="D161" s="43" t="s">
        <v>448</v>
      </c>
      <c r="E161" s="71">
        <v>174</v>
      </c>
      <c r="F161" s="72" t="s">
        <v>395</v>
      </c>
      <c r="G161" s="73" t="s">
        <v>396</v>
      </c>
      <c r="H161" s="72" t="s">
        <v>132</v>
      </c>
      <c r="I161" s="74">
        <v>-1E-4</v>
      </c>
      <c r="J161" s="74">
        <v>6.9999999999999999E-4</v>
      </c>
      <c r="K161" s="75">
        <v>7.4999999999999997E-3</v>
      </c>
      <c r="L161" s="74">
        <v>3.0999999999999999E-3</v>
      </c>
      <c r="M161" s="74">
        <v>1.8E-3</v>
      </c>
      <c r="N161" s="75">
        <v>9.5999999999999992E-3</v>
      </c>
      <c r="O161" s="75"/>
    </row>
    <row r="162" spans="2:15" x14ac:dyDescent="0.35">
      <c r="B162" s="42">
        <v>43406</v>
      </c>
      <c r="C162" s="43">
        <v>5</v>
      </c>
      <c r="D162" s="43" t="s">
        <v>449</v>
      </c>
      <c r="E162" s="71">
        <v>176</v>
      </c>
      <c r="F162" s="72" t="s">
        <v>397</v>
      </c>
      <c r="G162" s="73" t="s">
        <v>398</v>
      </c>
      <c r="H162" s="72" t="s">
        <v>132</v>
      </c>
      <c r="I162" s="74">
        <v>2.9999999999999997E-4</v>
      </c>
      <c r="J162" s="74">
        <v>1.1000000000000001E-3</v>
      </c>
      <c r="K162" s="75">
        <v>0.01</v>
      </c>
      <c r="L162" s="74">
        <v>4.1999999999999997E-3</v>
      </c>
      <c r="M162" s="74">
        <v>3.0000000000000001E-3</v>
      </c>
      <c r="N162" s="75">
        <v>1.43E-2</v>
      </c>
      <c r="O162" s="75"/>
    </row>
    <row r="163" spans="2:15" x14ac:dyDescent="0.35">
      <c r="B163" s="42">
        <v>43406</v>
      </c>
      <c r="C163" s="43">
        <v>6</v>
      </c>
      <c r="D163" s="43" t="s">
        <v>447</v>
      </c>
      <c r="E163" s="71">
        <v>179</v>
      </c>
      <c r="F163" s="72" t="s">
        <v>399</v>
      </c>
      <c r="G163" s="73" t="s">
        <v>400</v>
      </c>
      <c r="H163" s="72" t="s">
        <v>132</v>
      </c>
      <c r="I163" s="74">
        <v>6.9999999999999999E-4</v>
      </c>
      <c r="J163" s="74">
        <v>1.2999999999999999E-3</v>
      </c>
      <c r="K163" s="75">
        <v>1.15E-2</v>
      </c>
      <c r="L163" s="74">
        <v>1.0999999999999999E-2</v>
      </c>
      <c r="M163" s="74">
        <v>9.1000000000000004E-3</v>
      </c>
      <c r="N163" s="75">
        <v>3.9300000000000002E-2</v>
      </c>
      <c r="O163" s="75"/>
    </row>
    <row r="164" spans="2:15" x14ac:dyDescent="0.35">
      <c r="B164" s="42">
        <v>43406</v>
      </c>
      <c r="C164" s="43">
        <v>6</v>
      </c>
      <c r="D164" s="43" t="s">
        <v>448</v>
      </c>
      <c r="E164" s="71">
        <v>180</v>
      </c>
      <c r="F164" s="72" t="s">
        <v>401</v>
      </c>
      <c r="G164" s="73" t="s">
        <v>402</v>
      </c>
      <c r="H164" s="72" t="s">
        <v>132</v>
      </c>
      <c r="I164" s="74">
        <v>2.0000000000000001E-4</v>
      </c>
      <c r="J164" s="74">
        <v>8.9999999999999998E-4</v>
      </c>
      <c r="K164" s="75">
        <v>8.6999999999999994E-3</v>
      </c>
      <c r="L164" s="74">
        <v>2.8E-3</v>
      </c>
      <c r="M164" s="74">
        <v>1.2999999999999999E-3</v>
      </c>
      <c r="N164" s="75">
        <v>7.6E-3</v>
      </c>
      <c r="O164" s="75"/>
    </row>
    <row r="165" spans="2:15" x14ac:dyDescent="0.35">
      <c r="B165" s="42">
        <v>43406</v>
      </c>
      <c r="C165" s="43">
        <v>6</v>
      </c>
      <c r="D165" s="43" t="s">
        <v>449</v>
      </c>
      <c r="E165" s="71">
        <v>181</v>
      </c>
      <c r="F165" s="72" t="s">
        <v>403</v>
      </c>
      <c r="G165" s="73" t="s">
        <v>404</v>
      </c>
      <c r="H165" s="72" t="s">
        <v>132</v>
      </c>
      <c r="I165" s="74">
        <v>8.0000000000000004E-4</v>
      </c>
      <c r="J165" s="74">
        <v>1.4E-3</v>
      </c>
      <c r="K165" s="75">
        <v>1.23E-2</v>
      </c>
      <c r="L165" s="74">
        <v>2.7000000000000001E-3</v>
      </c>
      <c r="M165" s="74">
        <v>1.1000000000000001E-3</v>
      </c>
      <c r="N165" s="75">
        <v>6.7999999999999996E-3</v>
      </c>
      <c r="O165" s="75"/>
    </row>
    <row r="166" spans="2:15" x14ac:dyDescent="0.35">
      <c r="B166" s="42">
        <v>43406</v>
      </c>
      <c r="C166" s="43">
        <v>7</v>
      </c>
      <c r="D166" s="43" t="s">
        <v>447</v>
      </c>
      <c r="E166" s="71">
        <v>182</v>
      </c>
      <c r="F166" s="72" t="s">
        <v>405</v>
      </c>
      <c r="G166" s="73" t="s">
        <v>406</v>
      </c>
      <c r="H166" s="72" t="s">
        <v>132</v>
      </c>
      <c r="I166" s="74">
        <v>2.0000000000000001E-4</v>
      </c>
      <c r="J166" s="74">
        <v>8.0000000000000004E-4</v>
      </c>
      <c r="K166" s="75">
        <v>8.3999999999999995E-3</v>
      </c>
      <c r="L166" s="74">
        <v>3.3999999999999998E-3</v>
      </c>
      <c r="M166" s="74">
        <v>1.8E-3</v>
      </c>
      <c r="N166" s="75">
        <v>9.4000000000000004E-3</v>
      </c>
      <c r="O166" s="75"/>
    </row>
    <row r="167" spans="2:15" x14ac:dyDescent="0.35">
      <c r="B167" s="42">
        <v>43406</v>
      </c>
      <c r="C167" s="43">
        <v>7</v>
      </c>
      <c r="D167" s="43" t="s">
        <v>448</v>
      </c>
      <c r="E167" s="71">
        <v>183</v>
      </c>
      <c r="F167" s="72" t="s">
        <v>407</v>
      </c>
      <c r="G167" s="73" t="s">
        <v>408</v>
      </c>
      <c r="H167" s="72" t="s">
        <v>132</v>
      </c>
      <c r="I167" s="74">
        <v>2.0000000000000001E-4</v>
      </c>
      <c r="J167" s="74">
        <v>8.0000000000000004E-4</v>
      </c>
      <c r="K167" s="75">
        <v>8.5000000000000006E-3</v>
      </c>
      <c r="L167" s="74">
        <v>3.3E-3</v>
      </c>
      <c r="M167" s="74">
        <v>1.6999999999999999E-3</v>
      </c>
      <c r="N167" s="75">
        <v>8.9999999999999993E-3</v>
      </c>
      <c r="O167" s="75"/>
    </row>
    <row r="168" spans="2:15" x14ac:dyDescent="0.35">
      <c r="B168" s="42">
        <v>43406</v>
      </c>
      <c r="C168" s="43">
        <v>7</v>
      </c>
      <c r="D168" s="43" t="s">
        <v>449</v>
      </c>
      <c r="E168" s="71">
        <v>184</v>
      </c>
      <c r="F168" s="72" t="s">
        <v>409</v>
      </c>
      <c r="G168" s="73" t="s">
        <v>410</v>
      </c>
      <c r="H168" s="72" t="s">
        <v>132</v>
      </c>
      <c r="I168" s="74">
        <v>2.9999999999999997E-4</v>
      </c>
      <c r="J168" s="74">
        <v>8.9999999999999998E-4</v>
      </c>
      <c r="K168" s="75">
        <v>8.8999999999999999E-3</v>
      </c>
      <c r="L168" s="74">
        <v>3.5000000000000001E-3</v>
      </c>
      <c r="M168" s="74">
        <v>1.8E-3</v>
      </c>
      <c r="N168" s="75">
        <v>9.7000000000000003E-3</v>
      </c>
      <c r="O168" s="75"/>
    </row>
    <row r="169" spans="2:15" x14ac:dyDescent="0.35">
      <c r="B169" s="42">
        <v>43406</v>
      </c>
      <c r="C169" s="43">
        <v>8</v>
      </c>
      <c r="D169" s="43" t="s">
        <v>447</v>
      </c>
      <c r="E169" s="71">
        <v>185</v>
      </c>
      <c r="F169" s="72" t="s">
        <v>411</v>
      </c>
      <c r="G169" s="73" t="s">
        <v>412</v>
      </c>
      <c r="H169" s="72" t="s">
        <v>132</v>
      </c>
      <c r="I169" s="74">
        <v>2.0000000000000001E-4</v>
      </c>
      <c r="J169" s="74">
        <v>8.0000000000000004E-4</v>
      </c>
      <c r="K169" s="75">
        <v>8.0000000000000002E-3</v>
      </c>
      <c r="L169" s="74">
        <v>3.8E-3</v>
      </c>
      <c r="M169" s="74">
        <v>2E-3</v>
      </c>
      <c r="N169" s="75">
        <v>1.04E-2</v>
      </c>
      <c r="O169" s="75"/>
    </row>
    <row r="170" spans="2:15" x14ac:dyDescent="0.35">
      <c r="B170" s="42">
        <v>43406</v>
      </c>
      <c r="C170" s="43">
        <v>8</v>
      </c>
      <c r="D170" s="43" t="s">
        <v>448</v>
      </c>
      <c r="E170" s="71">
        <v>187</v>
      </c>
      <c r="F170" s="72" t="s">
        <v>413</v>
      </c>
      <c r="G170" s="73" t="s">
        <v>414</v>
      </c>
      <c r="H170" s="72" t="s">
        <v>132</v>
      </c>
      <c r="I170" s="74">
        <v>1E-4</v>
      </c>
      <c r="J170" s="74">
        <v>6.9999999999999999E-4</v>
      </c>
      <c r="K170" s="75">
        <v>7.4999999999999997E-3</v>
      </c>
      <c r="L170" s="74">
        <v>4.4999999999999997E-3</v>
      </c>
      <c r="M170" s="74">
        <v>2.7000000000000001E-3</v>
      </c>
      <c r="N170" s="75">
        <v>1.3299999999999999E-2</v>
      </c>
      <c r="O170" s="75"/>
    </row>
    <row r="171" spans="2:15" x14ac:dyDescent="0.35">
      <c r="B171" s="42">
        <v>43406</v>
      </c>
      <c r="C171" s="43">
        <v>8</v>
      </c>
      <c r="D171" s="43" t="s">
        <v>449</v>
      </c>
      <c r="E171" s="71">
        <v>188</v>
      </c>
      <c r="F171" s="72" t="s">
        <v>415</v>
      </c>
      <c r="G171" s="73" t="s">
        <v>416</v>
      </c>
      <c r="H171" s="72" t="s">
        <v>132</v>
      </c>
      <c r="I171" s="74">
        <v>1E-4</v>
      </c>
      <c r="J171" s="74">
        <v>5.9999999999999995E-4</v>
      </c>
      <c r="K171" s="75">
        <v>7.3000000000000001E-3</v>
      </c>
      <c r="L171" s="74">
        <v>3.3999999999999998E-3</v>
      </c>
      <c r="M171" s="74">
        <v>1.5E-3</v>
      </c>
      <c r="N171" s="75">
        <v>8.3999999999999995E-3</v>
      </c>
      <c r="O171" s="75"/>
    </row>
    <row r="172" spans="2:15" x14ac:dyDescent="0.35">
      <c r="B172" s="42">
        <v>43406</v>
      </c>
      <c r="C172" s="43">
        <v>9</v>
      </c>
      <c r="D172" s="43" t="s">
        <v>447</v>
      </c>
      <c r="E172" s="71">
        <v>189</v>
      </c>
      <c r="F172" s="72" t="s">
        <v>417</v>
      </c>
      <c r="G172" s="73" t="s">
        <v>418</v>
      </c>
      <c r="H172" s="72" t="s">
        <v>132</v>
      </c>
      <c r="I172" s="74">
        <v>2.0000000000000001E-4</v>
      </c>
      <c r="J172" s="74">
        <v>6.9999999999999999E-4</v>
      </c>
      <c r="K172" s="75">
        <v>7.6E-3</v>
      </c>
      <c r="L172" s="74">
        <v>3.5000000000000001E-3</v>
      </c>
      <c r="M172" s="74">
        <v>1.6000000000000001E-3</v>
      </c>
      <c r="N172" s="75">
        <v>8.6999999999999994E-3</v>
      </c>
      <c r="O172" s="75"/>
    </row>
    <row r="173" spans="2:15" x14ac:dyDescent="0.35">
      <c r="B173" s="42">
        <v>43406</v>
      </c>
      <c r="C173" s="43">
        <v>9</v>
      </c>
      <c r="D173" s="43" t="s">
        <v>448</v>
      </c>
      <c r="E173" s="71">
        <v>190</v>
      </c>
      <c r="F173" s="72" t="s">
        <v>419</v>
      </c>
      <c r="G173" s="73" t="s">
        <v>420</v>
      </c>
      <c r="H173" s="72" t="s">
        <v>132</v>
      </c>
      <c r="I173" s="74">
        <v>2.9999999999999997E-4</v>
      </c>
      <c r="J173" s="74">
        <v>8.0000000000000004E-4</v>
      </c>
      <c r="K173" s="75">
        <v>8.3999999999999995E-3</v>
      </c>
      <c r="L173" s="74">
        <v>3.5000000000000001E-3</v>
      </c>
      <c r="M173" s="74">
        <v>1.6000000000000001E-3</v>
      </c>
      <c r="N173" s="75">
        <v>8.5000000000000006E-3</v>
      </c>
      <c r="O173" s="75"/>
    </row>
    <row r="174" spans="2:15" x14ac:dyDescent="0.35">
      <c r="B174" s="42">
        <v>43406</v>
      </c>
      <c r="C174" s="43">
        <v>9</v>
      </c>
      <c r="D174" s="43" t="s">
        <v>449</v>
      </c>
      <c r="E174" s="71">
        <v>191</v>
      </c>
      <c r="F174" s="72" t="s">
        <v>421</v>
      </c>
      <c r="G174" s="73" t="s">
        <v>422</v>
      </c>
      <c r="H174" s="72" t="s">
        <v>132</v>
      </c>
      <c r="I174" s="74">
        <v>2.9999999999999997E-4</v>
      </c>
      <c r="J174" s="74">
        <v>8.0000000000000004E-4</v>
      </c>
      <c r="K174" s="75">
        <v>8.5000000000000006E-3</v>
      </c>
      <c r="L174" s="74">
        <v>3.5000000000000001E-3</v>
      </c>
      <c r="M174" s="74">
        <v>1.6000000000000001E-3</v>
      </c>
      <c r="N174" s="75">
        <v>8.5000000000000006E-3</v>
      </c>
      <c r="O174" s="75"/>
    </row>
    <row r="175" spans="2:15" x14ac:dyDescent="0.35">
      <c r="B175" s="42">
        <v>43406</v>
      </c>
      <c r="C175" s="43">
        <v>10</v>
      </c>
      <c r="D175" s="43" t="s">
        <v>447</v>
      </c>
      <c r="E175" s="71">
        <v>192</v>
      </c>
      <c r="F175" s="72" t="s">
        <v>423</v>
      </c>
      <c r="G175" s="73" t="s">
        <v>424</v>
      </c>
      <c r="H175" s="72" t="s">
        <v>132</v>
      </c>
      <c r="I175" s="74">
        <v>5.9999999999999995E-4</v>
      </c>
      <c r="J175" s="74">
        <v>1.1000000000000001E-3</v>
      </c>
      <c r="K175" s="75">
        <v>1.01E-2</v>
      </c>
      <c r="L175" s="74">
        <v>5.0000000000000001E-3</v>
      </c>
      <c r="M175" s="74">
        <v>3.0999999999999999E-3</v>
      </c>
      <c r="N175" s="75">
        <v>1.47E-2</v>
      </c>
      <c r="O175" s="75"/>
    </row>
    <row r="176" spans="2:15" x14ac:dyDescent="0.35">
      <c r="B176" s="42">
        <v>43406</v>
      </c>
      <c r="C176" s="43">
        <v>10</v>
      </c>
      <c r="D176" s="43" t="s">
        <v>448</v>
      </c>
      <c r="E176" s="71">
        <v>193</v>
      </c>
      <c r="F176" s="72" t="s">
        <v>425</v>
      </c>
      <c r="G176" s="73" t="s">
        <v>426</v>
      </c>
      <c r="H176" s="72" t="s">
        <v>132</v>
      </c>
      <c r="I176" s="74">
        <v>5.9999999999999995E-4</v>
      </c>
      <c r="J176" s="74">
        <v>1.1000000000000001E-3</v>
      </c>
      <c r="K176" s="75">
        <v>1.04E-2</v>
      </c>
      <c r="L176" s="74">
        <v>4.7000000000000002E-3</v>
      </c>
      <c r="M176" s="74">
        <v>2.7000000000000001E-3</v>
      </c>
      <c r="N176" s="75">
        <v>1.3299999999999999E-2</v>
      </c>
      <c r="O176" s="75"/>
    </row>
    <row r="177" spans="2:15" x14ac:dyDescent="0.35">
      <c r="B177" s="42">
        <v>43406</v>
      </c>
      <c r="C177" s="43">
        <v>10</v>
      </c>
      <c r="D177" s="43" t="s">
        <v>449</v>
      </c>
      <c r="E177" s="71">
        <v>194</v>
      </c>
      <c r="F177" s="72" t="s">
        <v>427</v>
      </c>
      <c r="G177" s="73" t="s">
        <v>428</v>
      </c>
      <c r="H177" s="72" t="s">
        <v>132</v>
      </c>
      <c r="I177" s="74">
        <v>5.9999999999999995E-4</v>
      </c>
      <c r="J177" s="74">
        <v>1.1000000000000001E-3</v>
      </c>
      <c r="K177" s="75">
        <v>1.01E-2</v>
      </c>
      <c r="L177" s="74">
        <v>5.0000000000000001E-3</v>
      </c>
      <c r="M177" s="74">
        <v>3.0000000000000001E-3</v>
      </c>
      <c r="N177" s="75">
        <v>1.4200000000000001E-2</v>
      </c>
      <c r="O177" s="75"/>
    </row>
    <row r="178" spans="2:15" x14ac:dyDescent="0.35">
      <c r="B178" s="42">
        <v>43406</v>
      </c>
      <c r="C178" s="43">
        <v>11</v>
      </c>
      <c r="D178" s="43" t="s">
        <v>447</v>
      </c>
      <c r="E178" s="71">
        <v>195</v>
      </c>
      <c r="F178" s="72" t="s">
        <v>429</v>
      </c>
      <c r="G178" s="73" t="s">
        <v>430</v>
      </c>
      <c r="H178" s="72" t="s">
        <v>132</v>
      </c>
      <c r="I178" s="74">
        <v>1E-3</v>
      </c>
      <c r="J178" s="74">
        <v>1.5E-3</v>
      </c>
      <c r="K178" s="75">
        <v>1.29E-2</v>
      </c>
      <c r="L178" s="74">
        <v>4.7999999999999996E-3</v>
      </c>
      <c r="M178" s="74">
        <v>2.8E-3</v>
      </c>
      <c r="N178" s="75">
        <v>1.34E-2</v>
      </c>
      <c r="O178" s="75"/>
    </row>
    <row r="179" spans="2:15" x14ac:dyDescent="0.35">
      <c r="B179" s="42">
        <v>43406</v>
      </c>
      <c r="C179" s="43">
        <v>11</v>
      </c>
      <c r="D179" s="43" t="s">
        <v>448</v>
      </c>
      <c r="E179" s="71">
        <v>196</v>
      </c>
      <c r="F179" s="72" t="s">
        <v>431</v>
      </c>
      <c r="G179" s="73" t="s">
        <v>432</v>
      </c>
      <c r="H179" s="72" t="s">
        <v>132</v>
      </c>
      <c r="I179" s="74">
        <v>1.1999999999999999E-3</v>
      </c>
      <c r="J179" s="74">
        <v>1.6000000000000001E-3</v>
      </c>
      <c r="K179" s="75">
        <v>1.4E-2</v>
      </c>
      <c r="L179" s="74">
        <v>5.1000000000000004E-3</v>
      </c>
      <c r="M179" s="74">
        <v>3.0999999999999999E-3</v>
      </c>
      <c r="N179" s="75">
        <v>1.47E-2</v>
      </c>
      <c r="O179" s="75"/>
    </row>
    <row r="180" spans="2:15" x14ac:dyDescent="0.35">
      <c r="B180" s="42">
        <v>43406</v>
      </c>
      <c r="C180" s="43">
        <v>11</v>
      </c>
      <c r="D180" s="43" t="s">
        <v>449</v>
      </c>
      <c r="E180" s="71">
        <v>198</v>
      </c>
      <c r="F180" s="72" t="s">
        <v>433</v>
      </c>
      <c r="G180" s="73" t="s">
        <v>434</v>
      </c>
      <c r="H180" s="72" t="s">
        <v>132</v>
      </c>
      <c r="I180" s="74">
        <v>1.1999999999999999E-3</v>
      </c>
      <c r="J180" s="74">
        <v>1.6999999999999999E-3</v>
      </c>
      <c r="K180" s="75">
        <v>1.4E-2</v>
      </c>
      <c r="L180" s="74">
        <v>6.0000000000000001E-3</v>
      </c>
      <c r="M180" s="74">
        <v>3.8E-3</v>
      </c>
      <c r="N180" s="75">
        <v>1.7500000000000002E-2</v>
      </c>
      <c r="O180" s="75"/>
    </row>
    <row r="181" spans="2:15" x14ac:dyDescent="0.35">
      <c r="B181" s="42">
        <v>43406</v>
      </c>
      <c r="C181" s="43">
        <v>12</v>
      </c>
      <c r="D181" s="43" t="s">
        <v>447</v>
      </c>
      <c r="E181" s="71">
        <v>199</v>
      </c>
      <c r="F181" s="72" t="s">
        <v>435</v>
      </c>
      <c r="G181" s="73" t="s">
        <v>436</v>
      </c>
      <c r="H181" s="72" t="s">
        <v>132</v>
      </c>
      <c r="I181" s="74">
        <v>5.0000000000000001E-4</v>
      </c>
      <c r="J181" s="74">
        <v>1E-3</v>
      </c>
      <c r="K181" s="75">
        <v>9.4000000000000004E-3</v>
      </c>
      <c r="L181" s="74">
        <v>4.5999999999999999E-3</v>
      </c>
      <c r="M181" s="74">
        <v>2.2000000000000001E-3</v>
      </c>
      <c r="N181" s="75">
        <v>1.0999999999999999E-2</v>
      </c>
      <c r="O181" s="75"/>
    </row>
    <row r="182" spans="2:15" x14ac:dyDescent="0.35">
      <c r="B182" s="42">
        <v>43406</v>
      </c>
      <c r="C182" s="43">
        <v>12</v>
      </c>
      <c r="D182" s="43" t="s">
        <v>448</v>
      </c>
      <c r="E182" s="71">
        <v>200</v>
      </c>
      <c r="F182" s="72" t="s">
        <v>437</v>
      </c>
      <c r="G182" s="73" t="s">
        <v>438</v>
      </c>
      <c r="H182" s="72" t="s">
        <v>132</v>
      </c>
      <c r="I182" s="74">
        <v>5.0000000000000001E-4</v>
      </c>
      <c r="J182" s="74">
        <v>1E-3</v>
      </c>
      <c r="K182" s="75">
        <v>9.4000000000000004E-3</v>
      </c>
      <c r="L182" s="74">
        <v>5.1000000000000004E-3</v>
      </c>
      <c r="M182" s="74">
        <v>2.5000000000000001E-3</v>
      </c>
      <c r="N182" s="75">
        <v>1.24E-2</v>
      </c>
      <c r="O182" s="75"/>
    </row>
    <row r="183" spans="2:15" x14ac:dyDescent="0.35">
      <c r="B183" s="42">
        <v>43406</v>
      </c>
      <c r="C183" s="43">
        <v>12</v>
      </c>
      <c r="D183" s="43" t="s">
        <v>449</v>
      </c>
      <c r="E183" s="71">
        <v>201</v>
      </c>
      <c r="F183" s="72" t="s">
        <v>439</v>
      </c>
      <c r="G183" s="73" t="s">
        <v>440</v>
      </c>
      <c r="H183" s="72" t="s">
        <v>132</v>
      </c>
      <c r="I183" s="74">
        <v>5.0000000000000001E-4</v>
      </c>
      <c r="J183" s="74">
        <v>8.9999999999999998E-4</v>
      </c>
      <c r="K183" s="75">
        <v>9.1999999999999998E-3</v>
      </c>
      <c r="L183" s="74">
        <v>4.8999999999999998E-3</v>
      </c>
      <c r="M183" s="74">
        <v>2.2000000000000001E-3</v>
      </c>
      <c r="N183" s="75">
        <v>1.0999999999999999E-2</v>
      </c>
      <c r="O183" s="75"/>
    </row>
    <row r="184" spans="2:15" x14ac:dyDescent="0.35">
      <c r="B184" s="42">
        <v>43406</v>
      </c>
      <c r="C184" s="43">
        <v>13</v>
      </c>
      <c r="D184" s="43" t="s">
        <v>447</v>
      </c>
      <c r="E184" s="71">
        <v>202</v>
      </c>
      <c r="F184" s="72" t="s">
        <v>441</v>
      </c>
      <c r="G184" s="73" t="s">
        <v>442</v>
      </c>
      <c r="H184" s="72" t="s">
        <v>132</v>
      </c>
      <c r="I184" s="74">
        <v>5.0000000000000001E-4</v>
      </c>
      <c r="J184" s="74">
        <v>8.9999999999999998E-4</v>
      </c>
      <c r="K184" s="75">
        <v>8.8000000000000005E-3</v>
      </c>
      <c r="L184" s="74">
        <v>4.0000000000000001E-3</v>
      </c>
      <c r="M184" s="74">
        <v>1.1000000000000001E-3</v>
      </c>
      <c r="N184" s="75">
        <v>6.7000000000000002E-3</v>
      </c>
      <c r="O184" s="75"/>
    </row>
    <row r="185" spans="2:15" x14ac:dyDescent="0.35">
      <c r="B185" s="42">
        <v>43406</v>
      </c>
      <c r="C185" s="43">
        <v>13</v>
      </c>
      <c r="D185" s="43" t="s">
        <v>448</v>
      </c>
      <c r="E185" s="71">
        <v>203</v>
      </c>
      <c r="F185" s="72" t="s">
        <v>443</v>
      </c>
      <c r="G185" s="73" t="s">
        <v>444</v>
      </c>
      <c r="H185" s="72" t="s">
        <v>132</v>
      </c>
      <c r="I185" s="74">
        <v>4.0000000000000002E-4</v>
      </c>
      <c r="J185" s="74">
        <v>8.0000000000000004E-4</v>
      </c>
      <c r="K185" s="75">
        <v>8.0999999999999996E-3</v>
      </c>
      <c r="L185" s="74">
        <v>4.1000000000000003E-3</v>
      </c>
      <c r="M185" s="74">
        <v>1E-3</v>
      </c>
      <c r="N185" s="75">
        <v>6.1999999999999998E-3</v>
      </c>
      <c r="O185" s="75"/>
    </row>
    <row r="186" spans="2:15" x14ac:dyDescent="0.35">
      <c r="B186" s="42">
        <v>43406</v>
      </c>
      <c r="C186" s="43">
        <v>13</v>
      </c>
      <c r="D186" s="43" t="s">
        <v>449</v>
      </c>
      <c r="E186" s="71">
        <v>204</v>
      </c>
      <c r="F186" s="72" t="s">
        <v>445</v>
      </c>
      <c r="G186" s="73" t="s">
        <v>446</v>
      </c>
      <c r="H186" s="72" t="s">
        <v>132</v>
      </c>
      <c r="I186" s="74">
        <v>4.0000000000000002E-4</v>
      </c>
      <c r="J186" s="74">
        <v>6.9999999999999999E-4</v>
      </c>
      <c r="K186" s="75">
        <v>7.7999999999999996E-3</v>
      </c>
      <c r="L186" s="74">
        <v>4.1000000000000003E-3</v>
      </c>
      <c r="M186" s="74">
        <v>8.0000000000000004E-4</v>
      </c>
      <c r="N186" s="75">
        <v>5.5999999999999999E-3</v>
      </c>
      <c r="O186" s="75"/>
    </row>
    <row r="187" spans="2:15" x14ac:dyDescent="0.35">
      <c r="B187" s="42"/>
      <c r="C187" s="43"/>
      <c r="D187" s="43"/>
      <c r="E187" s="75"/>
    </row>
    <row r="188" spans="2:15" x14ac:dyDescent="0.35">
      <c r="B188" s="42"/>
      <c r="C188" s="43"/>
      <c r="D188" s="43"/>
      <c r="E188" s="75"/>
    </row>
    <row r="189" spans="2:15" x14ac:dyDescent="0.35">
      <c r="B189" s="42"/>
      <c r="C189" s="43"/>
      <c r="D189" s="43"/>
      <c r="E189" s="75"/>
    </row>
    <row r="190" spans="2:15" x14ac:dyDescent="0.35">
      <c r="B190" s="42"/>
      <c r="C190" s="43"/>
      <c r="D190" s="43"/>
      <c r="O190" s="75"/>
    </row>
    <row r="191" spans="2:15" x14ac:dyDescent="0.35">
      <c r="B191" s="42"/>
      <c r="C191" s="43"/>
      <c r="D191" s="43"/>
      <c r="O191" s="75"/>
    </row>
    <row r="192" spans="2:15" x14ac:dyDescent="0.35">
      <c r="B192" s="42"/>
      <c r="C192" s="43"/>
      <c r="D192" s="43"/>
      <c r="O192" s="75"/>
    </row>
    <row r="193" spans="2:15" x14ac:dyDescent="0.35">
      <c r="B193" s="42"/>
      <c r="C193" s="43"/>
      <c r="D193" s="43"/>
      <c r="O193" s="75"/>
    </row>
    <row r="194" spans="2:15" x14ac:dyDescent="0.35">
      <c r="B194" s="42"/>
      <c r="C194" s="43"/>
      <c r="D194" s="43"/>
      <c r="O194" s="75"/>
    </row>
    <row r="195" spans="2:15" x14ac:dyDescent="0.35">
      <c r="B195" s="42"/>
      <c r="C195" s="43"/>
      <c r="D195" s="43"/>
      <c r="O195" s="75"/>
    </row>
    <row r="196" spans="2:15" x14ac:dyDescent="0.35">
      <c r="B196" s="42"/>
      <c r="C196" s="43"/>
      <c r="D196" s="43"/>
      <c r="O196" s="75"/>
    </row>
    <row r="197" spans="2:15" x14ac:dyDescent="0.35">
      <c r="B197" s="42"/>
      <c r="C197" s="43"/>
      <c r="D197" s="43"/>
      <c r="O197" s="75"/>
    </row>
    <row r="198" spans="2:15" x14ac:dyDescent="0.35">
      <c r="B198" s="42"/>
      <c r="C198" s="43"/>
      <c r="D198" s="43"/>
      <c r="O198" s="75"/>
    </row>
    <row r="199" spans="2:15" x14ac:dyDescent="0.35">
      <c r="B199" s="1"/>
      <c r="C199" s="37"/>
      <c r="D199" s="38"/>
      <c r="O199" s="75"/>
    </row>
    <row r="200" spans="2:15" x14ac:dyDescent="0.35">
      <c r="B200" s="1"/>
      <c r="C200" s="37"/>
      <c r="D200" s="38"/>
      <c r="O200" s="75"/>
    </row>
    <row r="201" spans="2:15" x14ac:dyDescent="0.35">
      <c r="B201" s="1"/>
      <c r="C201" s="36"/>
      <c r="D201" s="36"/>
      <c r="O201" s="75"/>
    </row>
    <row r="202" spans="2:15" x14ac:dyDescent="0.35">
      <c r="B202" s="1"/>
      <c r="C202" s="36"/>
      <c r="D202" s="36"/>
      <c r="O202" s="75"/>
    </row>
    <row r="203" spans="2:15" x14ac:dyDescent="0.35">
      <c r="O203" s="75"/>
    </row>
    <row r="204" spans="2:15" x14ac:dyDescent="0.35">
      <c r="O204" s="75"/>
    </row>
    <row r="205" spans="2:15" x14ac:dyDescent="0.35">
      <c r="O205" s="75"/>
    </row>
    <row r="206" spans="2:15" x14ac:dyDescent="0.35">
      <c r="O206" s="75"/>
    </row>
    <row r="207" spans="2:15" x14ac:dyDescent="0.35">
      <c r="O207" s="75"/>
    </row>
    <row r="208" spans="2:15" x14ac:dyDescent="0.35">
      <c r="O208" s="75"/>
    </row>
    <row r="209" spans="15:15" x14ac:dyDescent="0.35">
      <c r="O209" s="75"/>
    </row>
    <row r="210" spans="15:15" x14ac:dyDescent="0.35">
      <c r="O210" s="75"/>
    </row>
    <row r="211" spans="15:15" x14ac:dyDescent="0.35">
      <c r="O211" s="75"/>
    </row>
    <row r="212" spans="15:15" x14ac:dyDescent="0.35">
      <c r="O212" s="75"/>
    </row>
    <row r="213" spans="15:15" x14ac:dyDescent="0.35">
      <c r="O213" s="75"/>
    </row>
  </sheetData>
  <mergeCells count="3">
    <mergeCell ref="E5:H5"/>
    <mergeCell ref="I5:K5"/>
    <mergeCell ref="L5:N5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I200"/>
  <sheetViews>
    <sheetView topLeftCell="A2" workbookViewId="0">
      <selection activeCell="AF57" sqref="AF57:AH57"/>
    </sheetView>
  </sheetViews>
  <sheetFormatPr defaultRowHeight="14.5" x14ac:dyDescent="0.35"/>
  <cols>
    <col min="3" max="4" width="16.453125" customWidth="1"/>
    <col min="6" max="7" width="12.08984375" style="10" customWidth="1"/>
    <col min="8" max="8" width="11.90625" style="11" customWidth="1"/>
    <col min="9" max="9" width="11.453125" style="11" customWidth="1"/>
    <col min="10" max="11" width="12" style="12" customWidth="1"/>
    <col min="13" max="14" width="12.08984375" style="10" customWidth="1"/>
    <col min="15" max="15" width="11.90625" style="11" customWidth="1"/>
    <col min="16" max="16" width="11.453125" style="11" customWidth="1"/>
    <col min="17" max="18" width="12" style="12" customWidth="1"/>
    <col min="21" max="21" width="9.36328125" customWidth="1"/>
    <col min="34" max="34" width="9.54296875" bestFit="1" customWidth="1"/>
  </cols>
  <sheetData>
    <row r="2" spans="1:35" x14ac:dyDescent="0.35">
      <c r="A2" s="20" t="s">
        <v>26</v>
      </c>
      <c r="B2" s="20"/>
      <c r="C2" s="20"/>
      <c r="D2" s="20"/>
      <c r="H2" s="56" t="s">
        <v>90</v>
      </c>
      <c r="O2" s="56" t="s">
        <v>91</v>
      </c>
    </row>
    <row r="3" spans="1:35" x14ac:dyDescent="0.35">
      <c r="U3" s="28" t="s">
        <v>59</v>
      </c>
      <c r="V3" s="28"/>
      <c r="W3" s="28"/>
      <c r="AE3" s="28" t="s">
        <v>86</v>
      </c>
      <c r="AF3" s="28"/>
      <c r="AG3" s="28"/>
      <c r="AH3" s="28"/>
      <c r="AI3" s="28"/>
    </row>
    <row r="4" spans="1:35" x14ac:dyDescent="0.35">
      <c r="U4" t="s">
        <v>60</v>
      </c>
    </row>
    <row r="5" spans="1:35" x14ac:dyDescent="0.35">
      <c r="A5" s="7"/>
      <c r="B5" s="8" t="s">
        <v>20</v>
      </c>
      <c r="C5" s="7"/>
      <c r="D5" s="7"/>
      <c r="F5" s="10" t="s">
        <v>27</v>
      </c>
      <c r="H5" s="11" t="s">
        <v>31</v>
      </c>
      <c r="J5" s="12" t="s">
        <v>32</v>
      </c>
      <c r="M5" s="10" t="s">
        <v>27</v>
      </c>
      <c r="O5" s="11" t="s">
        <v>31</v>
      </c>
      <c r="Q5" s="12" t="s">
        <v>32</v>
      </c>
    </row>
    <row r="6" spans="1:35" x14ac:dyDescent="0.35">
      <c r="A6" s="9" t="s">
        <v>22</v>
      </c>
      <c r="B6" s="8" t="s">
        <v>23</v>
      </c>
      <c r="C6" s="9" t="s">
        <v>94</v>
      </c>
      <c r="D6" s="9" t="s">
        <v>92</v>
      </c>
      <c r="F6" s="10" t="s">
        <v>29</v>
      </c>
      <c r="H6" s="11" t="s">
        <v>29</v>
      </c>
      <c r="J6" s="12" t="s">
        <v>29</v>
      </c>
      <c r="M6" s="10" t="s">
        <v>29</v>
      </c>
      <c r="O6" s="11" t="s">
        <v>29</v>
      </c>
      <c r="Q6" s="12" t="s">
        <v>29</v>
      </c>
      <c r="AE6" t="s">
        <v>66</v>
      </c>
      <c r="AH6" t="s">
        <v>67</v>
      </c>
    </row>
    <row r="7" spans="1:35" ht="16" thickBot="1" x14ac:dyDescent="0.4">
      <c r="A7" s="21" t="s">
        <v>24</v>
      </c>
      <c r="B7" s="22" t="s">
        <v>25</v>
      </c>
      <c r="C7" s="21" t="s">
        <v>93</v>
      </c>
      <c r="D7" s="21" t="s">
        <v>93</v>
      </c>
      <c r="E7" s="23"/>
      <c r="F7" s="24" t="s">
        <v>28</v>
      </c>
      <c r="G7" s="24" t="s">
        <v>30</v>
      </c>
      <c r="H7" s="25" t="s">
        <v>28</v>
      </c>
      <c r="I7" s="25" t="s">
        <v>30</v>
      </c>
      <c r="J7" s="26" t="s">
        <v>28</v>
      </c>
      <c r="K7" s="26" t="s">
        <v>30</v>
      </c>
      <c r="M7" s="24" t="s">
        <v>28</v>
      </c>
      <c r="N7" s="24" t="s">
        <v>30</v>
      </c>
      <c r="O7" s="25" t="s">
        <v>28</v>
      </c>
      <c r="P7" s="25" t="s">
        <v>30</v>
      </c>
      <c r="Q7" s="26" t="s">
        <v>28</v>
      </c>
      <c r="R7" s="26" t="s">
        <v>30</v>
      </c>
      <c r="U7" s="18"/>
      <c r="V7" s="19" t="s">
        <v>33</v>
      </c>
      <c r="W7" s="18"/>
      <c r="X7" s="18"/>
      <c r="Y7" s="18"/>
      <c r="Z7" s="18"/>
      <c r="AA7" s="18"/>
      <c r="AB7" s="18"/>
      <c r="AC7" s="18"/>
    </row>
    <row r="8" spans="1:35" ht="15" thickTop="1" x14ac:dyDescent="0.35">
      <c r="A8" s="39" t="s">
        <v>14</v>
      </c>
      <c r="B8" s="43">
        <v>1E-3</v>
      </c>
      <c r="C8" s="74">
        <v>1E-4</v>
      </c>
      <c r="D8" s="74">
        <v>-1E-4</v>
      </c>
      <c r="F8" s="27">
        <f t="shared" ref="F8:F22" si="0">$V$30+(C8*$V$31)</f>
        <v>5.7209683555361135E-3</v>
      </c>
      <c r="G8" s="45">
        <f>(F8-B8)/B8*100</f>
        <v>472.09683555361136</v>
      </c>
      <c r="H8" s="46">
        <f t="shared" ref="H8:H31" si="1">$X$56+(C8*$Y$56)+(C8*C8*$Z$56)</f>
        <v>3.6661601530000002E-3</v>
      </c>
      <c r="I8" s="47">
        <f>(H8-B8)/B8*100</f>
        <v>266.61601529999996</v>
      </c>
      <c r="J8" s="48">
        <f>$AF$26+(C8*$AG$26)+(C8*C8*$AH$26)</f>
        <v>2.6207754999999998E-3</v>
      </c>
      <c r="K8" s="49">
        <f>(J8-B8)/B8*100</f>
        <v>162.07754999999997</v>
      </c>
      <c r="M8" s="27">
        <f t="shared" ref="M8:M31" si="2">$Y$30+(D8*$Y$31)</f>
        <v>1.8135604208647038E-3</v>
      </c>
      <c r="N8" s="45">
        <f>(M8-B8)/B8*100</f>
        <v>81.356042086470381</v>
      </c>
      <c r="O8" s="46">
        <f>$X$60+(D8*$Y$60)+(D8*D8*$Z$60)</f>
        <v>2.913375366E-3</v>
      </c>
      <c r="P8" s="47">
        <f>(O8-B8)/B8*100</f>
        <v>191.33753659999999</v>
      </c>
      <c r="Q8" s="48">
        <f>$AF$30+(D8*$AG$30)+(D8*D8*$AH$30)</f>
        <v>2.4809761200000001E-3</v>
      </c>
      <c r="R8" s="49">
        <f>(Q8-B8)/B8*100</f>
        <v>148.097612</v>
      </c>
      <c r="U8" t="s">
        <v>34</v>
      </c>
    </row>
    <row r="9" spans="1:35" ht="15" thickBot="1" x14ac:dyDescent="0.4">
      <c r="A9" s="39" t="s">
        <v>14</v>
      </c>
      <c r="B9" s="43">
        <v>1E-3</v>
      </c>
      <c r="C9" s="74">
        <v>0</v>
      </c>
      <c r="D9" s="74">
        <v>-5.0000000000000001E-4</v>
      </c>
      <c r="F9" s="27">
        <f t="shared" si="0"/>
        <v>5.1130047464246764E-3</v>
      </c>
      <c r="G9" s="45">
        <f t="shared" ref="G9:G25" si="3">(F9-B9)/B9*100</f>
        <v>411.30047464246758</v>
      </c>
      <c r="H9" s="46">
        <f t="shared" si="1"/>
        <v>3.0000000000000001E-3</v>
      </c>
      <c r="I9" s="47">
        <f t="shared" ref="I9:I25" si="4">(H9-B9)/B9*100</f>
        <v>200</v>
      </c>
      <c r="J9" s="48">
        <f t="shared" ref="J9:J19" si="5">$AF$26+(C9*$AG$26)+(C9*C9*$AH$26)</f>
        <v>1.6999999999999999E-3</v>
      </c>
      <c r="K9" s="49">
        <f t="shared" ref="K9:K25" si="6">(J9-B9)/B9*100</f>
        <v>69.999999999999986</v>
      </c>
      <c r="M9" s="27">
        <f t="shared" si="2"/>
        <v>1.9030548596944436E-4</v>
      </c>
      <c r="N9" s="45">
        <f t="shared" ref="N9:N25" si="7">(M9-B9)/B9*100</f>
        <v>-80.969451403055558</v>
      </c>
      <c r="O9" s="46">
        <f t="shared" ref="O9:O31" si="8">$X$60+(D9*$Y$60)+(D9*D9*$Z$60)</f>
        <v>1.3671841499999999E-3</v>
      </c>
      <c r="P9" s="47">
        <f t="shared" ref="P9:P25" si="9">(O9-B9)/B9*100</f>
        <v>36.718414999999979</v>
      </c>
      <c r="Q9" s="48">
        <f t="shared" ref="Q9:Q19" si="10">$AF$30+(D9*$AG$30)+(D9*D9*$AH$30)</f>
        <v>8.0240299999999982E-4</v>
      </c>
      <c r="R9" s="49">
        <f t="shared" ref="R9:R25" si="11">(Q9-B9)/B9*100</f>
        <v>-19.75970000000002</v>
      </c>
    </row>
    <row r="10" spans="1:35" x14ac:dyDescent="0.35">
      <c r="A10" s="39" t="s">
        <v>14</v>
      </c>
      <c r="B10" s="43">
        <v>1E-3</v>
      </c>
      <c r="C10" s="74">
        <v>-1E-4</v>
      </c>
      <c r="D10" s="74">
        <v>-5.0000000000000001E-4</v>
      </c>
      <c r="F10" s="27">
        <f t="shared" si="0"/>
        <v>4.5050411373132393E-3</v>
      </c>
      <c r="G10" s="45">
        <f t="shared" si="3"/>
        <v>350.50411373132391</v>
      </c>
      <c r="H10" s="46">
        <f t="shared" si="1"/>
        <v>2.3337001529999996E-3</v>
      </c>
      <c r="I10" s="47">
        <f t="shared" si="4"/>
        <v>133.37001529999995</v>
      </c>
      <c r="J10" s="48">
        <f t="shared" si="5"/>
        <v>7.7299549999999991E-4</v>
      </c>
      <c r="K10" s="49">
        <f t="shared" si="6"/>
        <v>-22.700450000000011</v>
      </c>
      <c r="M10" s="27">
        <f t="shared" si="2"/>
        <v>1.9030548596944436E-4</v>
      </c>
      <c r="N10" s="45">
        <f t="shared" si="7"/>
        <v>-80.969451403055558</v>
      </c>
      <c r="O10" s="46">
        <f t="shared" si="8"/>
        <v>1.3671841499999999E-3</v>
      </c>
      <c r="P10" s="47">
        <f t="shared" si="9"/>
        <v>36.718414999999979</v>
      </c>
      <c r="Q10" s="48">
        <f t="shared" si="10"/>
        <v>8.0240299999999982E-4</v>
      </c>
      <c r="R10" s="49">
        <f t="shared" si="11"/>
        <v>-19.75970000000002</v>
      </c>
      <c r="U10" s="51" t="s">
        <v>35</v>
      </c>
      <c r="V10" s="51"/>
    </row>
    <row r="11" spans="1:35" x14ac:dyDescent="0.35">
      <c r="A11" s="39" t="s">
        <v>15</v>
      </c>
      <c r="B11" s="43">
        <v>5.0000000000000001E-3</v>
      </c>
      <c r="C11" s="74">
        <v>2.0000000000000001E-4</v>
      </c>
      <c r="D11" s="74">
        <v>4.0000000000000002E-4</v>
      </c>
      <c r="F11" s="27">
        <f t="shared" si="0"/>
        <v>6.3289319646475505E-3</v>
      </c>
      <c r="G11" s="45">
        <f t="shared" si="3"/>
        <v>26.578639292951006</v>
      </c>
      <c r="H11" s="46">
        <f t="shared" si="1"/>
        <v>4.3321806119999999E-3</v>
      </c>
      <c r="I11" s="47">
        <f t="shared" si="4"/>
        <v>-13.356387760000004</v>
      </c>
      <c r="J11" s="48">
        <f t="shared" si="5"/>
        <v>3.535322E-3</v>
      </c>
      <c r="K11" s="49">
        <f t="shared" si="6"/>
        <v>-29.293560000000003</v>
      </c>
      <c r="M11" s="27">
        <f t="shared" si="2"/>
        <v>3.8426290894837782E-3</v>
      </c>
      <c r="N11" s="45">
        <f t="shared" si="7"/>
        <v>-23.147418210324439</v>
      </c>
      <c r="O11" s="46">
        <f t="shared" si="8"/>
        <v>4.8468058560000001E-3</v>
      </c>
      <c r="P11" s="47">
        <f t="shared" si="9"/>
        <v>-3.0638828800000004</v>
      </c>
      <c r="Q11" s="48">
        <f t="shared" si="10"/>
        <v>4.5736179200000001E-3</v>
      </c>
      <c r="R11" s="49">
        <f t="shared" si="11"/>
        <v>-8.527641599999999</v>
      </c>
      <c r="U11" s="13" t="s">
        <v>36</v>
      </c>
      <c r="V11" s="13">
        <v>0.99995126407789914</v>
      </c>
    </row>
    <row r="12" spans="1:35" x14ac:dyDescent="0.35">
      <c r="A12" s="39" t="s">
        <v>15</v>
      </c>
      <c r="B12" s="43">
        <v>5.0000000000000001E-3</v>
      </c>
      <c r="C12" s="74">
        <v>4.0000000000000002E-4</v>
      </c>
      <c r="D12" s="74">
        <v>2.9999999999999997E-4</v>
      </c>
      <c r="F12" s="27">
        <f t="shared" si="0"/>
        <v>7.5448591828704255E-3</v>
      </c>
      <c r="G12" s="45">
        <f t="shared" si="3"/>
        <v>50.897183657408505</v>
      </c>
      <c r="H12" s="46">
        <f t="shared" si="1"/>
        <v>5.6638024480000007E-3</v>
      </c>
      <c r="I12" s="47">
        <f t="shared" si="4"/>
        <v>13.276048960000011</v>
      </c>
      <c r="J12" s="48">
        <f t="shared" si="5"/>
        <v>5.3457280000000001E-3</v>
      </c>
      <c r="K12" s="49">
        <f t="shared" si="6"/>
        <v>6.9145599999999998</v>
      </c>
      <c r="M12" s="27">
        <f t="shared" si="2"/>
        <v>3.4368153557599633E-3</v>
      </c>
      <c r="N12" s="45">
        <f t="shared" si="7"/>
        <v>-31.263692884800736</v>
      </c>
      <c r="O12" s="46">
        <f t="shared" si="8"/>
        <v>4.4600582939999999E-3</v>
      </c>
      <c r="P12" s="47">
        <f t="shared" si="9"/>
        <v>-10.798834120000004</v>
      </c>
      <c r="Q12" s="48">
        <f t="shared" si="10"/>
        <v>4.1555850799999995E-3</v>
      </c>
      <c r="R12" s="49">
        <f t="shared" si="11"/>
        <v>-16.888298400000011</v>
      </c>
      <c r="U12" s="13" t="s">
        <v>37</v>
      </c>
      <c r="V12" s="13">
        <v>0.99990253053098832</v>
      </c>
    </row>
    <row r="13" spans="1:35" x14ac:dyDescent="0.35">
      <c r="A13" s="39" t="s">
        <v>15</v>
      </c>
      <c r="B13" s="43">
        <v>5.0000000000000001E-3</v>
      </c>
      <c r="C13" s="74">
        <v>2.0000000000000001E-4</v>
      </c>
      <c r="D13" s="74">
        <v>4.0000000000000002E-4</v>
      </c>
      <c r="F13" s="27">
        <f t="shared" si="0"/>
        <v>6.3289319646475505E-3</v>
      </c>
      <c r="G13" s="45">
        <f t="shared" si="3"/>
        <v>26.578639292951006</v>
      </c>
      <c r="H13" s="46">
        <f t="shared" si="1"/>
        <v>4.3321806119999999E-3</v>
      </c>
      <c r="I13" s="47">
        <f t="shared" si="4"/>
        <v>-13.356387760000004</v>
      </c>
      <c r="J13" s="48">
        <f t="shared" si="5"/>
        <v>3.535322E-3</v>
      </c>
      <c r="K13" s="49">
        <f t="shared" si="6"/>
        <v>-29.293560000000003</v>
      </c>
      <c r="M13" s="27">
        <f t="shared" si="2"/>
        <v>3.8426290894837782E-3</v>
      </c>
      <c r="N13" s="45">
        <f t="shared" si="7"/>
        <v>-23.147418210324439</v>
      </c>
      <c r="O13" s="46">
        <f t="shared" si="8"/>
        <v>4.8468058560000001E-3</v>
      </c>
      <c r="P13" s="47">
        <f t="shared" si="9"/>
        <v>-3.0638828800000004</v>
      </c>
      <c r="Q13" s="48">
        <f t="shared" si="10"/>
        <v>4.5736179200000001E-3</v>
      </c>
      <c r="R13" s="49">
        <f t="shared" si="11"/>
        <v>-8.527641599999999</v>
      </c>
      <c r="U13" s="13" t="s">
        <v>38</v>
      </c>
      <c r="V13" s="13">
        <v>0.9998964386891751</v>
      </c>
    </row>
    <row r="14" spans="1:35" x14ac:dyDescent="0.35">
      <c r="A14" s="39" t="s">
        <v>16</v>
      </c>
      <c r="B14" s="43">
        <v>0.01</v>
      </c>
      <c r="C14" s="74">
        <v>1E-3</v>
      </c>
      <c r="D14" s="74">
        <v>1.6999999999999999E-3</v>
      </c>
      <c r="F14" s="27">
        <f t="shared" si="0"/>
        <v>1.1192640837539049E-2</v>
      </c>
      <c r="G14" s="45">
        <f t="shared" si="3"/>
        <v>11.926408375390485</v>
      </c>
      <c r="H14" s="46">
        <f t="shared" si="1"/>
        <v>9.6553152999999999E-3</v>
      </c>
      <c r="I14" s="47">
        <f t="shared" si="4"/>
        <v>-3.4468470000000027</v>
      </c>
      <c r="J14" s="48">
        <f t="shared" si="5"/>
        <v>1.062745E-2</v>
      </c>
      <c r="K14" s="49">
        <f t="shared" si="6"/>
        <v>6.274499999999998</v>
      </c>
      <c r="M14" s="27">
        <f t="shared" si="2"/>
        <v>9.1182076278933724E-3</v>
      </c>
      <c r="N14" s="45">
        <f t="shared" si="7"/>
        <v>-8.8179237210662773</v>
      </c>
      <c r="O14" s="46">
        <f t="shared" si="8"/>
        <v>9.8773207739999997E-3</v>
      </c>
      <c r="P14" s="47">
        <f t="shared" si="9"/>
        <v>-1.226792260000005</v>
      </c>
      <c r="Q14" s="48">
        <f t="shared" si="10"/>
        <v>9.9854986799999997E-3</v>
      </c>
      <c r="R14" s="49">
        <f t="shared" si="11"/>
        <v>-0.14501320000000553</v>
      </c>
      <c r="U14" s="13" t="s">
        <v>39</v>
      </c>
      <c r="V14" s="13">
        <v>1.8570384084531193E-3</v>
      </c>
    </row>
    <row r="15" spans="1:35" ht="15" thickBot="1" x14ac:dyDescent="0.4">
      <c r="A15" s="39" t="s">
        <v>16</v>
      </c>
      <c r="B15" s="43">
        <v>0.01</v>
      </c>
      <c r="C15" s="74">
        <v>8.9999999999999998E-4</v>
      </c>
      <c r="D15" s="74">
        <v>1.8E-3</v>
      </c>
      <c r="F15" s="27">
        <f t="shared" si="0"/>
        <v>1.0584677228427611E-2</v>
      </c>
      <c r="G15" s="45">
        <f t="shared" si="3"/>
        <v>5.8467722842761063</v>
      </c>
      <c r="H15" s="46">
        <f t="shared" si="1"/>
        <v>8.9904123930000003E-3</v>
      </c>
      <c r="I15" s="47">
        <f t="shared" si="4"/>
        <v>-10.095876069999999</v>
      </c>
      <c r="J15" s="48">
        <f t="shared" si="5"/>
        <v>9.7627354999999996E-3</v>
      </c>
      <c r="K15" s="49">
        <f t="shared" si="6"/>
        <v>-2.3726450000000066</v>
      </c>
      <c r="M15" s="27">
        <f t="shared" si="2"/>
        <v>9.5240213616171864E-3</v>
      </c>
      <c r="N15" s="45">
        <f t="shared" si="7"/>
        <v>-4.7597863838281382</v>
      </c>
      <c r="O15" s="46">
        <f t="shared" si="8"/>
        <v>1.0264498584000002E-2</v>
      </c>
      <c r="P15" s="47">
        <f t="shared" si="9"/>
        <v>2.6449858400000128</v>
      </c>
      <c r="Q15" s="48">
        <f t="shared" si="10"/>
        <v>1.040006288E-2</v>
      </c>
      <c r="R15" s="49">
        <f t="shared" si="11"/>
        <v>4.0006287999999959</v>
      </c>
      <c r="U15" s="14" t="s">
        <v>40</v>
      </c>
      <c r="V15" s="14">
        <v>18</v>
      </c>
    </row>
    <row r="16" spans="1:35" x14ac:dyDescent="0.35">
      <c r="A16" s="39" t="s">
        <v>16</v>
      </c>
      <c r="B16" s="43">
        <v>0.01</v>
      </c>
      <c r="C16" s="74">
        <v>8.9999999999999998E-4</v>
      </c>
      <c r="D16" s="74">
        <v>1.6999999999999999E-3</v>
      </c>
      <c r="F16" s="27">
        <f t="shared" si="0"/>
        <v>1.0584677228427611E-2</v>
      </c>
      <c r="G16" s="45">
        <f t="shared" si="3"/>
        <v>5.8467722842761063</v>
      </c>
      <c r="H16" s="46">
        <f t="shared" si="1"/>
        <v>8.9904123930000003E-3</v>
      </c>
      <c r="I16" s="47">
        <f t="shared" si="4"/>
        <v>-10.095876069999999</v>
      </c>
      <c r="J16" s="48">
        <f t="shared" si="5"/>
        <v>9.7627354999999996E-3</v>
      </c>
      <c r="K16" s="49">
        <f t="shared" si="6"/>
        <v>-2.3726450000000066</v>
      </c>
      <c r="M16" s="27">
        <f t="shared" si="2"/>
        <v>9.1182076278933724E-3</v>
      </c>
      <c r="N16" s="45">
        <f t="shared" si="7"/>
        <v>-8.8179237210662773</v>
      </c>
      <c r="O16" s="46">
        <f t="shared" si="8"/>
        <v>9.8773207739999997E-3</v>
      </c>
      <c r="P16" s="47">
        <f t="shared" si="9"/>
        <v>-1.226792260000005</v>
      </c>
      <c r="Q16" s="48">
        <f t="shared" si="10"/>
        <v>9.9854986799999997E-3</v>
      </c>
      <c r="R16" s="49">
        <f t="shared" si="11"/>
        <v>-0.14501320000000553</v>
      </c>
    </row>
    <row r="17" spans="1:35" ht="15" thickBot="1" x14ac:dyDescent="0.4">
      <c r="A17" s="39" t="s">
        <v>17</v>
      </c>
      <c r="B17" s="43">
        <v>0.05</v>
      </c>
      <c r="C17" s="74">
        <v>6.7000000000000002E-3</v>
      </c>
      <c r="D17" s="74">
        <v>1.1599999999999999E-2</v>
      </c>
      <c r="F17" s="27">
        <f t="shared" si="0"/>
        <v>4.5846566556890976E-2</v>
      </c>
      <c r="G17" s="45">
        <f t="shared" si="3"/>
        <v>-8.306866886218053</v>
      </c>
      <c r="H17" s="46">
        <f t="shared" si="1"/>
        <v>4.7323866817000002E-2</v>
      </c>
      <c r="I17" s="47">
        <f t="shared" si="4"/>
        <v>-5.3522663660000021</v>
      </c>
      <c r="J17" s="48">
        <f t="shared" si="5"/>
        <v>4.9619639499999993E-2</v>
      </c>
      <c r="K17" s="49">
        <f t="shared" si="6"/>
        <v>-0.76072100000001974</v>
      </c>
      <c r="M17" s="27">
        <f t="shared" si="2"/>
        <v>4.929376726655104E-2</v>
      </c>
      <c r="N17" s="45">
        <f t="shared" si="7"/>
        <v>-1.4124654668979248</v>
      </c>
      <c r="O17" s="46">
        <f t="shared" si="8"/>
        <v>4.8357004895999998E-2</v>
      </c>
      <c r="P17" s="47">
        <f t="shared" si="9"/>
        <v>-3.2859902080000087</v>
      </c>
      <c r="Q17" s="48">
        <f t="shared" si="10"/>
        <v>4.9825470719999994E-2</v>
      </c>
      <c r="R17" s="49">
        <f t="shared" si="11"/>
        <v>-0.34905856000001789</v>
      </c>
      <c r="U17" t="s">
        <v>41</v>
      </c>
    </row>
    <row r="18" spans="1:35" x14ac:dyDescent="0.35">
      <c r="A18" s="39" t="s">
        <v>17</v>
      </c>
      <c r="B18" s="43">
        <v>0.05</v>
      </c>
      <c r="C18" s="74">
        <v>6.7999999999999996E-3</v>
      </c>
      <c r="D18" s="74">
        <v>1.15E-2</v>
      </c>
      <c r="F18" s="27">
        <f t="shared" si="0"/>
        <v>4.6454530166002407E-2</v>
      </c>
      <c r="G18" s="45">
        <f t="shared" si="3"/>
        <v>-7.0909396679951913</v>
      </c>
      <c r="H18" s="46">
        <f t="shared" si="1"/>
        <v>4.7980667471999999E-2</v>
      </c>
      <c r="I18" s="47">
        <f t="shared" si="4"/>
        <v>-4.0386650560000072</v>
      </c>
      <c r="J18" s="48">
        <f t="shared" si="5"/>
        <v>5.0123071999999991E-2</v>
      </c>
      <c r="K18" s="49">
        <f t="shared" si="6"/>
        <v>0.24614399999997594</v>
      </c>
      <c r="M18" s="27">
        <f t="shared" si="2"/>
        <v>4.8887953532827232E-2</v>
      </c>
      <c r="N18" s="45">
        <f t="shared" si="7"/>
        <v>-2.2240929343455424</v>
      </c>
      <c r="O18" s="46">
        <f t="shared" si="8"/>
        <v>4.7966815349999997E-2</v>
      </c>
      <c r="P18" s="47">
        <f t="shared" si="9"/>
        <v>-4.0663693000000114</v>
      </c>
      <c r="Q18" s="48">
        <f t="shared" si="10"/>
        <v>4.9435186999999998E-2</v>
      </c>
      <c r="R18" s="49">
        <f t="shared" si="11"/>
        <v>-1.1296260000000085</v>
      </c>
      <c r="U18" s="50"/>
      <c r="V18" s="50" t="s">
        <v>42</v>
      </c>
      <c r="W18" s="50" t="s">
        <v>43</v>
      </c>
      <c r="X18" s="50" t="s">
        <v>44</v>
      </c>
      <c r="Y18" s="50" t="s">
        <v>45</v>
      </c>
      <c r="Z18" s="50" t="s">
        <v>46</v>
      </c>
    </row>
    <row r="19" spans="1:35" x14ac:dyDescent="0.35">
      <c r="A19" s="39" t="s">
        <v>17</v>
      </c>
      <c r="B19" s="43">
        <v>0.05</v>
      </c>
      <c r="C19" s="74">
        <v>6.7999999999999996E-3</v>
      </c>
      <c r="D19" s="74">
        <v>1.18E-2</v>
      </c>
      <c r="F19" s="27">
        <f t="shared" si="0"/>
        <v>4.6454530166002407E-2</v>
      </c>
      <c r="G19" s="45">
        <f t="shared" si="3"/>
        <v>-7.0909396679951913</v>
      </c>
      <c r="H19" s="46">
        <f t="shared" si="1"/>
        <v>4.7980667471999999E-2</v>
      </c>
      <c r="I19" s="47">
        <f t="shared" si="4"/>
        <v>-4.0386650560000072</v>
      </c>
      <c r="J19" s="48">
        <f t="shared" si="5"/>
        <v>5.0123071999999991E-2</v>
      </c>
      <c r="K19" s="49">
        <f t="shared" si="6"/>
        <v>0.24614399999997594</v>
      </c>
      <c r="L19" s="35" t="s">
        <v>69</v>
      </c>
      <c r="M19" s="27">
        <f t="shared" si="2"/>
        <v>5.0105394733998672E-2</v>
      </c>
      <c r="N19" s="45">
        <f t="shared" si="7"/>
        <v>0.21078946799733822</v>
      </c>
      <c r="O19" s="46">
        <f t="shared" si="8"/>
        <v>4.9137476183999995E-2</v>
      </c>
      <c r="P19" s="47">
        <f t="shared" si="9"/>
        <v>-1.7250476320000152</v>
      </c>
      <c r="Q19" s="48">
        <f t="shared" si="10"/>
        <v>5.0605294879999999E-2</v>
      </c>
      <c r="R19" s="49">
        <f t="shared" si="11"/>
        <v>1.2105897599999915</v>
      </c>
      <c r="T19" s="57"/>
      <c r="U19" s="13" t="s">
        <v>47</v>
      </c>
      <c r="V19" s="13">
        <v>1</v>
      </c>
      <c r="W19" s="13">
        <v>0.56604482253359256</v>
      </c>
      <c r="X19" s="13">
        <v>0.56604482253359256</v>
      </c>
      <c r="Y19" s="13">
        <v>164137.96700355411</v>
      </c>
      <c r="Z19" s="13">
        <v>1.5998019868842503E-33</v>
      </c>
    </row>
    <row r="20" spans="1:35" x14ac:dyDescent="0.35">
      <c r="A20" s="39" t="s">
        <v>18</v>
      </c>
      <c r="B20" s="43">
        <v>0.1</v>
      </c>
      <c r="C20" s="74">
        <v>1.49E-2</v>
      </c>
      <c r="D20" s="74">
        <v>2.4899999999999999E-2</v>
      </c>
      <c r="F20" s="27">
        <f t="shared" si="0"/>
        <v>9.5699582504028824E-2</v>
      </c>
      <c r="G20" s="45">
        <f t="shared" si="3"/>
        <v>-4.3004174959711818</v>
      </c>
      <c r="H20" s="46">
        <f t="shared" si="1"/>
        <v>0.100717596753</v>
      </c>
      <c r="I20" s="47">
        <f t="shared" si="4"/>
        <v>0.71759675299999659</v>
      </c>
      <c r="J20" s="48">
        <f t="shared" ref="J18:J25" si="12">$AF$53+(C20*$AG$53)+(C20*C20*$AH$53)</f>
        <v>9.9553657567999998E-2</v>
      </c>
      <c r="K20" s="49">
        <f t="shared" si="6"/>
        <v>-0.44634243200000756</v>
      </c>
      <c r="M20" s="27">
        <f t="shared" si="2"/>
        <v>0.10326699385181842</v>
      </c>
      <c r="N20" s="45">
        <f t="shared" si="7"/>
        <v>3.2669938518184169</v>
      </c>
      <c r="O20" s="46">
        <f t="shared" si="8"/>
        <v>0.100526067366</v>
      </c>
      <c r="P20" s="47">
        <f t="shared" si="9"/>
        <v>0.52606736599999926</v>
      </c>
      <c r="Q20" s="48">
        <f t="shared" ref="Q18:Q25" si="13">$AF$57+(D20*$AG$57)+(D20*D20*$AH$57)</f>
        <v>9.9771041249999984E-2</v>
      </c>
      <c r="R20" s="49">
        <f t="shared" si="11"/>
        <v>-0.22895875000002175</v>
      </c>
      <c r="S20" s="35" t="s">
        <v>69</v>
      </c>
      <c r="U20" s="13" t="s">
        <v>48</v>
      </c>
      <c r="V20" s="13">
        <v>16</v>
      </c>
      <c r="W20" s="13">
        <v>5.5177466407521509E-5</v>
      </c>
      <c r="X20" s="13">
        <v>3.4485916504700943E-6</v>
      </c>
      <c r="Y20" s="13"/>
      <c r="Z20" s="13"/>
    </row>
    <row r="21" spans="1:35" ht="15" thickBot="1" x14ac:dyDescent="0.4">
      <c r="A21" s="39" t="s">
        <v>18</v>
      </c>
      <c r="B21" s="43">
        <v>0.1</v>
      </c>
      <c r="C21" s="74">
        <v>1.5100000000000001E-2</v>
      </c>
      <c r="D21" s="74">
        <v>2.4899999999999999E-2</v>
      </c>
      <c r="F21" s="27">
        <f t="shared" si="0"/>
        <v>9.6915509722251714E-2</v>
      </c>
      <c r="G21" s="45">
        <f t="shared" si="3"/>
        <v>-3.0844902777482917</v>
      </c>
      <c r="H21" s="46">
        <f t="shared" si="1"/>
        <v>0.102008148553</v>
      </c>
      <c r="I21" s="47">
        <f t="shared" si="4"/>
        <v>2.0081485529999945</v>
      </c>
      <c r="J21" s="48">
        <f t="shared" si="12"/>
        <v>0.100770878368</v>
      </c>
      <c r="K21" s="49">
        <f t="shared" si="6"/>
        <v>0.77087836799999421</v>
      </c>
      <c r="M21" s="27">
        <f t="shared" si="2"/>
        <v>0.10326699385181842</v>
      </c>
      <c r="N21" s="45">
        <f t="shared" si="7"/>
        <v>3.2669938518184169</v>
      </c>
      <c r="O21" s="46">
        <f t="shared" si="8"/>
        <v>0.100526067366</v>
      </c>
      <c r="P21" s="47">
        <f t="shared" si="9"/>
        <v>0.52606736599999926</v>
      </c>
      <c r="Q21" s="48">
        <f t="shared" si="13"/>
        <v>9.9771041249999984E-2</v>
      </c>
      <c r="R21" s="49">
        <f t="shared" si="11"/>
        <v>-0.22895875000002175</v>
      </c>
      <c r="U21" s="14" t="s">
        <v>49</v>
      </c>
      <c r="V21" s="14">
        <v>17</v>
      </c>
      <c r="W21" s="14">
        <v>0.56610000000000005</v>
      </c>
      <c r="X21" s="14"/>
      <c r="Y21" s="14"/>
      <c r="Z21" s="14"/>
    </row>
    <row r="22" spans="1:35" ht="15" thickBot="1" x14ac:dyDescent="0.4">
      <c r="A22" s="39" t="s">
        <v>18</v>
      </c>
      <c r="B22" s="43">
        <v>0.1</v>
      </c>
      <c r="C22" s="74">
        <v>1.49E-2</v>
      </c>
      <c r="D22" s="74">
        <v>2.5100000000000001E-2</v>
      </c>
      <c r="F22" s="27">
        <f t="shared" si="0"/>
        <v>9.5699582504028824E-2</v>
      </c>
      <c r="G22" s="45">
        <f t="shared" si="3"/>
        <v>-4.3004174959711818</v>
      </c>
      <c r="H22" s="46">
        <f t="shared" si="1"/>
        <v>0.100717596753</v>
      </c>
      <c r="I22" s="47">
        <f t="shared" si="4"/>
        <v>0.71759675299999659</v>
      </c>
      <c r="J22" s="48">
        <f t="shared" si="12"/>
        <v>9.9553657567999998E-2</v>
      </c>
      <c r="K22" s="49">
        <f t="shared" si="6"/>
        <v>-0.44634243200000756</v>
      </c>
      <c r="M22" s="27">
        <f t="shared" si="2"/>
        <v>0.10407862131926605</v>
      </c>
      <c r="N22" s="45">
        <f t="shared" si="7"/>
        <v>4.0786213192660483</v>
      </c>
      <c r="O22" s="46">
        <f t="shared" si="8"/>
        <v>0.10131471336599999</v>
      </c>
      <c r="P22" s="47">
        <f t="shared" si="9"/>
        <v>1.3147133659999892</v>
      </c>
      <c r="Q22" s="48">
        <f t="shared" si="13"/>
        <v>0.10053027125</v>
      </c>
      <c r="R22" s="49">
        <f t="shared" si="11"/>
        <v>0.53027124999999176</v>
      </c>
    </row>
    <row r="23" spans="1:35" x14ac:dyDescent="0.35">
      <c r="A23" s="39" t="s">
        <v>19</v>
      </c>
      <c r="B23" s="43">
        <v>0.5</v>
      </c>
      <c r="C23" s="74">
        <v>8.1500000000000003E-2</v>
      </c>
      <c r="D23" s="74">
        <v>0.1225</v>
      </c>
      <c r="F23" s="27">
        <f t="shared" ref="F23:F31" si="14">$V$24+(C23*$V$25)</f>
        <v>0.33295756713949765</v>
      </c>
      <c r="G23" s="45">
        <f t="shared" si="3"/>
        <v>-33.408486572100472</v>
      </c>
      <c r="H23" s="46">
        <f t="shared" si="1"/>
        <v>0.49958332642500008</v>
      </c>
      <c r="I23" s="47">
        <f t="shared" si="4"/>
        <v>-8.3334714999983017E-2</v>
      </c>
      <c r="J23" s="48">
        <f t="shared" si="12"/>
        <v>0.49956734480000003</v>
      </c>
      <c r="K23" s="49">
        <f t="shared" si="6"/>
        <v>-8.6531039999993009E-2</v>
      </c>
      <c r="M23" s="27">
        <f t="shared" si="2"/>
        <v>0.49934119796626175</v>
      </c>
      <c r="N23" s="45">
        <f t="shared" si="7"/>
        <v>-0.13176040674764966</v>
      </c>
      <c r="O23" s="46">
        <f t="shared" si="8"/>
        <v>0.49999260375000004</v>
      </c>
      <c r="P23" s="47">
        <f t="shared" si="9"/>
        <v>-1.4792499999916053E-3</v>
      </c>
      <c r="Q23" s="48">
        <f t="shared" si="13"/>
        <v>0.49998228124999994</v>
      </c>
      <c r="R23" s="49">
        <f t="shared" si="11"/>
        <v>-3.5437500000123912E-3</v>
      </c>
      <c r="U23" s="50"/>
      <c r="V23" s="50" t="s">
        <v>50</v>
      </c>
      <c r="W23" s="50" t="s">
        <v>39</v>
      </c>
      <c r="X23" s="50" t="s">
        <v>51</v>
      </c>
      <c r="Y23" s="50" t="s">
        <v>52</v>
      </c>
      <c r="Z23" s="50" t="s">
        <v>53</v>
      </c>
      <c r="AA23" s="50" t="s">
        <v>54</v>
      </c>
      <c r="AB23" s="50" t="s">
        <v>55</v>
      </c>
      <c r="AC23" s="50" t="s">
        <v>56</v>
      </c>
    </row>
    <row r="24" spans="1:35" x14ac:dyDescent="0.35">
      <c r="A24" s="39" t="s">
        <v>19</v>
      </c>
      <c r="B24" s="43">
        <v>0.5</v>
      </c>
      <c r="C24" s="74">
        <v>8.1600000000000006E-2</v>
      </c>
      <c r="D24" s="74">
        <v>0.1229</v>
      </c>
      <c r="F24" s="27">
        <f t="shared" si="14"/>
        <v>0.33336338087322148</v>
      </c>
      <c r="G24" s="45">
        <f t="shared" si="3"/>
        <v>-33.327323825355705</v>
      </c>
      <c r="H24" s="46">
        <f t="shared" si="1"/>
        <v>0.50013563596800004</v>
      </c>
      <c r="I24" s="47">
        <f t="shared" si="4"/>
        <v>2.712719360000726E-2</v>
      </c>
      <c r="J24" s="48">
        <f t="shared" si="12"/>
        <v>0.50015994060800006</v>
      </c>
      <c r="K24" s="49">
        <f t="shared" si="6"/>
        <v>3.1988121600012853E-2</v>
      </c>
      <c r="M24" s="27">
        <f t="shared" si="2"/>
        <v>0.50096445290115699</v>
      </c>
      <c r="N24" s="45">
        <f t="shared" si="7"/>
        <v>0.19289058023139738</v>
      </c>
      <c r="O24" s="46">
        <f t="shared" si="8"/>
        <v>0.50168999640599998</v>
      </c>
      <c r="P24" s="47">
        <f t="shared" si="9"/>
        <v>0.33799928119999656</v>
      </c>
      <c r="Q24" s="48">
        <f t="shared" si="13"/>
        <v>0.50174499124999994</v>
      </c>
      <c r="R24" s="49">
        <f t="shared" si="11"/>
        <v>0.34899824999998774</v>
      </c>
      <c r="U24" s="13" t="s">
        <v>57</v>
      </c>
      <c r="V24" s="13">
        <v>2.2193741545885187E-3</v>
      </c>
      <c r="W24" s="13">
        <v>5.1349935157102365E-4</v>
      </c>
      <c r="X24" s="13">
        <v>4.3220583391166176</v>
      </c>
      <c r="Y24" s="13">
        <v>5.2592941299370733E-4</v>
      </c>
      <c r="Z24" s="13">
        <v>1.1308041580464273E-3</v>
      </c>
      <c r="AA24" s="13">
        <v>3.3079441511306099E-3</v>
      </c>
      <c r="AB24" s="13">
        <v>1.1308041580464273E-3</v>
      </c>
      <c r="AC24" s="13">
        <v>3.3079441511306099E-3</v>
      </c>
      <c r="AE24" s="16" t="s">
        <v>112</v>
      </c>
      <c r="AF24" s="16"/>
      <c r="AG24" s="16"/>
      <c r="AH24" s="16"/>
      <c r="AI24" s="16"/>
    </row>
    <row r="25" spans="1:35" ht="15" thickBot="1" x14ac:dyDescent="0.4">
      <c r="A25" s="39" t="s">
        <v>19</v>
      </c>
      <c r="B25" s="43">
        <v>0.5</v>
      </c>
      <c r="C25" s="74">
        <v>8.1600000000000006E-2</v>
      </c>
      <c r="D25" s="74">
        <v>0.1221</v>
      </c>
      <c r="F25" s="27">
        <f t="shared" si="14"/>
        <v>0.33336338087322148</v>
      </c>
      <c r="G25" s="45">
        <f t="shared" si="3"/>
        <v>-33.327323825355705</v>
      </c>
      <c r="H25" s="46">
        <f t="shared" si="1"/>
        <v>0.50013563596800004</v>
      </c>
      <c r="I25" s="47">
        <f t="shared" si="4"/>
        <v>2.712719360000726E-2</v>
      </c>
      <c r="J25" s="48">
        <f t="shared" si="12"/>
        <v>0.50015994060800006</v>
      </c>
      <c r="K25" s="49">
        <f t="shared" si="6"/>
        <v>3.1988121600012853E-2</v>
      </c>
      <c r="M25" s="27">
        <f t="shared" si="2"/>
        <v>0.49771794303136646</v>
      </c>
      <c r="N25" s="45">
        <f t="shared" si="7"/>
        <v>-0.4564113937267078</v>
      </c>
      <c r="O25" s="46">
        <f t="shared" si="8"/>
        <v>0.49829570280600005</v>
      </c>
      <c r="P25" s="47">
        <f t="shared" si="9"/>
        <v>-0.3408594387999897</v>
      </c>
      <c r="Q25" s="48">
        <f t="shared" si="13"/>
        <v>0.49822057124999997</v>
      </c>
      <c r="R25" s="49">
        <f t="shared" si="11"/>
        <v>-0.35588575000000677</v>
      </c>
      <c r="U25" s="14" t="s">
        <v>58</v>
      </c>
      <c r="V25" s="14">
        <v>4.0581373372381488</v>
      </c>
      <c r="W25" s="14">
        <v>1.0016643462057814E-2</v>
      </c>
      <c r="X25" s="14">
        <v>405.13944143165571</v>
      </c>
      <c r="Y25" s="14">
        <v>1.5998019868842732E-33</v>
      </c>
      <c r="Z25" s="14">
        <v>4.0369030016825223</v>
      </c>
      <c r="AA25" s="14">
        <v>4.0793716727937754</v>
      </c>
      <c r="AB25" s="14">
        <v>4.0369030016825223</v>
      </c>
      <c r="AC25" s="14">
        <v>4.0793716727937754</v>
      </c>
      <c r="AE25" s="16"/>
      <c r="AF25" s="17" t="s">
        <v>63</v>
      </c>
      <c r="AG25" s="17" t="s">
        <v>64</v>
      </c>
      <c r="AH25" s="17" t="s">
        <v>65</v>
      </c>
      <c r="AI25" s="16"/>
    </row>
    <row r="26" spans="1:35" x14ac:dyDescent="0.35">
      <c r="F26" s="27"/>
      <c r="G26" s="45"/>
      <c r="H26" s="46"/>
      <c r="I26" s="47"/>
      <c r="J26" s="48"/>
      <c r="K26" s="49"/>
      <c r="M26" s="27"/>
      <c r="N26" s="45"/>
      <c r="O26" s="46"/>
      <c r="P26" s="47"/>
      <c r="Q26" s="48"/>
      <c r="R26" s="49"/>
      <c r="AE26" s="32"/>
      <c r="AF26" s="34">
        <v>1.6999999999999999E-3</v>
      </c>
      <c r="AG26" s="34">
        <v>9.2388999999999992</v>
      </c>
      <c r="AH26" s="34">
        <v>-311.45</v>
      </c>
      <c r="AI26" s="33"/>
    </row>
    <row r="27" spans="1:35" x14ac:dyDescent="0.35">
      <c r="F27" s="27"/>
      <c r="G27" s="45"/>
      <c r="H27" s="46"/>
      <c r="I27" s="47"/>
      <c r="J27" s="48"/>
      <c r="K27" s="49"/>
      <c r="M27" s="27"/>
      <c r="N27" s="45"/>
      <c r="O27" s="46"/>
      <c r="P27" s="47"/>
      <c r="Q27" s="48"/>
      <c r="R27" s="49"/>
      <c r="AE27" s="32"/>
      <c r="AF27" s="34"/>
      <c r="AG27" s="34"/>
      <c r="AH27" s="34"/>
      <c r="AI27" s="33"/>
    </row>
    <row r="28" spans="1:35" x14ac:dyDescent="0.35">
      <c r="F28" s="27"/>
      <c r="G28" s="45"/>
      <c r="H28" s="46"/>
      <c r="I28" s="47"/>
      <c r="J28" s="48"/>
      <c r="K28" s="49"/>
      <c r="M28" s="27"/>
      <c r="N28" s="45"/>
      <c r="O28" s="46"/>
      <c r="P28" s="47"/>
      <c r="Q28" s="48"/>
      <c r="R28" s="49"/>
      <c r="AE28" s="16" t="s">
        <v>113</v>
      </c>
      <c r="AF28" s="16"/>
      <c r="AG28" s="16"/>
      <c r="AH28" s="16"/>
      <c r="AI28" s="16"/>
    </row>
    <row r="29" spans="1:35" x14ac:dyDescent="0.35">
      <c r="F29" s="27"/>
      <c r="G29" s="45"/>
      <c r="H29" s="46"/>
      <c r="I29" s="47"/>
      <c r="J29" s="48"/>
      <c r="K29" s="49"/>
      <c r="M29" s="27"/>
      <c r="N29" s="45"/>
      <c r="O29" s="46"/>
      <c r="P29" s="47"/>
      <c r="Q29" s="48"/>
      <c r="R29" s="49"/>
      <c r="U29" t="s">
        <v>111</v>
      </c>
      <c r="AE29" s="16"/>
      <c r="AF29" s="17" t="s">
        <v>63</v>
      </c>
      <c r="AG29" s="17" t="s">
        <v>64</v>
      </c>
      <c r="AH29" s="17" t="s">
        <v>65</v>
      </c>
      <c r="AI29" s="16"/>
    </row>
    <row r="30" spans="1:35" x14ac:dyDescent="0.35">
      <c r="F30" s="27"/>
      <c r="G30" s="45"/>
      <c r="H30" s="46"/>
      <c r="I30" s="47"/>
      <c r="J30" s="48"/>
      <c r="K30" s="49"/>
      <c r="M30" s="27"/>
      <c r="N30" s="45"/>
      <c r="O30" s="46"/>
      <c r="P30" s="47"/>
      <c r="Q30" s="48"/>
      <c r="R30" s="49"/>
      <c r="U30" s="7" t="s">
        <v>104</v>
      </c>
      <c r="V30" s="13">
        <v>5.1130047464246764E-3</v>
      </c>
      <c r="W30" s="7"/>
      <c r="X30" s="7" t="s">
        <v>106</v>
      </c>
      <c r="Y30" s="13">
        <v>2.2193741545885187E-3</v>
      </c>
      <c r="AE30" s="32"/>
      <c r="AF30" s="34">
        <v>2.8999999999999998E-3</v>
      </c>
      <c r="AG30" s="34">
        <v>4.1890000000000001</v>
      </c>
      <c r="AH30" s="34">
        <v>-12.388</v>
      </c>
      <c r="AI30" s="33"/>
    </row>
    <row r="31" spans="1:35" ht="15" thickBot="1" x14ac:dyDescent="0.4">
      <c r="F31" s="27"/>
      <c r="G31" s="45"/>
      <c r="H31" s="46"/>
      <c r="I31" s="47"/>
      <c r="J31" s="48"/>
      <c r="K31" s="49"/>
      <c r="M31" s="27"/>
      <c r="N31" s="45"/>
      <c r="O31" s="46"/>
      <c r="P31" s="47"/>
      <c r="Q31" s="48"/>
      <c r="R31" s="49"/>
      <c r="U31" s="7" t="s">
        <v>105</v>
      </c>
      <c r="V31" s="14">
        <v>6.0796360911143728</v>
      </c>
      <c r="W31" s="7"/>
      <c r="X31" s="7" t="s">
        <v>107</v>
      </c>
      <c r="Y31" s="14">
        <v>4.0581373372381488</v>
      </c>
    </row>
    <row r="32" spans="1:35" x14ac:dyDescent="0.35">
      <c r="F32" s="27"/>
      <c r="G32" s="45"/>
      <c r="H32" s="46"/>
      <c r="I32" s="47"/>
      <c r="J32" s="48"/>
      <c r="K32" s="49"/>
      <c r="M32" s="27"/>
      <c r="N32" s="45"/>
      <c r="O32" s="46"/>
      <c r="P32" s="47"/>
      <c r="Q32" s="48"/>
      <c r="R32" s="49"/>
      <c r="U32" s="57"/>
      <c r="V32" s="57"/>
      <c r="W32" s="57"/>
      <c r="X32" s="57"/>
      <c r="Y32" s="57"/>
      <c r="AE32" t="s">
        <v>68</v>
      </c>
      <c r="AH32" t="s">
        <v>67</v>
      </c>
    </row>
    <row r="33" spans="6:25" x14ac:dyDescent="0.35">
      <c r="F33" s="27"/>
      <c r="G33" s="45"/>
      <c r="H33" s="46"/>
      <c r="I33" s="47"/>
      <c r="J33" s="48"/>
      <c r="K33" s="49"/>
      <c r="M33" s="27"/>
      <c r="N33" s="45"/>
      <c r="O33" s="46"/>
      <c r="P33" s="47"/>
      <c r="Q33" s="48"/>
      <c r="R33" s="49"/>
      <c r="U33" s="57"/>
      <c r="V33" s="57"/>
      <c r="W33" s="57"/>
      <c r="X33" s="57"/>
      <c r="Y33" s="57"/>
    </row>
    <row r="34" spans="6:25" x14ac:dyDescent="0.35">
      <c r="F34" s="27"/>
      <c r="G34" s="45"/>
      <c r="H34" s="46"/>
      <c r="I34" s="47"/>
      <c r="J34" s="48"/>
      <c r="K34" s="49"/>
      <c r="M34" s="27"/>
      <c r="N34" s="45"/>
      <c r="O34" s="46"/>
      <c r="P34" s="47"/>
      <c r="Q34" s="48"/>
      <c r="R34" s="49"/>
      <c r="U34" s="28" t="s">
        <v>110</v>
      </c>
      <c r="V34" s="28"/>
      <c r="W34" s="28"/>
      <c r="X34" s="28"/>
      <c r="Y34" s="28"/>
    </row>
    <row r="35" spans="6:25" x14ac:dyDescent="0.35">
      <c r="F35" s="27"/>
      <c r="G35" s="45"/>
      <c r="H35" s="46"/>
      <c r="I35" s="47"/>
      <c r="J35" s="48"/>
      <c r="K35" s="49"/>
      <c r="M35" s="27"/>
      <c r="N35" s="45"/>
      <c r="O35" s="46"/>
      <c r="P35" s="47"/>
      <c r="Q35" s="48"/>
      <c r="R35" s="49"/>
      <c r="U35" t="s">
        <v>61</v>
      </c>
    </row>
    <row r="36" spans="6:25" x14ac:dyDescent="0.35">
      <c r="F36" s="27"/>
      <c r="G36" s="45"/>
      <c r="H36" s="46"/>
      <c r="I36" s="47"/>
      <c r="J36" s="48"/>
      <c r="K36" s="49"/>
      <c r="M36" s="27"/>
      <c r="N36" s="45"/>
      <c r="O36" s="46"/>
      <c r="P36" s="47"/>
      <c r="Q36" s="48"/>
      <c r="R36" s="49"/>
      <c r="U36" t="s">
        <v>62</v>
      </c>
    </row>
    <row r="37" spans="6:25" x14ac:dyDescent="0.35">
      <c r="F37" s="27"/>
      <c r="G37" s="45"/>
      <c r="H37" s="46"/>
      <c r="I37" s="47"/>
      <c r="J37" s="48"/>
      <c r="K37" s="49"/>
      <c r="M37" s="27"/>
      <c r="N37" s="45"/>
      <c r="O37" s="46"/>
      <c r="P37" s="47"/>
      <c r="Q37" s="48"/>
      <c r="R37" s="49"/>
    </row>
    <row r="38" spans="6:25" x14ac:dyDescent="0.35">
      <c r="F38" s="27"/>
      <c r="G38" s="45"/>
      <c r="H38" s="46"/>
      <c r="I38" s="47"/>
      <c r="J38" s="48"/>
      <c r="K38" s="49"/>
      <c r="M38" s="27"/>
      <c r="N38" s="45"/>
      <c r="O38" s="46"/>
      <c r="P38" s="47"/>
      <c r="Q38" s="48"/>
      <c r="R38" s="49"/>
    </row>
    <row r="39" spans="6:25" x14ac:dyDescent="0.35">
      <c r="F39" s="27"/>
      <c r="G39" s="45"/>
      <c r="H39" s="46"/>
      <c r="I39" s="47"/>
      <c r="J39" s="48"/>
      <c r="K39" s="49"/>
      <c r="M39" s="27"/>
      <c r="N39" s="45"/>
      <c r="O39" s="46"/>
      <c r="P39" s="47"/>
      <c r="Q39" s="48"/>
      <c r="R39" s="49"/>
    </row>
    <row r="40" spans="6:25" x14ac:dyDescent="0.35">
      <c r="F40" s="27"/>
      <c r="G40" s="45"/>
      <c r="H40" s="46"/>
      <c r="I40" s="47"/>
      <c r="J40" s="48"/>
      <c r="K40" s="49"/>
      <c r="M40" s="27"/>
      <c r="N40" s="45"/>
      <c r="O40" s="46"/>
      <c r="P40" s="47"/>
      <c r="Q40" s="48"/>
      <c r="R40" s="49"/>
    </row>
    <row r="41" spans="6:25" x14ac:dyDescent="0.35">
      <c r="F41" s="27"/>
      <c r="G41" s="45"/>
      <c r="H41" s="46"/>
      <c r="I41" s="47"/>
      <c r="J41" s="48"/>
      <c r="K41" s="49"/>
      <c r="M41" s="27"/>
      <c r="N41" s="45"/>
      <c r="O41" s="46"/>
      <c r="P41" s="47"/>
      <c r="Q41" s="48"/>
      <c r="R41" s="49"/>
    </row>
    <row r="42" spans="6:25" x14ac:dyDescent="0.35">
      <c r="F42" s="27"/>
      <c r="G42" s="45"/>
      <c r="H42" s="46"/>
      <c r="I42" s="47"/>
      <c r="J42" s="48"/>
      <c r="K42" s="49"/>
      <c r="M42" s="27"/>
      <c r="N42" s="45"/>
      <c r="O42" s="46"/>
      <c r="P42" s="47"/>
      <c r="Q42" s="48"/>
      <c r="R42" s="49"/>
    </row>
    <row r="43" spans="6:25" x14ac:dyDescent="0.35">
      <c r="F43" s="27"/>
      <c r="G43" s="45"/>
      <c r="H43" s="46"/>
      <c r="I43" s="47"/>
      <c r="J43" s="48"/>
      <c r="K43" s="49"/>
      <c r="M43" s="27"/>
      <c r="N43" s="45"/>
      <c r="O43" s="46"/>
      <c r="P43" s="47"/>
      <c r="Q43" s="48"/>
      <c r="R43" s="49"/>
    </row>
    <row r="44" spans="6:25" x14ac:dyDescent="0.35">
      <c r="F44" s="27"/>
      <c r="G44" s="45"/>
      <c r="H44" s="46"/>
      <c r="I44" s="47"/>
      <c r="J44" s="48"/>
      <c r="K44" s="49"/>
      <c r="M44" s="27"/>
      <c r="N44" s="45"/>
      <c r="O44" s="46"/>
      <c r="P44" s="47"/>
      <c r="Q44" s="48"/>
      <c r="R44" s="49"/>
    </row>
    <row r="45" spans="6:25" x14ac:dyDescent="0.35">
      <c r="F45" s="27"/>
      <c r="G45" s="45"/>
      <c r="H45" s="46"/>
      <c r="I45" s="47"/>
      <c r="J45" s="48"/>
      <c r="K45" s="49"/>
      <c r="M45" s="27"/>
      <c r="N45" s="45"/>
      <c r="O45" s="46"/>
      <c r="P45" s="47"/>
      <c r="Q45" s="48"/>
      <c r="R45" s="49"/>
    </row>
    <row r="46" spans="6:25" x14ac:dyDescent="0.35">
      <c r="F46" s="27"/>
      <c r="G46" s="45"/>
      <c r="H46" s="46"/>
      <c r="I46" s="47"/>
      <c r="J46" s="48"/>
      <c r="K46" s="49"/>
      <c r="M46" s="27"/>
      <c r="N46" s="45"/>
      <c r="O46" s="46"/>
      <c r="P46" s="47"/>
      <c r="Q46" s="48"/>
      <c r="R46" s="49"/>
    </row>
    <row r="47" spans="6:25" x14ac:dyDescent="0.35">
      <c r="F47" s="27"/>
      <c r="G47" s="45"/>
      <c r="H47" s="46"/>
      <c r="I47" s="47"/>
      <c r="J47" s="48"/>
      <c r="K47" s="49"/>
      <c r="M47" s="27"/>
      <c r="N47" s="45"/>
      <c r="O47" s="46"/>
      <c r="P47" s="47"/>
      <c r="Q47" s="48"/>
      <c r="R47" s="49"/>
    </row>
    <row r="48" spans="6:25" x14ac:dyDescent="0.35">
      <c r="F48" s="27"/>
      <c r="G48" s="45"/>
      <c r="H48" s="46"/>
      <c r="I48" s="47"/>
      <c r="J48" s="48"/>
      <c r="K48" s="49"/>
      <c r="M48" s="27"/>
      <c r="N48" s="45"/>
      <c r="O48" s="46"/>
      <c r="P48" s="47"/>
      <c r="Q48" s="48"/>
      <c r="R48" s="49"/>
    </row>
    <row r="49" spans="6:35" x14ac:dyDescent="0.35">
      <c r="F49" s="27"/>
      <c r="G49" s="45"/>
      <c r="H49" s="46"/>
      <c r="I49" s="47"/>
      <c r="J49" s="48"/>
      <c r="K49" s="49"/>
      <c r="M49" s="27"/>
      <c r="N49" s="45"/>
      <c r="O49" s="46"/>
      <c r="P49" s="47"/>
      <c r="Q49" s="48"/>
      <c r="R49" s="49"/>
    </row>
    <row r="50" spans="6:35" x14ac:dyDescent="0.35">
      <c r="F50" s="27"/>
      <c r="G50" s="45"/>
      <c r="H50" s="46"/>
      <c r="I50" s="47"/>
      <c r="J50" s="48"/>
      <c r="K50" s="49"/>
      <c r="M50" s="27"/>
      <c r="N50" s="45"/>
      <c r="O50" s="46"/>
      <c r="P50" s="47"/>
      <c r="Q50" s="48"/>
      <c r="R50" s="49"/>
    </row>
    <row r="51" spans="6:35" x14ac:dyDescent="0.35">
      <c r="F51" s="27"/>
      <c r="G51" s="45"/>
      <c r="H51" s="46"/>
      <c r="I51" s="47"/>
      <c r="J51" s="48"/>
      <c r="K51" s="49"/>
      <c r="M51" s="27"/>
      <c r="N51" s="45"/>
      <c r="O51" s="46"/>
      <c r="P51" s="47"/>
      <c r="Q51" s="48"/>
      <c r="R51" s="49"/>
      <c r="AE51" s="16" t="s">
        <v>114</v>
      </c>
      <c r="AF51" s="16"/>
      <c r="AG51" s="16"/>
      <c r="AH51" s="16"/>
      <c r="AI51" s="16"/>
    </row>
    <row r="52" spans="6:35" x14ac:dyDescent="0.35">
      <c r="F52" s="27"/>
      <c r="G52" s="45"/>
      <c r="H52" s="46"/>
      <c r="I52" s="47"/>
      <c r="J52" s="48"/>
      <c r="K52" s="49"/>
      <c r="M52" s="27"/>
      <c r="N52" s="45"/>
      <c r="O52" s="46"/>
      <c r="P52" s="47"/>
      <c r="Q52" s="48"/>
      <c r="R52" s="49"/>
      <c r="AE52" s="16"/>
      <c r="AF52" s="17" t="s">
        <v>63</v>
      </c>
      <c r="AG52" s="17" t="s">
        <v>64</v>
      </c>
      <c r="AH52" s="17" t="s">
        <v>65</v>
      </c>
      <c r="AI52" s="16"/>
    </row>
    <row r="53" spans="6:35" x14ac:dyDescent="0.35">
      <c r="F53" s="27"/>
      <c r="G53" s="45"/>
      <c r="H53" s="46"/>
      <c r="I53" s="47"/>
      <c r="J53" s="48"/>
      <c r="K53" s="49"/>
      <c r="M53" s="27"/>
      <c r="N53" s="45"/>
      <c r="O53" s="46"/>
      <c r="P53" s="47"/>
      <c r="Q53" s="48"/>
      <c r="R53" s="49"/>
      <c r="AE53" s="32"/>
      <c r="AF53" s="34">
        <v>8.6E-3</v>
      </c>
      <c r="AG53" s="34">
        <v>6.1222000000000003</v>
      </c>
      <c r="AH53" s="34">
        <v>-1.2032</v>
      </c>
      <c r="AI53" s="33"/>
    </row>
    <row r="54" spans="6:35" x14ac:dyDescent="0.35">
      <c r="F54" s="27"/>
      <c r="G54" s="45"/>
      <c r="H54" s="46"/>
      <c r="I54" s="47"/>
      <c r="J54" s="48"/>
      <c r="K54" s="49"/>
      <c r="M54" s="27"/>
      <c r="N54" s="45"/>
      <c r="O54" s="46"/>
      <c r="P54" s="47"/>
      <c r="Q54" s="48"/>
      <c r="R54" s="49"/>
      <c r="U54" s="29" t="s">
        <v>108</v>
      </c>
      <c r="V54" s="15"/>
      <c r="W54" s="15"/>
      <c r="X54" s="15"/>
      <c r="Y54" s="15"/>
      <c r="Z54" s="15"/>
      <c r="AA54" s="15"/>
      <c r="AE54" s="32"/>
      <c r="AF54" s="34"/>
      <c r="AG54" s="34"/>
      <c r="AH54" s="34"/>
      <c r="AI54" s="33"/>
    </row>
    <row r="55" spans="6:35" x14ac:dyDescent="0.35">
      <c r="F55" s="27"/>
      <c r="G55" s="45"/>
      <c r="H55" s="46"/>
      <c r="I55" s="47"/>
      <c r="J55" s="48"/>
      <c r="K55" s="49"/>
      <c r="M55" s="27"/>
      <c r="N55" s="45"/>
      <c r="O55" s="46"/>
      <c r="P55" s="47"/>
      <c r="Q55" s="48"/>
      <c r="R55" s="49"/>
      <c r="U55" s="15"/>
      <c r="V55" s="15"/>
      <c r="W55" s="15"/>
      <c r="X55" s="29" t="s">
        <v>57</v>
      </c>
      <c r="Y55" s="29" t="s">
        <v>64</v>
      </c>
      <c r="Z55" s="29" t="s">
        <v>65</v>
      </c>
      <c r="AA55" s="15"/>
      <c r="AE55" s="16" t="s">
        <v>115</v>
      </c>
      <c r="AF55" s="16"/>
      <c r="AG55" s="16"/>
      <c r="AH55" s="16"/>
      <c r="AI55" s="16"/>
    </row>
    <row r="56" spans="6:35" x14ac:dyDescent="0.35">
      <c r="F56" s="27"/>
      <c r="G56" s="45"/>
      <c r="H56" s="46"/>
      <c r="I56" s="47"/>
      <c r="J56" s="48"/>
      <c r="K56" s="49"/>
      <c r="M56" s="27"/>
      <c r="N56" s="45"/>
      <c r="O56" s="46"/>
      <c r="P56" s="47"/>
      <c r="Q56" s="48"/>
      <c r="R56" s="49"/>
      <c r="U56" s="30"/>
      <c r="V56" s="30"/>
      <c r="W56" s="31"/>
      <c r="X56" s="30">
        <v>3.0000000000000001E-3</v>
      </c>
      <c r="Y56" s="30">
        <v>6.6623000000000001</v>
      </c>
      <c r="Z56" s="30">
        <v>-6.9847000000000001</v>
      </c>
      <c r="AA56" s="30"/>
      <c r="AE56" s="16"/>
      <c r="AF56" s="17" t="s">
        <v>63</v>
      </c>
      <c r="AG56" s="17" t="s">
        <v>64</v>
      </c>
      <c r="AH56" s="17" t="s">
        <v>65</v>
      </c>
      <c r="AI56" s="16"/>
    </row>
    <row r="57" spans="6:35" x14ac:dyDescent="0.35">
      <c r="F57" s="27"/>
      <c r="G57" s="45"/>
      <c r="H57" s="46"/>
      <c r="I57" s="47"/>
      <c r="J57" s="48"/>
      <c r="K57" s="49"/>
      <c r="M57" s="27"/>
      <c r="N57" s="45"/>
      <c r="O57" s="46"/>
      <c r="P57" s="47"/>
      <c r="Q57" s="48"/>
      <c r="R57" s="49"/>
      <c r="U57" s="16"/>
      <c r="V57" s="16"/>
      <c r="W57" s="16"/>
      <c r="X57" s="16"/>
      <c r="Y57" s="16"/>
      <c r="Z57" s="16"/>
      <c r="AA57" s="16"/>
      <c r="AE57" s="32"/>
      <c r="AF57" s="34">
        <v>7.1999999999999998E-3</v>
      </c>
      <c r="AG57" s="34">
        <v>3.6398999999999999</v>
      </c>
      <c r="AH57" s="34">
        <v>3.125</v>
      </c>
      <c r="AI57" s="33"/>
    </row>
    <row r="58" spans="6:35" x14ac:dyDescent="0.35">
      <c r="F58" s="27"/>
      <c r="G58" s="45"/>
      <c r="H58" s="46"/>
      <c r="I58" s="47"/>
      <c r="J58" s="48"/>
      <c r="K58" s="49"/>
      <c r="M58" s="27"/>
      <c r="N58" s="45"/>
      <c r="O58" s="46"/>
      <c r="P58" s="47"/>
      <c r="Q58" s="48"/>
      <c r="R58" s="49"/>
      <c r="U58" s="29" t="s">
        <v>109</v>
      </c>
      <c r="V58" s="15"/>
      <c r="W58" s="15"/>
      <c r="X58" s="15"/>
      <c r="Y58" s="15"/>
      <c r="Z58" s="15"/>
      <c r="AA58" s="15"/>
    </row>
    <row r="59" spans="6:35" x14ac:dyDescent="0.35">
      <c r="F59" s="27"/>
      <c r="G59" s="45"/>
      <c r="H59" s="46"/>
      <c r="I59" s="47"/>
      <c r="J59" s="48"/>
      <c r="K59" s="49"/>
      <c r="M59" s="27"/>
      <c r="N59" s="45"/>
      <c r="O59" s="46"/>
      <c r="P59" s="47"/>
      <c r="Q59" s="48"/>
      <c r="R59" s="49"/>
      <c r="U59" s="15"/>
      <c r="V59" s="15"/>
      <c r="W59" s="15"/>
      <c r="X59" s="29" t="s">
        <v>57</v>
      </c>
      <c r="Y59" s="29" t="s">
        <v>64</v>
      </c>
      <c r="Z59" s="29" t="s">
        <v>65</v>
      </c>
      <c r="AA59" s="15"/>
    </row>
    <row r="60" spans="6:35" x14ac:dyDescent="0.35">
      <c r="F60" s="27"/>
      <c r="G60" s="45"/>
      <c r="H60" s="46"/>
      <c r="I60" s="47"/>
      <c r="J60" s="48"/>
      <c r="K60" s="49"/>
      <c r="M60" s="27"/>
      <c r="N60" s="45"/>
      <c r="O60" s="46"/>
      <c r="P60" s="47"/>
      <c r="Q60" s="48"/>
      <c r="R60" s="49"/>
      <c r="U60" s="30"/>
      <c r="V60" s="30"/>
      <c r="W60" s="31"/>
      <c r="X60" s="30">
        <v>3.3E-3</v>
      </c>
      <c r="Y60" s="30">
        <v>3.8664000000000001</v>
      </c>
      <c r="Z60" s="30">
        <v>1.5366</v>
      </c>
      <c r="AA60" s="30"/>
    </row>
    <row r="61" spans="6:35" x14ac:dyDescent="0.35">
      <c r="F61" s="27"/>
      <c r="G61" s="45"/>
      <c r="H61" s="46"/>
      <c r="I61" s="47"/>
      <c r="J61" s="48"/>
      <c r="K61" s="49"/>
      <c r="M61" s="27"/>
      <c r="N61" s="45"/>
      <c r="O61" s="46"/>
      <c r="P61" s="47"/>
      <c r="Q61" s="48"/>
      <c r="R61" s="49"/>
    </row>
    <row r="62" spans="6:35" x14ac:dyDescent="0.35">
      <c r="F62" s="27"/>
      <c r="G62" s="45"/>
      <c r="H62" s="46"/>
      <c r="I62" s="47"/>
      <c r="J62" s="48"/>
      <c r="K62" s="49"/>
      <c r="M62" s="27"/>
      <c r="N62" s="45"/>
      <c r="O62" s="46"/>
      <c r="P62" s="47"/>
      <c r="Q62" s="48"/>
      <c r="R62" s="49"/>
    </row>
    <row r="63" spans="6:35" x14ac:dyDescent="0.35">
      <c r="F63" s="27"/>
      <c r="G63" s="45"/>
      <c r="H63" s="46"/>
      <c r="I63" s="47"/>
      <c r="J63" s="48"/>
      <c r="K63" s="49"/>
      <c r="M63" s="27"/>
      <c r="N63" s="45"/>
      <c r="O63" s="46"/>
      <c r="P63" s="47"/>
      <c r="Q63" s="48"/>
      <c r="R63" s="49"/>
    </row>
    <row r="64" spans="6:35" x14ac:dyDescent="0.35">
      <c r="F64" s="27"/>
      <c r="G64" s="45"/>
      <c r="H64" s="46"/>
      <c r="I64" s="47"/>
      <c r="J64" s="48"/>
      <c r="K64" s="49"/>
      <c r="M64" s="27"/>
      <c r="N64" s="45"/>
      <c r="O64" s="46"/>
      <c r="P64" s="47"/>
      <c r="Q64" s="48"/>
      <c r="R64" s="49"/>
    </row>
    <row r="65" spans="6:18" x14ac:dyDescent="0.35">
      <c r="F65" s="27"/>
      <c r="G65" s="45"/>
      <c r="H65" s="46"/>
      <c r="I65" s="47"/>
      <c r="J65" s="48"/>
      <c r="K65" s="49"/>
      <c r="M65" s="27"/>
      <c r="N65" s="45"/>
      <c r="O65" s="46"/>
      <c r="P65" s="47"/>
      <c r="Q65" s="48"/>
      <c r="R65" s="49"/>
    </row>
    <row r="66" spans="6:18" x14ac:dyDescent="0.35">
      <c r="F66" s="27"/>
      <c r="G66" s="45"/>
      <c r="H66" s="46"/>
      <c r="I66" s="47"/>
      <c r="J66" s="48"/>
      <c r="K66" s="49"/>
      <c r="M66" s="27"/>
      <c r="N66" s="45"/>
      <c r="O66" s="46"/>
      <c r="P66" s="47"/>
      <c r="Q66" s="48"/>
      <c r="R66" s="49"/>
    </row>
    <row r="67" spans="6:18" x14ac:dyDescent="0.35">
      <c r="F67" s="27"/>
      <c r="G67" s="45"/>
      <c r="H67" s="46"/>
      <c r="I67" s="47"/>
      <c r="J67" s="48"/>
      <c r="K67" s="49"/>
      <c r="M67" s="27"/>
      <c r="N67" s="45"/>
      <c r="O67" s="46"/>
      <c r="P67" s="47"/>
      <c r="Q67" s="48"/>
      <c r="R67" s="49"/>
    </row>
    <row r="68" spans="6:18" x14ac:dyDescent="0.35">
      <c r="F68" s="27"/>
      <c r="G68" s="45"/>
      <c r="H68" s="46"/>
      <c r="I68" s="47"/>
      <c r="J68" s="48"/>
      <c r="K68" s="49"/>
      <c r="M68" s="27"/>
      <c r="N68" s="45"/>
      <c r="O68" s="46"/>
      <c r="P68" s="47"/>
      <c r="Q68" s="48"/>
      <c r="R68" s="49"/>
    </row>
    <row r="69" spans="6:18" x14ac:dyDescent="0.35">
      <c r="F69" s="27"/>
      <c r="G69" s="45"/>
      <c r="H69" s="46"/>
      <c r="I69" s="47"/>
      <c r="J69" s="48"/>
      <c r="K69" s="49"/>
      <c r="M69" s="27"/>
      <c r="N69" s="45"/>
      <c r="O69" s="46"/>
      <c r="P69" s="47"/>
      <c r="Q69" s="48"/>
      <c r="R69" s="49"/>
    </row>
    <row r="70" spans="6:18" x14ac:dyDescent="0.35">
      <c r="F70" s="27"/>
      <c r="G70" s="45"/>
      <c r="H70" s="46"/>
      <c r="I70" s="47"/>
      <c r="J70" s="48"/>
      <c r="K70" s="49"/>
      <c r="M70" s="27"/>
      <c r="N70" s="45"/>
      <c r="O70" s="46"/>
      <c r="P70" s="47"/>
      <c r="Q70" s="48"/>
      <c r="R70" s="49"/>
    </row>
    <row r="71" spans="6:18" x14ac:dyDescent="0.35">
      <c r="F71" s="27"/>
      <c r="G71" s="45"/>
      <c r="H71" s="46"/>
      <c r="I71" s="47"/>
      <c r="J71" s="48"/>
      <c r="K71" s="49"/>
      <c r="M71" s="27"/>
      <c r="N71" s="45"/>
      <c r="O71" s="46"/>
      <c r="P71" s="47"/>
      <c r="Q71" s="48"/>
      <c r="R71" s="49"/>
    </row>
    <row r="72" spans="6:18" x14ac:dyDescent="0.35">
      <c r="F72" s="27"/>
      <c r="G72" s="45"/>
      <c r="H72" s="46"/>
      <c r="I72" s="47"/>
      <c r="J72" s="48"/>
      <c r="K72" s="49"/>
      <c r="M72" s="27"/>
      <c r="N72" s="45"/>
      <c r="O72" s="46"/>
      <c r="P72" s="47"/>
      <c r="Q72" s="48"/>
      <c r="R72" s="49"/>
    </row>
    <row r="73" spans="6:18" x14ac:dyDescent="0.35">
      <c r="F73" s="27"/>
      <c r="G73" s="45"/>
      <c r="H73" s="46"/>
      <c r="I73" s="47"/>
      <c r="J73" s="48"/>
      <c r="K73" s="49"/>
      <c r="M73" s="27"/>
      <c r="N73" s="45"/>
      <c r="O73" s="46"/>
      <c r="P73" s="47"/>
      <c r="Q73" s="48"/>
      <c r="R73" s="49"/>
    </row>
    <row r="74" spans="6:18" x14ac:dyDescent="0.35">
      <c r="F74" s="27"/>
      <c r="G74" s="45"/>
      <c r="H74" s="46"/>
      <c r="I74" s="47"/>
      <c r="J74" s="48"/>
      <c r="K74" s="49"/>
      <c r="M74" s="27"/>
      <c r="N74" s="45"/>
      <c r="O74" s="46"/>
      <c r="P74" s="47"/>
      <c r="Q74" s="48"/>
      <c r="R74" s="49"/>
    </row>
    <row r="75" spans="6:18" x14ac:dyDescent="0.35">
      <c r="F75" s="27"/>
      <c r="G75" s="45"/>
      <c r="H75" s="46"/>
      <c r="I75" s="47"/>
      <c r="J75" s="48"/>
      <c r="K75" s="49"/>
      <c r="M75" s="27"/>
      <c r="N75" s="45"/>
      <c r="O75" s="46"/>
      <c r="P75" s="47"/>
      <c r="Q75" s="48"/>
      <c r="R75" s="49"/>
    </row>
    <row r="76" spans="6:18" x14ac:dyDescent="0.35">
      <c r="F76" s="27"/>
      <c r="G76" s="45"/>
      <c r="H76" s="46"/>
      <c r="I76" s="47"/>
      <c r="J76" s="48"/>
      <c r="K76" s="49"/>
      <c r="M76" s="27"/>
      <c r="N76" s="45"/>
      <c r="O76" s="46"/>
      <c r="P76" s="47"/>
      <c r="Q76" s="48"/>
      <c r="R76" s="49"/>
    </row>
    <row r="77" spans="6:18" x14ac:dyDescent="0.35">
      <c r="F77" s="27"/>
      <c r="G77" s="45"/>
      <c r="H77" s="46"/>
      <c r="I77" s="47"/>
      <c r="J77" s="48"/>
      <c r="K77" s="49"/>
      <c r="M77" s="27"/>
      <c r="N77" s="45"/>
      <c r="O77" s="46"/>
      <c r="P77" s="47"/>
      <c r="Q77" s="48"/>
      <c r="R77" s="49"/>
    </row>
    <row r="78" spans="6:18" x14ac:dyDescent="0.35">
      <c r="F78" s="27"/>
      <c r="G78" s="45"/>
      <c r="H78" s="46"/>
      <c r="I78" s="47"/>
      <c r="J78" s="48"/>
      <c r="K78" s="49"/>
      <c r="M78" s="27"/>
      <c r="N78" s="45"/>
      <c r="O78" s="46"/>
      <c r="P78" s="47"/>
      <c r="Q78" s="48"/>
      <c r="R78" s="49"/>
    </row>
    <row r="79" spans="6:18" x14ac:dyDescent="0.35">
      <c r="F79" s="27"/>
      <c r="G79" s="45"/>
      <c r="H79" s="46"/>
      <c r="I79" s="47"/>
      <c r="J79" s="48"/>
      <c r="K79" s="49"/>
      <c r="M79" s="27"/>
      <c r="N79" s="45"/>
      <c r="O79" s="46"/>
      <c r="P79" s="47"/>
      <c r="Q79" s="48"/>
      <c r="R79" s="49"/>
    </row>
    <row r="80" spans="6:18" x14ac:dyDescent="0.35">
      <c r="F80" s="27"/>
      <c r="G80" s="45"/>
      <c r="H80" s="46"/>
      <c r="I80" s="47"/>
      <c r="J80" s="48"/>
      <c r="K80" s="49"/>
      <c r="M80" s="27"/>
      <c r="N80" s="45"/>
      <c r="O80" s="46"/>
      <c r="P80" s="47"/>
      <c r="Q80" s="48"/>
      <c r="R80" s="49"/>
    </row>
    <row r="81" spans="6:18" x14ac:dyDescent="0.35">
      <c r="F81" s="27"/>
      <c r="G81" s="45"/>
      <c r="H81" s="46"/>
      <c r="I81" s="47"/>
      <c r="J81" s="48"/>
      <c r="K81" s="49"/>
      <c r="M81" s="27"/>
      <c r="N81" s="45"/>
      <c r="O81" s="46"/>
      <c r="P81" s="47"/>
      <c r="Q81" s="48"/>
      <c r="R81" s="49"/>
    </row>
    <row r="82" spans="6:18" x14ac:dyDescent="0.35">
      <c r="F82" s="27"/>
      <c r="G82" s="45"/>
      <c r="H82" s="46"/>
      <c r="I82" s="47"/>
      <c r="J82" s="48"/>
      <c r="K82" s="49"/>
      <c r="M82" s="27"/>
      <c r="N82" s="45"/>
      <c r="O82" s="46"/>
      <c r="P82" s="47"/>
      <c r="Q82" s="48"/>
      <c r="R82" s="49"/>
    </row>
    <row r="83" spans="6:18" x14ac:dyDescent="0.35">
      <c r="F83" s="27"/>
      <c r="G83" s="45"/>
      <c r="H83" s="46"/>
      <c r="I83" s="47"/>
      <c r="J83" s="48"/>
      <c r="K83" s="49"/>
      <c r="M83" s="27"/>
      <c r="N83" s="45"/>
      <c r="O83" s="46"/>
      <c r="P83" s="47"/>
      <c r="Q83" s="48"/>
      <c r="R83" s="49"/>
    </row>
    <row r="84" spans="6:18" x14ac:dyDescent="0.35">
      <c r="F84" s="27"/>
      <c r="G84" s="45"/>
      <c r="H84" s="46"/>
      <c r="I84" s="47"/>
      <c r="J84" s="48"/>
      <c r="K84" s="49"/>
      <c r="M84" s="27"/>
      <c r="N84" s="45"/>
      <c r="O84" s="46"/>
      <c r="P84" s="47"/>
      <c r="Q84" s="48"/>
      <c r="R84" s="49"/>
    </row>
    <row r="85" spans="6:18" x14ac:dyDescent="0.35">
      <c r="F85" s="27"/>
      <c r="G85" s="45"/>
      <c r="H85" s="46"/>
      <c r="I85" s="47"/>
      <c r="J85" s="48"/>
      <c r="K85" s="49"/>
      <c r="M85" s="27"/>
      <c r="N85" s="45"/>
      <c r="O85" s="46"/>
      <c r="P85" s="47"/>
      <c r="Q85" s="48"/>
      <c r="R85" s="49"/>
    </row>
    <row r="86" spans="6:18" x14ac:dyDescent="0.35">
      <c r="F86" s="27"/>
      <c r="G86" s="45"/>
      <c r="H86" s="46"/>
      <c r="I86" s="47"/>
      <c r="J86" s="48"/>
      <c r="K86" s="49"/>
      <c r="M86" s="27"/>
      <c r="N86" s="45"/>
      <c r="O86" s="46"/>
      <c r="P86" s="47"/>
      <c r="Q86" s="48"/>
      <c r="R86" s="49"/>
    </row>
    <row r="87" spans="6:18" x14ac:dyDescent="0.35">
      <c r="F87" s="27"/>
      <c r="G87" s="45"/>
      <c r="H87" s="46"/>
      <c r="I87" s="47"/>
      <c r="J87" s="48"/>
      <c r="K87" s="49"/>
      <c r="M87" s="27"/>
      <c r="N87" s="45"/>
      <c r="O87" s="46"/>
      <c r="P87" s="47"/>
      <c r="Q87" s="48"/>
      <c r="R87" s="49"/>
    </row>
    <row r="88" spans="6:18" x14ac:dyDescent="0.35">
      <c r="F88" s="27"/>
      <c r="G88" s="45"/>
      <c r="H88" s="46"/>
      <c r="I88" s="47"/>
      <c r="J88" s="48"/>
      <c r="K88" s="49"/>
      <c r="M88" s="27"/>
      <c r="N88" s="45"/>
      <c r="O88" s="46"/>
      <c r="P88" s="47"/>
      <c r="Q88" s="48"/>
      <c r="R88" s="49"/>
    </row>
    <row r="89" spans="6:18" x14ac:dyDescent="0.35">
      <c r="F89" s="27"/>
      <c r="G89" s="45"/>
      <c r="H89" s="46"/>
      <c r="I89" s="47"/>
      <c r="J89" s="48"/>
      <c r="K89" s="49"/>
      <c r="M89" s="27"/>
      <c r="N89" s="45"/>
      <c r="O89" s="46"/>
      <c r="P89" s="47"/>
      <c r="Q89" s="48"/>
      <c r="R89" s="49"/>
    </row>
    <row r="90" spans="6:18" x14ac:dyDescent="0.35">
      <c r="F90" s="27"/>
      <c r="G90" s="45"/>
      <c r="H90" s="46"/>
      <c r="I90" s="47"/>
      <c r="J90" s="48"/>
      <c r="K90" s="49"/>
      <c r="M90" s="27"/>
      <c r="N90" s="45"/>
      <c r="O90" s="46"/>
      <c r="P90" s="47"/>
      <c r="Q90" s="48"/>
      <c r="R90" s="49"/>
    </row>
    <row r="91" spans="6:18" x14ac:dyDescent="0.35">
      <c r="F91" s="27"/>
      <c r="G91" s="45"/>
      <c r="H91" s="46"/>
      <c r="I91" s="47"/>
      <c r="J91" s="48"/>
      <c r="K91" s="49"/>
      <c r="M91" s="27"/>
      <c r="N91" s="45"/>
      <c r="O91" s="46"/>
      <c r="P91" s="47"/>
      <c r="Q91" s="48"/>
      <c r="R91" s="49"/>
    </row>
    <row r="92" spans="6:18" x14ac:dyDescent="0.35">
      <c r="F92" s="27"/>
      <c r="G92" s="45"/>
      <c r="H92" s="46"/>
      <c r="I92" s="47"/>
      <c r="J92" s="48"/>
      <c r="K92" s="49"/>
      <c r="M92" s="27"/>
      <c r="N92" s="45"/>
      <c r="O92" s="46"/>
      <c r="P92" s="47"/>
      <c r="Q92" s="48"/>
      <c r="R92" s="49"/>
    </row>
    <row r="93" spans="6:18" x14ac:dyDescent="0.35">
      <c r="F93" s="27"/>
      <c r="G93" s="45"/>
      <c r="H93" s="46"/>
      <c r="I93" s="47"/>
      <c r="J93" s="48"/>
      <c r="K93" s="49"/>
      <c r="M93" s="27"/>
      <c r="N93" s="45"/>
      <c r="O93" s="46"/>
      <c r="P93" s="47"/>
      <c r="Q93" s="48"/>
      <c r="R93" s="49"/>
    </row>
    <row r="94" spans="6:18" x14ac:dyDescent="0.35">
      <c r="F94" s="27"/>
      <c r="G94" s="45"/>
      <c r="H94" s="46"/>
      <c r="I94" s="47"/>
      <c r="J94" s="48"/>
      <c r="K94" s="49"/>
      <c r="M94" s="27"/>
      <c r="N94" s="45"/>
      <c r="O94" s="46"/>
      <c r="P94" s="47"/>
      <c r="Q94" s="48"/>
      <c r="R94" s="49"/>
    </row>
    <row r="95" spans="6:18" x14ac:dyDescent="0.35">
      <c r="F95" s="27"/>
      <c r="G95" s="45"/>
      <c r="H95" s="46"/>
      <c r="I95" s="47"/>
      <c r="J95" s="48"/>
      <c r="K95" s="49"/>
      <c r="M95" s="27"/>
      <c r="N95" s="45"/>
      <c r="O95" s="46"/>
      <c r="P95" s="47"/>
      <c r="Q95" s="48"/>
      <c r="R95" s="49"/>
    </row>
    <row r="96" spans="6:18" x14ac:dyDescent="0.35">
      <c r="F96" s="27"/>
      <c r="G96" s="45"/>
      <c r="H96" s="46"/>
      <c r="I96" s="47"/>
      <c r="J96" s="48"/>
      <c r="K96" s="49"/>
      <c r="M96" s="27"/>
      <c r="N96" s="45"/>
      <c r="O96" s="46"/>
      <c r="P96" s="47"/>
      <c r="Q96" s="48"/>
      <c r="R96" s="49"/>
    </row>
    <row r="97" spans="6:18" x14ac:dyDescent="0.35">
      <c r="F97" s="27"/>
      <c r="G97" s="45"/>
      <c r="H97" s="46"/>
      <c r="I97" s="47"/>
      <c r="J97" s="48"/>
      <c r="K97" s="49"/>
      <c r="M97" s="27"/>
      <c r="N97" s="45"/>
      <c r="O97" s="46"/>
      <c r="P97" s="47"/>
      <c r="Q97" s="48"/>
      <c r="R97" s="49"/>
    </row>
    <row r="98" spans="6:18" x14ac:dyDescent="0.35">
      <c r="F98" s="27"/>
      <c r="G98" s="45"/>
      <c r="H98" s="46"/>
      <c r="I98" s="47"/>
      <c r="J98" s="48"/>
      <c r="K98" s="49"/>
      <c r="M98" s="27"/>
      <c r="N98" s="45"/>
      <c r="O98" s="46"/>
      <c r="P98" s="47"/>
      <c r="Q98" s="48"/>
      <c r="R98" s="49"/>
    </row>
    <row r="99" spans="6:18" x14ac:dyDescent="0.35">
      <c r="F99" s="27"/>
      <c r="G99" s="45"/>
      <c r="H99" s="46"/>
      <c r="I99" s="47"/>
      <c r="J99" s="48"/>
      <c r="K99" s="49"/>
      <c r="M99" s="27"/>
      <c r="N99" s="45"/>
      <c r="O99" s="46"/>
      <c r="P99" s="47"/>
      <c r="Q99" s="48"/>
      <c r="R99" s="49"/>
    </row>
    <row r="100" spans="6:18" x14ac:dyDescent="0.35">
      <c r="F100" s="27"/>
      <c r="G100" s="45"/>
      <c r="H100" s="46"/>
      <c r="I100" s="47"/>
      <c r="J100" s="48"/>
      <c r="K100" s="49"/>
      <c r="M100" s="27"/>
      <c r="N100" s="45"/>
      <c r="O100" s="46"/>
      <c r="P100" s="47"/>
      <c r="Q100" s="48"/>
      <c r="R100" s="49"/>
    </row>
    <row r="101" spans="6:18" x14ac:dyDescent="0.35">
      <c r="F101" s="27"/>
      <c r="G101" s="45"/>
      <c r="H101" s="46"/>
      <c r="I101" s="47"/>
      <c r="J101" s="48"/>
      <c r="K101" s="49"/>
      <c r="M101" s="27"/>
      <c r="N101" s="45"/>
      <c r="O101" s="46"/>
      <c r="P101" s="47"/>
      <c r="Q101" s="48"/>
      <c r="R101" s="49"/>
    </row>
    <row r="102" spans="6:18" x14ac:dyDescent="0.35">
      <c r="F102" s="27"/>
      <c r="G102" s="45"/>
      <c r="H102" s="46"/>
      <c r="I102" s="47"/>
      <c r="J102" s="48"/>
      <c r="K102" s="49"/>
      <c r="M102" s="27"/>
      <c r="N102" s="45"/>
      <c r="O102" s="46"/>
      <c r="P102" s="47"/>
      <c r="Q102" s="48"/>
      <c r="R102" s="49"/>
    </row>
    <row r="103" spans="6:18" x14ac:dyDescent="0.35">
      <c r="F103" s="27"/>
      <c r="G103" s="45"/>
      <c r="H103" s="46"/>
      <c r="I103" s="47"/>
      <c r="J103" s="48"/>
      <c r="K103" s="49"/>
      <c r="M103" s="27"/>
      <c r="N103" s="45"/>
      <c r="O103" s="46"/>
      <c r="P103" s="47"/>
      <c r="Q103" s="48"/>
      <c r="R103" s="49"/>
    </row>
    <row r="104" spans="6:18" x14ac:dyDescent="0.35">
      <c r="F104" s="27"/>
      <c r="G104" s="45"/>
      <c r="H104" s="46"/>
      <c r="I104" s="47"/>
      <c r="J104" s="48"/>
      <c r="K104" s="49"/>
      <c r="M104" s="27"/>
      <c r="N104" s="45"/>
      <c r="O104" s="46"/>
      <c r="P104" s="47"/>
      <c r="Q104" s="48"/>
      <c r="R104" s="49"/>
    </row>
    <row r="105" spans="6:18" x14ac:dyDescent="0.35">
      <c r="F105" s="27"/>
      <c r="G105" s="45"/>
      <c r="H105" s="46"/>
      <c r="I105" s="47"/>
      <c r="J105" s="48"/>
      <c r="K105" s="49"/>
      <c r="M105" s="27"/>
      <c r="N105" s="45"/>
      <c r="O105" s="46"/>
      <c r="P105" s="47"/>
      <c r="Q105" s="48"/>
      <c r="R105" s="49"/>
    </row>
    <row r="106" spans="6:18" x14ac:dyDescent="0.35">
      <c r="F106" s="27"/>
      <c r="G106" s="45"/>
      <c r="H106" s="46"/>
      <c r="I106" s="47"/>
      <c r="J106" s="48"/>
      <c r="K106" s="49"/>
      <c r="M106" s="27"/>
      <c r="N106" s="45"/>
      <c r="O106" s="46"/>
      <c r="P106" s="47"/>
      <c r="Q106" s="48"/>
      <c r="R106" s="49"/>
    </row>
    <row r="107" spans="6:18" x14ac:dyDescent="0.35">
      <c r="F107" s="27"/>
      <c r="G107" s="45"/>
      <c r="H107" s="46"/>
      <c r="I107" s="47"/>
      <c r="J107" s="48"/>
      <c r="K107" s="49"/>
      <c r="M107" s="27"/>
      <c r="N107" s="45"/>
      <c r="O107" s="46"/>
      <c r="P107" s="47"/>
      <c r="Q107" s="48"/>
      <c r="R107" s="49"/>
    </row>
    <row r="108" spans="6:18" x14ac:dyDescent="0.35">
      <c r="F108" s="27"/>
      <c r="G108" s="45"/>
      <c r="H108" s="46"/>
      <c r="I108" s="47"/>
      <c r="J108" s="48"/>
      <c r="K108" s="49"/>
      <c r="M108" s="27"/>
      <c r="N108" s="45"/>
      <c r="O108" s="46"/>
      <c r="P108" s="47"/>
      <c r="Q108" s="48"/>
      <c r="R108" s="49"/>
    </row>
    <row r="109" spans="6:18" x14ac:dyDescent="0.35">
      <c r="F109" s="27"/>
      <c r="G109" s="45"/>
      <c r="H109" s="46"/>
      <c r="I109" s="47"/>
      <c r="J109" s="48"/>
      <c r="K109" s="49"/>
      <c r="M109" s="27"/>
      <c r="N109" s="45"/>
      <c r="O109" s="46"/>
      <c r="P109" s="47"/>
      <c r="Q109" s="48"/>
      <c r="R109" s="49"/>
    </row>
    <row r="110" spans="6:18" x14ac:dyDescent="0.35">
      <c r="F110" s="27"/>
      <c r="G110" s="45"/>
      <c r="H110" s="46"/>
      <c r="I110" s="47"/>
      <c r="J110" s="48"/>
      <c r="K110" s="49"/>
      <c r="M110" s="27"/>
      <c r="N110" s="45"/>
      <c r="O110" s="46"/>
      <c r="P110" s="47"/>
      <c r="Q110" s="48"/>
      <c r="R110" s="49"/>
    </row>
    <row r="111" spans="6:18" x14ac:dyDescent="0.35">
      <c r="F111" s="27"/>
      <c r="G111" s="45"/>
      <c r="H111" s="46"/>
      <c r="I111" s="47"/>
      <c r="J111" s="48"/>
      <c r="K111" s="49"/>
      <c r="M111" s="27"/>
      <c r="N111" s="45"/>
      <c r="O111" s="46"/>
      <c r="P111" s="47"/>
      <c r="Q111" s="48"/>
      <c r="R111" s="49"/>
    </row>
    <row r="112" spans="6:18" x14ac:dyDescent="0.35">
      <c r="F112" s="27"/>
      <c r="G112" s="45"/>
      <c r="H112" s="46"/>
      <c r="I112" s="47"/>
      <c r="J112" s="48"/>
      <c r="K112" s="49"/>
      <c r="M112" s="27"/>
      <c r="N112" s="45"/>
      <c r="O112" s="46"/>
      <c r="P112" s="47"/>
      <c r="Q112" s="48"/>
      <c r="R112" s="49"/>
    </row>
    <row r="113" spans="6:18" x14ac:dyDescent="0.35">
      <c r="F113" s="27"/>
      <c r="G113" s="45"/>
      <c r="H113" s="46"/>
      <c r="I113" s="47"/>
      <c r="J113" s="48"/>
      <c r="K113" s="49"/>
      <c r="M113" s="27"/>
      <c r="N113" s="45"/>
      <c r="O113" s="46"/>
      <c r="P113" s="47"/>
      <c r="Q113" s="48"/>
      <c r="R113" s="49"/>
    </row>
    <row r="114" spans="6:18" x14ac:dyDescent="0.35">
      <c r="F114" s="27"/>
      <c r="G114" s="45"/>
      <c r="H114" s="46"/>
      <c r="I114" s="47"/>
      <c r="J114" s="48"/>
      <c r="K114" s="49"/>
      <c r="M114" s="27"/>
      <c r="N114" s="45"/>
      <c r="O114" s="46"/>
      <c r="P114" s="47"/>
      <c r="Q114" s="48"/>
      <c r="R114" s="49"/>
    </row>
    <row r="115" spans="6:18" x14ac:dyDescent="0.35">
      <c r="F115" s="27"/>
      <c r="G115" s="45"/>
      <c r="H115" s="46"/>
      <c r="I115" s="47"/>
      <c r="J115" s="48"/>
      <c r="K115" s="49"/>
      <c r="M115" s="27"/>
      <c r="N115" s="45"/>
      <c r="O115" s="46"/>
      <c r="P115" s="47"/>
      <c r="Q115" s="48"/>
      <c r="R115" s="49"/>
    </row>
    <row r="116" spans="6:18" x14ac:dyDescent="0.35">
      <c r="F116" s="27"/>
      <c r="G116" s="45"/>
      <c r="H116" s="46"/>
      <c r="I116" s="47"/>
      <c r="J116" s="48"/>
      <c r="K116" s="49"/>
      <c r="M116" s="27"/>
      <c r="N116" s="45"/>
      <c r="O116" s="46"/>
      <c r="P116" s="47"/>
      <c r="Q116" s="48"/>
      <c r="R116" s="49"/>
    </row>
    <row r="117" spans="6:18" x14ac:dyDescent="0.35">
      <c r="F117" s="27"/>
      <c r="G117" s="45"/>
      <c r="H117" s="46"/>
      <c r="I117" s="47"/>
      <c r="J117" s="48"/>
      <c r="K117" s="49"/>
      <c r="M117" s="27"/>
      <c r="N117" s="45"/>
      <c r="O117" s="46"/>
      <c r="P117" s="47"/>
      <c r="Q117" s="48"/>
      <c r="R117" s="49"/>
    </row>
    <row r="118" spans="6:18" x14ac:dyDescent="0.35">
      <c r="F118" s="27"/>
      <c r="G118" s="45"/>
      <c r="H118" s="46"/>
      <c r="I118" s="47"/>
      <c r="J118" s="48"/>
      <c r="K118" s="49"/>
      <c r="M118" s="27"/>
      <c r="N118" s="45"/>
      <c r="O118" s="46"/>
      <c r="P118" s="47"/>
      <c r="Q118" s="48"/>
      <c r="R118" s="49"/>
    </row>
    <row r="119" spans="6:18" x14ac:dyDescent="0.35">
      <c r="F119" s="27"/>
      <c r="G119" s="45"/>
      <c r="H119" s="46"/>
      <c r="I119" s="47"/>
      <c r="J119" s="48"/>
      <c r="K119" s="49"/>
      <c r="M119" s="27"/>
      <c r="N119" s="45"/>
      <c r="O119" s="46"/>
      <c r="P119" s="47"/>
      <c r="Q119" s="48"/>
      <c r="R119" s="49"/>
    </row>
    <row r="120" spans="6:18" x14ac:dyDescent="0.35">
      <c r="F120" s="27"/>
      <c r="G120" s="45"/>
      <c r="H120" s="46"/>
      <c r="I120" s="47"/>
      <c r="J120" s="48"/>
      <c r="K120" s="49"/>
      <c r="M120" s="27"/>
      <c r="N120" s="45"/>
      <c r="O120" s="46"/>
      <c r="P120" s="47"/>
      <c r="Q120" s="48"/>
      <c r="R120" s="49"/>
    </row>
    <row r="121" spans="6:18" x14ac:dyDescent="0.35">
      <c r="F121" s="27"/>
      <c r="G121" s="45"/>
      <c r="H121" s="46"/>
      <c r="I121" s="47"/>
      <c r="J121" s="48"/>
      <c r="K121" s="49"/>
      <c r="M121" s="27"/>
      <c r="N121" s="45"/>
      <c r="O121" s="46"/>
      <c r="P121" s="47"/>
      <c r="Q121" s="48"/>
      <c r="R121" s="49"/>
    </row>
    <row r="122" spans="6:18" x14ac:dyDescent="0.35">
      <c r="F122" s="27"/>
      <c r="G122" s="45"/>
      <c r="H122" s="46"/>
      <c r="I122" s="47"/>
      <c r="J122" s="48"/>
      <c r="K122" s="49"/>
      <c r="M122" s="27"/>
      <c r="N122" s="45"/>
      <c r="O122" s="46"/>
      <c r="P122" s="47"/>
      <c r="Q122" s="48"/>
      <c r="R122" s="49"/>
    </row>
    <row r="123" spans="6:18" x14ac:dyDescent="0.35">
      <c r="F123" s="27"/>
      <c r="G123" s="45"/>
      <c r="H123" s="46"/>
      <c r="I123" s="47"/>
      <c r="J123" s="48"/>
      <c r="K123" s="49"/>
      <c r="M123" s="27"/>
      <c r="N123" s="45"/>
      <c r="O123" s="46"/>
      <c r="P123" s="47"/>
      <c r="Q123" s="48"/>
      <c r="R123" s="49"/>
    </row>
    <row r="124" spans="6:18" x14ac:dyDescent="0.35">
      <c r="F124" s="27"/>
      <c r="G124" s="45"/>
      <c r="H124" s="46"/>
      <c r="I124" s="47"/>
      <c r="J124" s="48"/>
      <c r="K124" s="49"/>
      <c r="M124" s="27"/>
      <c r="N124" s="45"/>
      <c r="O124" s="46"/>
      <c r="P124" s="47"/>
      <c r="Q124" s="48"/>
      <c r="R124" s="49"/>
    </row>
    <row r="125" spans="6:18" x14ac:dyDescent="0.35">
      <c r="F125" s="27"/>
      <c r="G125" s="45"/>
      <c r="H125" s="46"/>
      <c r="I125" s="47"/>
      <c r="J125" s="48"/>
      <c r="K125" s="49"/>
      <c r="M125" s="27"/>
      <c r="N125" s="45"/>
      <c r="O125" s="46"/>
      <c r="P125" s="47"/>
      <c r="Q125" s="48"/>
      <c r="R125" s="49"/>
    </row>
    <row r="126" spans="6:18" x14ac:dyDescent="0.35">
      <c r="F126" s="27"/>
      <c r="G126" s="45"/>
      <c r="H126" s="46"/>
      <c r="I126" s="47"/>
      <c r="J126" s="48"/>
      <c r="K126" s="49"/>
      <c r="M126" s="27"/>
      <c r="N126" s="45"/>
      <c r="O126" s="46"/>
      <c r="P126" s="47"/>
      <c r="Q126" s="48"/>
      <c r="R126" s="49"/>
    </row>
    <row r="127" spans="6:18" x14ac:dyDescent="0.35">
      <c r="F127" s="27"/>
      <c r="G127" s="45"/>
      <c r="H127" s="46"/>
      <c r="I127" s="47"/>
      <c r="J127" s="48"/>
      <c r="K127" s="49"/>
      <c r="M127" s="27"/>
      <c r="N127" s="45"/>
      <c r="O127" s="46"/>
      <c r="P127" s="47"/>
      <c r="Q127" s="48"/>
      <c r="R127" s="49"/>
    </row>
    <row r="128" spans="6:18" x14ac:dyDescent="0.35">
      <c r="F128" s="27"/>
      <c r="G128" s="45"/>
      <c r="H128" s="46"/>
      <c r="I128" s="47"/>
      <c r="J128" s="48"/>
      <c r="K128" s="49"/>
      <c r="M128" s="27"/>
      <c r="N128" s="45"/>
      <c r="O128" s="46"/>
      <c r="P128" s="47"/>
      <c r="Q128" s="48"/>
      <c r="R128" s="49"/>
    </row>
    <row r="129" spans="6:18" x14ac:dyDescent="0.35">
      <c r="F129" s="27"/>
      <c r="G129" s="45"/>
      <c r="H129" s="46"/>
      <c r="I129" s="47"/>
      <c r="J129" s="48"/>
      <c r="K129" s="49"/>
      <c r="M129" s="27"/>
      <c r="N129" s="45"/>
      <c r="O129" s="46"/>
      <c r="P129" s="47"/>
      <c r="Q129" s="48"/>
      <c r="R129" s="49"/>
    </row>
    <row r="130" spans="6:18" x14ac:dyDescent="0.35">
      <c r="F130" s="27"/>
      <c r="G130" s="45"/>
      <c r="H130" s="46"/>
      <c r="I130" s="47"/>
      <c r="J130" s="48"/>
      <c r="K130" s="49"/>
      <c r="M130" s="27"/>
      <c r="N130" s="45"/>
      <c r="O130" s="46"/>
      <c r="P130" s="47"/>
      <c r="Q130" s="48"/>
      <c r="R130" s="49"/>
    </row>
    <row r="131" spans="6:18" x14ac:dyDescent="0.35">
      <c r="F131" s="27"/>
      <c r="G131" s="45"/>
      <c r="H131" s="46"/>
      <c r="I131" s="47"/>
      <c r="J131" s="48"/>
      <c r="K131" s="49"/>
      <c r="M131" s="27"/>
      <c r="N131" s="45"/>
      <c r="O131" s="46"/>
      <c r="P131" s="47"/>
      <c r="Q131" s="48"/>
      <c r="R131" s="49"/>
    </row>
    <row r="132" spans="6:18" x14ac:dyDescent="0.35">
      <c r="F132" s="27"/>
      <c r="G132" s="45"/>
      <c r="H132" s="46"/>
      <c r="I132" s="47"/>
      <c r="J132" s="48"/>
      <c r="K132" s="49"/>
      <c r="M132" s="27"/>
      <c r="N132" s="45"/>
      <c r="O132" s="46"/>
      <c r="P132" s="47"/>
      <c r="Q132" s="48"/>
      <c r="R132" s="49"/>
    </row>
    <row r="133" spans="6:18" x14ac:dyDescent="0.35">
      <c r="F133" s="27"/>
      <c r="G133" s="45"/>
      <c r="H133" s="46"/>
      <c r="I133" s="47"/>
      <c r="J133" s="48"/>
      <c r="K133" s="49"/>
      <c r="M133" s="27"/>
      <c r="N133" s="45"/>
      <c r="O133" s="46"/>
      <c r="P133" s="47"/>
      <c r="Q133" s="48"/>
      <c r="R133" s="49"/>
    </row>
    <row r="134" spans="6:18" x14ac:dyDescent="0.35">
      <c r="F134" s="27"/>
      <c r="G134" s="45"/>
      <c r="H134" s="46"/>
      <c r="I134" s="47"/>
      <c r="J134" s="48"/>
      <c r="K134" s="49"/>
      <c r="M134" s="27"/>
      <c r="N134" s="45"/>
      <c r="O134" s="46"/>
      <c r="P134" s="47"/>
      <c r="Q134" s="48"/>
      <c r="R134" s="49"/>
    </row>
    <row r="135" spans="6:18" x14ac:dyDescent="0.35">
      <c r="F135" s="27"/>
      <c r="G135" s="45"/>
      <c r="H135" s="46"/>
      <c r="I135" s="47"/>
      <c r="J135" s="48"/>
      <c r="K135" s="49"/>
      <c r="M135" s="27"/>
      <c r="N135" s="45"/>
      <c r="O135" s="46"/>
      <c r="P135" s="47"/>
      <c r="Q135" s="48"/>
      <c r="R135" s="49"/>
    </row>
    <row r="136" spans="6:18" x14ac:dyDescent="0.35">
      <c r="F136" s="27"/>
      <c r="G136" s="45"/>
      <c r="H136" s="46"/>
      <c r="I136" s="47"/>
      <c r="J136" s="48"/>
      <c r="K136" s="49"/>
      <c r="M136" s="27"/>
      <c r="N136" s="45"/>
      <c r="O136" s="46"/>
      <c r="P136" s="47"/>
      <c r="Q136" s="48"/>
      <c r="R136" s="49"/>
    </row>
    <row r="137" spans="6:18" x14ac:dyDescent="0.35">
      <c r="F137" s="27"/>
      <c r="G137" s="45"/>
      <c r="H137" s="46"/>
      <c r="I137" s="47"/>
      <c r="J137" s="48"/>
      <c r="K137" s="49"/>
      <c r="M137" s="27"/>
      <c r="N137" s="45"/>
      <c r="O137" s="46"/>
      <c r="P137" s="47"/>
      <c r="Q137" s="48"/>
      <c r="R137" s="49"/>
    </row>
    <row r="138" spans="6:18" x14ac:dyDescent="0.35">
      <c r="F138" s="27"/>
      <c r="G138" s="45"/>
      <c r="H138" s="46"/>
      <c r="I138" s="47"/>
      <c r="J138" s="48"/>
      <c r="K138" s="49"/>
      <c r="M138" s="27"/>
      <c r="N138" s="45"/>
      <c r="O138" s="46"/>
      <c r="P138" s="47"/>
      <c r="Q138" s="48"/>
      <c r="R138" s="49"/>
    </row>
    <row r="139" spans="6:18" x14ac:dyDescent="0.35">
      <c r="F139" s="27"/>
      <c r="G139" s="45"/>
      <c r="H139" s="46"/>
      <c r="I139" s="47"/>
      <c r="J139" s="48"/>
      <c r="K139" s="49"/>
      <c r="M139" s="27"/>
      <c r="N139" s="45"/>
      <c r="O139" s="46"/>
      <c r="P139" s="47"/>
      <c r="Q139" s="48"/>
      <c r="R139" s="49"/>
    </row>
    <row r="140" spans="6:18" x14ac:dyDescent="0.35">
      <c r="F140" s="27"/>
      <c r="G140" s="45"/>
      <c r="H140" s="46"/>
      <c r="I140" s="47"/>
      <c r="J140" s="48"/>
      <c r="K140" s="49"/>
      <c r="M140" s="27"/>
      <c r="N140" s="45"/>
      <c r="O140" s="46"/>
      <c r="P140" s="47"/>
      <c r="Q140" s="48"/>
      <c r="R140" s="49"/>
    </row>
    <row r="141" spans="6:18" x14ac:dyDescent="0.35">
      <c r="F141" s="27"/>
      <c r="G141" s="45"/>
      <c r="H141" s="46"/>
      <c r="I141" s="47"/>
      <c r="J141" s="48"/>
      <c r="K141" s="49"/>
      <c r="M141" s="27"/>
      <c r="N141" s="45"/>
      <c r="O141" s="46"/>
      <c r="P141" s="47"/>
      <c r="Q141" s="48"/>
      <c r="R141" s="49"/>
    </row>
    <row r="142" spans="6:18" x14ac:dyDescent="0.35">
      <c r="F142" s="27"/>
      <c r="G142" s="45"/>
      <c r="H142" s="46"/>
      <c r="I142" s="47"/>
      <c r="J142" s="48"/>
      <c r="K142" s="49"/>
      <c r="M142" s="27"/>
      <c r="N142" s="45"/>
      <c r="O142" s="46"/>
      <c r="P142" s="47"/>
      <c r="Q142" s="48"/>
      <c r="R142" s="49"/>
    </row>
    <row r="143" spans="6:18" x14ac:dyDescent="0.35">
      <c r="F143" s="27"/>
      <c r="G143" s="45"/>
      <c r="H143" s="46"/>
      <c r="I143" s="47"/>
      <c r="J143" s="48"/>
      <c r="K143" s="49"/>
      <c r="M143" s="27"/>
      <c r="N143" s="45"/>
      <c r="O143" s="46"/>
      <c r="P143" s="47"/>
      <c r="Q143" s="48"/>
      <c r="R143" s="49"/>
    </row>
    <row r="144" spans="6:18" x14ac:dyDescent="0.35">
      <c r="F144" s="27"/>
      <c r="G144" s="45"/>
      <c r="H144" s="46"/>
      <c r="I144" s="47"/>
      <c r="J144" s="48"/>
      <c r="K144" s="49"/>
      <c r="M144" s="27"/>
      <c r="N144" s="45"/>
      <c r="O144" s="46"/>
      <c r="P144" s="47"/>
      <c r="Q144" s="48"/>
      <c r="R144" s="49"/>
    </row>
    <row r="145" spans="6:18" x14ac:dyDescent="0.35">
      <c r="F145" s="27"/>
      <c r="G145" s="45"/>
      <c r="H145" s="46"/>
      <c r="I145" s="47"/>
      <c r="J145" s="48"/>
      <c r="K145" s="49"/>
      <c r="M145" s="27"/>
      <c r="N145" s="45"/>
      <c r="O145" s="46"/>
      <c r="P145" s="47"/>
      <c r="Q145" s="48"/>
      <c r="R145" s="49"/>
    </row>
    <row r="146" spans="6:18" x14ac:dyDescent="0.35">
      <c r="F146" s="27"/>
      <c r="G146" s="45"/>
      <c r="H146" s="46"/>
      <c r="I146" s="47"/>
      <c r="J146" s="48"/>
      <c r="K146" s="49"/>
      <c r="M146" s="27"/>
      <c r="N146" s="45"/>
      <c r="O146" s="46"/>
      <c r="P146" s="47"/>
      <c r="Q146" s="48"/>
      <c r="R146" s="49"/>
    </row>
    <row r="147" spans="6:18" x14ac:dyDescent="0.35">
      <c r="F147" s="27"/>
      <c r="G147" s="45"/>
      <c r="H147" s="46"/>
      <c r="I147" s="47"/>
      <c r="J147" s="48"/>
      <c r="K147" s="49"/>
      <c r="M147" s="27"/>
      <c r="N147" s="45"/>
      <c r="O147" s="46"/>
      <c r="P147" s="47"/>
      <c r="Q147" s="48"/>
      <c r="R147" s="49"/>
    </row>
    <row r="148" spans="6:18" x14ac:dyDescent="0.35">
      <c r="F148" s="27"/>
      <c r="G148" s="45"/>
      <c r="H148" s="46"/>
      <c r="I148" s="47"/>
      <c r="J148" s="48"/>
      <c r="K148" s="49"/>
      <c r="M148" s="27"/>
      <c r="N148" s="45"/>
      <c r="O148" s="46"/>
      <c r="P148" s="47"/>
      <c r="Q148" s="48"/>
      <c r="R148" s="49"/>
    </row>
    <row r="149" spans="6:18" x14ac:dyDescent="0.35">
      <c r="F149" s="27"/>
      <c r="G149" s="45"/>
      <c r="H149" s="46"/>
      <c r="I149" s="47"/>
      <c r="J149" s="48"/>
      <c r="K149" s="49"/>
      <c r="M149" s="27"/>
      <c r="N149" s="45"/>
      <c r="O149" s="46"/>
      <c r="P149" s="47"/>
      <c r="Q149" s="48"/>
      <c r="R149" s="49"/>
    </row>
    <row r="150" spans="6:18" x14ac:dyDescent="0.35">
      <c r="F150" s="27"/>
      <c r="G150" s="45"/>
      <c r="H150" s="46"/>
      <c r="I150" s="47"/>
      <c r="J150" s="48"/>
      <c r="K150" s="49"/>
      <c r="M150" s="27"/>
      <c r="N150" s="45"/>
      <c r="O150" s="46"/>
      <c r="P150" s="47"/>
      <c r="Q150" s="48"/>
      <c r="R150" s="49"/>
    </row>
    <row r="151" spans="6:18" x14ac:dyDescent="0.35">
      <c r="F151" s="27"/>
      <c r="G151" s="45"/>
      <c r="H151" s="46"/>
      <c r="I151" s="47"/>
      <c r="J151" s="48"/>
      <c r="K151" s="49"/>
      <c r="M151" s="27"/>
      <c r="N151" s="45"/>
      <c r="O151" s="46"/>
      <c r="P151" s="47"/>
      <c r="Q151" s="48"/>
      <c r="R151" s="49"/>
    </row>
    <row r="152" spans="6:18" x14ac:dyDescent="0.35">
      <c r="F152" s="27"/>
      <c r="G152" s="45"/>
      <c r="H152" s="46"/>
      <c r="I152" s="47"/>
      <c r="J152" s="48"/>
      <c r="K152" s="49"/>
      <c r="M152" s="27"/>
      <c r="N152" s="45"/>
      <c r="O152" s="46"/>
      <c r="P152" s="47"/>
      <c r="Q152" s="48"/>
      <c r="R152" s="49"/>
    </row>
    <row r="153" spans="6:18" x14ac:dyDescent="0.35">
      <c r="F153" s="27"/>
      <c r="G153" s="45"/>
      <c r="H153" s="46"/>
      <c r="I153" s="47"/>
      <c r="J153" s="48"/>
      <c r="K153" s="49"/>
      <c r="M153" s="27"/>
      <c r="N153" s="45"/>
      <c r="O153" s="46"/>
      <c r="P153" s="47"/>
      <c r="Q153" s="48"/>
      <c r="R153" s="49"/>
    </row>
    <row r="154" spans="6:18" x14ac:dyDescent="0.35">
      <c r="F154" s="27"/>
      <c r="G154" s="45"/>
      <c r="H154" s="46"/>
      <c r="I154" s="47"/>
      <c r="J154" s="48"/>
      <c r="K154" s="49"/>
      <c r="M154" s="27"/>
      <c r="N154" s="45"/>
      <c r="O154" s="46"/>
      <c r="P154" s="47"/>
      <c r="Q154" s="48"/>
      <c r="R154" s="49"/>
    </row>
    <row r="155" spans="6:18" x14ac:dyDescent="0.35">
      <c r="F155" s="27"/>
      <c r="G155" s="45"/>
      <c r="H155" s="46"/>
      <c r="I155" s="47"/>
      <c r="J155" s="48"/>
      <c r="K155" s="49"/>
      <c r="M155" s="27"/>
      <c r="N155" s="45"/>
      <c r="O155" s="46"/>
      <c r="P155" s="47"/>
      <c r="Q155" s="48"/>
      <c r="R155" s="49"/>
    </row>
    <row r="156" spans="6:18" x14ac:dyDescent="0.35">
      <c r="F156" s="27"/>
      <c r="G156" s="45"/>
      <c r="H156" s="46"/>
      <c r="I156" s="47"/>
      <c r="J156" s="48"/>
      <c r="K156" s="49"/>
      <c r="M156" s="27"/>
      <c r="N156" s="45"/>
      <c r="O156" s="46"/>
      <c r="P156" s="47"/>
      <c r="Q156" s="48"/>
      <c r="R156" s="49"/>
    </row>
    <row r="157" spans="6:18" x14ac:dyDescent="0.35">
      <c r="F157" s="27"/>
      <c r="G157" s="45"/>
      <c r="H157" s="46"/>
      <c r="I157" s="47"/>
      <c r="J157" s="48"/>
      <c r="K157" s="49"/>
      <c r="M157" s="27"/>
      <c r="N157" s="45"/>
      <c r="O157" s="46"/>
      <c r="P157" s="47"/>
      <c r="Q157" s="48"/>
      <c r="R157" s="49"/>
    </row>
    <row r="158" spans="6:18" x14ac:dyDescent="0.35">
      <c r="F158" s="27"/>
      <c r="G158" s="45"/>
      <c r="H158" s="46"/>
      <c r="I158" s="47"/>
      <c r="J158" s="48"/>
      <c r="K158" s="49"/>
      <c r="M158" s="27"/>
      <c r="N158" s="45"/>
      <c r="O158" s="46"/>
      <c r="P158" s="47"/>
      <c r="Q158" s="48"/>
      <c r="R158" s="49"/>
    </row>
    <row r="159" spans="6:18" x14ac:dyDescent="0.35">
      <c r="F159" s="27"/>
      <c r="G159" s="45"/>
      <c r="H159" s="46"/>
      <c r="I159" s="47"/>
      <c r="J159" s="48"/>
      <c r="K159" s="49"/>
      <c r="M159" s="27"/>
      <c r="N159" s="45"/>
      <c r="O159" s="46"/>
      <c r="P159" s="47"/>
      <c r="Q159" s="48"/>
      <c r="R159" s="49"/>
    </row>
    <row r="160" spans="6:18" x14ac:dyDescent="0.35">
      <c r="F160" s="27"/>
      <c r="G160" s="45"/>
      <c r="H160" s="46"/>
      <c r="I160" s="47"/>
      <c r="J160" s="48"/>
      <c r="K160" s="49"/>
      <c r="M160" s="27"/>
      <c r="N160" s="45"/>
      <c r="O160" s="46"/>
      <c r="P160" s="47"/>
      <c r="Q160" s="48"/>
      <c r="R160" s="49"/>
    </row>
    <row r="161" spans="6:18" x14ac:dyDescent="0.35">
      <c r="F161" s="27"/>
      <c r="G161" s="45"/>
      <c r="H161" s="46"/>
      <c r="I161" s="47"/>
      <c r="J161" s="48"/>
      <c r="K161" s="49"/>
      <c r="M161" s="27"/>
      <c r="N161" s="45"/>
      <c r="O161" s="46"/>
      <c r="P161" s="47"/>
      <c r="Q161" s="48"/>
      <c r="R161" s="49"/>
    </row>
    <row r="162" spans="6:18" x14ac:dyDescent="0.35">
      <c r="F162" s="27"/>
      <c r="G162" s="45"/>
      <c r="H162" s="46"/>
      <c r="I162" s="47"/>
      <c r="J162" s="48"/>
      <c r="K162" s="49"/>
      <c r="M162" s="27"/>
      <c r="N162" s="45"/>
      <c r="O162" s="46"/>
      <c r="P162" s="47"/>
      <c r="Q162" s="48"/>
      <c r="R162" s="49"/>
    </row>
    <row r="163" spans="6:18" x14ac:dyDescent="0.35">
      <c r="F163" s="27"/>
      <c r="G163" s="45"/>
      <c r="H163" s="46"/>
      <c r="I163" s="47"/>
      <c r="J163" s="48"/>
      <c r="K163" s="49"/>
      <c r="M163" s="27"/>
      <c r="N163" s="45"/>
      <c r="O163" s="46"/>
      <c r="P163" s="47"/>
      <c r="Q163" s="48"/>
      <c r="R163" s="49"/>
    </row>
    <row r="164" spans="6:18" x14ac:dyDescent="0.35">
      <c r="F164" s="27"/>
      <c r="G164" s="45"/>
      <c r="H164" s="46"/>
      <c r="I164" s="47"/>
      <c r="J164" s="48"/>
      <c r="K164" s="49"/>
      <c r="M164" s="27"/>
      <c r="N164" s="45"/>
      <c r="O164" s="46"/>
      <c r="P164" s="47"/>
      <c r="Q164" s="48"/>
      <c r="R164" s="49"/>
    </row>
    <row r="165" spans="6:18" x14ac:dyDescent="0.35">
      <c r="F165" s="27"/>
      <c r="G165" s="45"/>
      <c r="H165" s="46"/>
      <c r="I165" s="47"/>
      <c r="J165" s="48"/>
      <c r="K165" s="49"/>
      <c r="M165" s="27"/>
      <c r="N165" s="45"/>
      <c r="O165" s="46"/>
      <c r="P165" s="47"/>
      <c r="Q165" s="48"/>
      <c r="R165" s="49"/>
    </row>
    <row r="166" spans="6:18" x14ac:dyDescent="0.35">
      <c r="F166" s="27"/>
      <c r="G166" s="45"/>
      <c r="H166" s="46"/>
      <c r="I166" s="47"/>
      <c r="J166" s="48"/>
      <c r="K166" s="49"/>
      <c r="M166" s="27"/>
      <c r="N166" s="45"/>
      <c r="O166" s="46"/>
      <c r="P166" s="47"/>
      <c r="Q166" s="48"/>
      <c r="R166" s="49"/>
    </row>
    <row r="167" spans="6:18" x14ac:dyDescent="0.35">
      <c r="F167" s="27"/>
      <c r="G167" s="45"/>
      <c r="H167" s="46"/>
      <c r="I167" s="47"/>
      <c r="J167" s="48"/>
      <c r="K167" s="49"/>
      <c r="M167" s="27"/>
      <c r="N167" s="45"/>
      <c r="O167" s="46"/>
      <c r="P167" s="47"/>
      <c r="Q167" s="48"/>
      <c r="R167" s="49"/>
    </row>
    <row r="168" spans="6:18" x14ac:dyDescent="0.35">
      <c r="F168" s="27"/>
      <c r="G168" s="45"/>
      <c r="H168" s="46"/>
      <c r="I168" s="47"/>
      <c r="J168" s="48"/>
      <c r="K168" s="49"/>
      <c r="M168" s="27"/>
      <c r="N168" s="45"/>
      <c r="O168" s="46"/>
      <c r="P168" s="47"/>
      <c r="Q168" s="48"/>
      <c r="R168" s="49"/>
    </row>
    <row r="169" spans="6:18" x14ac:dyDescent="0.35">
      <c r="F169" s="27"/>
      <c r="G169" s="45"/>
      <c r="H169" s="46"/>
      <c r="I169" s="47"/>
      <c r="J169" s="48"/>
      <c r="K169" s="49"/>
      <c r="M169" s="27"/>
      <c r="N169" s="45"/>
      <c r="O169" s="46"/>
      <c r="P169" s="47"/>
      <c r="Q169" s="48"/>
      <c r="R169" s="49"/>
    </row>
    <row r="170" spans="6:18" x14ac:dyDescent="0.35">
      <c r="F170" s="27"/>
      <c r="G170" s="45"/>
      <c r="H170" s="46"/>
      <c r="I170" s="47"/>
      <c r="J170" s="48"/>
      <c r="K170" s="49"/>
      <c r="M170" s="27"/>
      <c r="N170" s="45"/>
      <c r="O170" s="46"/>
      <c r="P170" s="47"/>
      <c r="Q170" s="48"/>
      <c r="R170" s="49"/>
    </row>
    <row r="171" spans="6:18" x14ac:dyDescent="0.35">
      <c r="F171" s="27"/>
      <c r="G171" s="45"/>
      <c r="H171" s="46"/>
      <c r="I171" s="47"/>
      <c r="J171" s="48"/>
      <c r="K171" s="49"/>
      <c r="M171" s="27"/>
      <c r="N171" s="45"/>
      <c r="O171" s="46"/>
      <c r="P171" s="47"/>
      <c r="Q171" s="48"/>
      <c r="R171" s="49"/>
    </row>
    <row r="172" spans="6:18" x14ac:dyDescent="0.35">
      <c r="F172" s="27"/>
      <c r="G172" s="45"/>
      <c r="H172" s="46"/>
      <c r="I172" s="47"/>
      <c r="J172" s="48"/>
      <c r="K172" s="49"/>
      <c r="M172" s="27"/>
      <c r="N172" s="45"/>
      <c r="O172" s="46"/>
      <c r="P172" s="47"/>
      <c r="Q172" s="48"/>
      <c r="R172" s="49"/>
    </row>
    <row r="173" spans="6:18" x14ac:dyDescent="0.35">
      <c r="F173" s="27"/>
      <c r="G173" s="45"/>
      <c r="H173" s="46"/>
      <c r="I173" s="47"/>
      <c r="J173" s="48"/>
      <c r="K173" s="49"/>
      <c r="M173" s="27"/>
      <c r="N173" s="45"/>
      <c r="O173" s="46"/>
      <c r="P173" s="47"/>
      <c r="Q173" s="48"/>
      <c r="R173" s="49"/>
    </row>
    <row r="174" spans="6:18" x14ac:dyDescent="0.35">
      <c r="F174" s="27"/>
      <c r="G174" s="45"/>
      <c r="H174" s="46"/>
      <c r="I174" s="47"/>
      <c r="J174" s="48"/>
      <c r="K174" s="49"/>
      <c r="M174" s="27"/>
      <c r="N174" s="45"/>
      <c r="O174" s="46"/>
      <c r="P174" s="47"/>
      <c r="Q174" s="48"/>
      <c r="R174" s="49"/>
    </row>
    <row r="175" spans="6:18" x14ac:dyDescent="0.35">
      <c r="F175" s="27"/>
      <c r="G175" s="45"/>
      <c r="H175" s="46"/>
      <c r="I175" s="47"/>
      <c r="J175" s="48"/>
      <c r="K175" s="49"/>
      <c r="M175" s="27"/>
      <c r="N175" s="45"/>
      <c r="O175" s="46"/>
      <c r="P175" s="47"/>
      <c r="Q175" s="48"/>
      <c r="R175" s="49"/>
    </row>
    <row r="176" spans="6:18" x14ac:dyDescent="0.35">
      <c r="F176" s="27"/>
      <c r="G176" s="45"/>
      <c r="H176" s="46"/>
      <c r="I176" s="47"/>
      <c r="J176" s="48"/>
      <c r="K176" s="49"/>
      <c r="M176" s="27"/>
      <c r="N176" s="45"/>
      <c r="O176" s="46"/>
      <c r="P176" s="47"/>
      <c r="Q176" s="48"/>
      <c r="R176" s="49"/>
    </row>
    <row r="177" spans="6:18" x14ac:dyDescent="0.35">
      <c r="F177" s="27"/>
      <c r="G177" s="45"/>
      <c r="H177" s="46"/>
      <c r="I177" s="47"/>
      <c r="J177" s="48"/>
      <c r="K177" s="49"/>
      <c r="M177" s="27"/>
      <c r="N177" s="45"/>
      <c r="O177" s="46"/>
      <c r="P177" s="47"/>
      <c r="Q177" s="48"/>
      <c r="R177" s="49"/>
    </row>
    <row r="178" spans="6:18" x14ac:dyDescent="0.35">
      <c r="F178" s="27"/>
      <c r="G178" s="45"/>
      <c r="H178" s="46"/>
      <c r="I178" s="47"/>
      <c r="J178" s="48"/>
      <c r="K178" s="49"/>
      <c r="M178" s="27"/>
      <c r="N178" s="45"/>
      <c r="O178" s="46"/>
      <c r="P178" s="47"/>
      <c r="Q178" s="48"/>
      <c r="R178" s="49"/>
    </row>
    <row r="179" spans="6:18" x14ac:dyDescent="0.35">
      <c r="F179" s="27"/>
      <c r="G179" s="45"/>
      <c r="H179" s="46"/>
      <c r="I179" s="47"/>
      <c r="J179" s="48"/>
      <c r="K179" s="49"/>
      <c r="M179" s="27"/>
      <c r="N179" s="45"/>
      <c r="O179" s="46"/>
      <c r="P179" s="47"/>
      <c r="Q179" s="48"/>
      <c r="R179" s="49"/>
    </row>
    <row r="180" spans="6:18" x14ac:dyDescent="0.35">
      <c r="F180" s="27"/>
      <c r="G180" s="45"/>
      <c r="H180" s="46"/>
      <c r="I180" s="47"/>
      <c r="J180" s="48"/>
      <c r="K180" s="49"/>
      <c r="M180" s="27"/>
      <c r="N180" s="45"/>
      <c r="O180" s="46"/>
      <c r="P180" s="47"/>
      <c r="Q180" s="48"/>
      <c r="R180" s="49"/>
    </row>
    <row r="181" spans="6:18" x14ac:dyDescent="0.35">
      <c r="F181" s="27"/>
      <c r="G181" s="45"/>
      <c r="H181" s="46"/>
      <c r="I181" s="47"/>
      <c r="J181" s="48"/>
      <c r="K181" s="49"/>
      <c r="M181" s="27"/>
      <c r="N181" s="45"/>
      <c r="O181" s="46"/>
      <c r="P181" s="47"/>
      <c r="Q181" s="48"/>
      <c r="R181" s="49"/>
    </row>
    <row r="182" spans="6:18" x14ac:dyDescent="0.35">
      <c r="F182" s="27"/>
      <c r="G182" s="45"/>
      <c r="H182" s="46"/>
      <c r="I182" s="47"/>
      <c r="J182" s="48"/>
      <c r="K182" s="49"/>
      <c r="M182" s="27"/>
      <c r="N182" s="45"/>
      <c r="O182" s="46"/>
      <c r="P182" s="47"/>
      <c r="Q182" s="48"/>
      <c r="R182" s="49"/>
    </row>
    <row r="183" spans="6:18" x14ac:dyDescent="0.35">
      <c r="F183" s="27"/>
      <c r="G183" s="45"/>
      <c r="H183" s="46"/>
      <c r="I183" s="47"/>
      <c r="J183" s="48"/>
      <c r="K183" s="49"/>
      <c r="M183" s="27"/>
      <c r="N183" s="45"/>
      <c r="O183" s="46"/>
      <c r="P183" s="47"/>
      <c r="Q183" s="48"/>
      <c r="R183" s="49"/>
    </row>
    <row r="184" spans="6:18" x14ac:dyDescent="0.35">
      <c r="F184" s="27"/>
      <c r="G184" s="45"/>
      <c r="H184" s="46"/>
      <c r="I184" s="47"/>
      <c r="J184" s="48"/>
      <c r="K184" s="49"/>
      <c r="M184" s="27"/>
      <c r="N184" s="45"/>
      <c r="O184" s="46"/>
      <c r="P184" s="47"/>
      <c r="Q184" s="48"/>
      <c r="R184" s="49"/>
    </row>
    <row r="185" spans="6:18" x14ac:dyDescent="0.35">
      <c r="F185" s="27"/>
      <c r="G185" s="45"/>
      <c r="H185" s="46"/>
      <c r="I185" s="47"/>
      <c r="J185" s="48"/>
      <c r="K185" s="49"/>
      <c r="M185" s="27"/>
      <c r="N185" s="45"/>
      <c r="O185" s="46"/>
      <c r="P185" s="47"/>
      <c r="Q185" s="48"/>
      <c r="R185" s="49"/>
    </row>
    <row r="186" spans="6:18" x14ac:dyDescent="0.35">
      <c r="F186" s="27"/>
      <c r="G186" s="45"/>
      <c r="H186" s="46"/>
      <c r="I186" s="47"/>
      <c r="J186" s="48"/>
      <c r="K186" s="49"/>
      <c r="M186" s="27"/>
      <c r="N186" s="45"/>
      <c r="O186" s="46"/>
      <c r="P186" s="47"/>
      <c r="Q186" s="48"/>
      <c r="R186" s="49"/>
    </row>
    <row r="187" spans="6:18" x14ac:dyDescent="0.35">
      <c r="F187" s="27"/>
      <c r="G187" s="45"/>
      <c r="H187" s="46"/>
      <c r="I187" s="47"/>
      <c r="J187" s="48"/>
      <c r="K187" s="49"/>
      <c r="M187" s="27"/>
      <c r="N187" s="45"/>
      <c r="O187" s="46"/>
      <c r="P187" s="47"/>
      <c r="Q187" s="48"/>
      <c r="R187" s="49"/>
    </row>
    <row r="188" spans="6:18" x14ac:dyDescent="0.35">
      <c r="F188" s="27"/>
      <c r="G188" s="45"/>
      <c r="H188" s="46"/>
      <c r="I188" s="47"/>
      <c r="J188" s="48"/>
      <c r="K188" s="49"/>
      <c r="M188" s="27"/>
      <c r="N188" s="45"/>
      <c r="O188" s="46"/>
      <c r="P188" s="47"/>
      <c r="Q188" s="48"/>
      <c r="R188" s="49"/>
    </row>
    <row r="189" spans="6:18" x14ac:dyDescent="0.35">
      <c r="F189" s="27"/>
      <c r="G189" s="45"/>
      <c r="H189" s="46"/>
      <c r="I189" s="47"/>
      <c r="J189" s="48"/>
      <c r="K189" s="49"/>
      <c r="M189" s="27"/>
      <c r="N189" s="45"/>
      <c r="O189" s="46"/>
      <c r="P189" s="47"/>
      <c r="Q189" s="48"/>
      <c r="R189" s="49"/>
    </row>
    <row r="190" spans="6:18" x14ac:dyDescent="0.35">
      <c r="F190" s="27"/>
      <c r="G190" s="45"/>
      <c r="H190" s="46"/>
      <c r="I190" s="47"/>
      <c r="J190" s="48"/>
      <c r="K190" s="49"/>
      <c r="M190" s="27"/>
      <c r="N190" s="45"/>
      <c r="O190" s="46"/>
      <c r="P190" s="47"/>
      <c r="Q190" s="48"/>
      <c r="R190" s="49"/>
    </row>
    <row r="191" spans="6:18" x14ac:dyDescent="0.35">
      <c r="F191" s="27"/>
      <c r="G191" s="45"/>
      <c r="H191" s="46"/>
      <c r="I191" s="47"/>
      <c r="J191" s="48"/>
      <c r="K191" s="49"/>
      <c r="M191" s="27"/>
      <c r="N191" s="45"/>
      <c r="O191" s="46"/>
      <c r="P191" s="47"/>
      <c r="Q191" s="48"/>
      <c r="R191" s="49"/>
    </row>
    <row r="192" spans="6:18" x14ac:dyDescent="0.35">
      <c r="F192" s="27"/>
      <c r="G192" s="45"/>
      <c r="H192" s="46"/>
      <c r="I192" s="47"/>
      <c r="J192" s="48"/>
      <c r="K192" s="49"/>
      <c r="M192" s="27"/>
      <c r="N192" s="45"/>
      <c r="O192" s="46"/>
      <c r="P192" s="47"/>
      <c r="Q192" s="48"/>
      <c r="R192" s="49"/>
    </row>
    <row r="193" spans="6:18" x14ac:dyDescent="0.35">
      <c r="F193" s="27"/>
      <c r="G193" s="45"/>
      <c r="H193" s="46"/>
      <c r="I193" s="47"/>
      <c r="J193" s="48"/>
      <c r="K193" s="49"/>
      <c r="M193" s="27"/>
      <c r="N193" s="45"/>
      <c r="O193" s="46"/>
      <c r="P193" s="47"/>
      <c r="Q193" s="48"/>
      <c r="R193" s="49"/>
    </row>
    <row r="194" spans="6:18" x14ac:dyDescent="0.35">
      <c r="F194" s="27"/>
      <c r="G194" s="45"/>
      <c r="H194" s="46"/>
      <c r="I194" s="47"/>
      <c r="J194" s="48"/>
      <c r="K194" s="49"/>
      <c r="M194" s="27"/>
      <c r="N194" s="45"/>
      <c r="O194" s="46"/>
      <c r="P194" s="47"/>
      <c r="Q194" s="48"/>
      <c r="R194" s="49"/>
    </row>
    <row r="195" spans="6:18" x14ac:dyDescent="0.35">
      <c r="F195" s="27"/>
      <c r="G195" s="45"/>
      <c r="H195" s="46"/>
      <c r="I195" s="47"/>
      <c r="J195" s="48"/>
      <c r="K195" s="49"/>
      <c r="M195" s="27"/>
      <c r="N195" s="45"/>
      <c r="O195" s="46"/>
      <c r="P195" s="47"/>
      <c r="Q195" s="48"/>
      <c r="R195" s="49"/>
    </row>
    <row r="196" spans="6:18" x14ac:dyDescent="0.35">
      <c r="F196" s="27"/>
      <c r="G196" s="45"/>
      <c r="H196" s="46"/>
      <c r="I196" s="47"/>
      <c r="J196" s="48"/>
      <c r="K196" s="49"/>
      <c r="M196" s="27"/>
      <c r="N196" s="45"/>
      <c r="O196" s="46"/>
      <c r="P196" s="47"/>
      <c r="Q196" s="48"/>
      <c r="R196" s="49"/>
    </row>
    <row r="197" spans="6:18" x14ac:dyDescent="0.35">
      <c r="F197" s="27"/>
      <c r="G197" s="45"/>
      <c r="H197" s="46"/>
      <c r="I197" s="47"/>
      <c r="J197" s="48"/>
      <c r="K197" s="49"/>
      <c r="M197" s="27"/>
      <c r="N197" s="45"/>
      <c r="O197" s="46"/>
      <c r="P197" s="47"/>
      <c r="Q197" s="48"/>
      <c r="R197" s="49"/>
    </row>
    <row r="198" spans="6:18" x14ac:dyDescent="0.35">
      <c r="F198" s="27"/>
      <c r="G198" s="45"/>
      <c r="H198" s="46"/>
      <c r="I198" s="47"/>
      <c r="J198" s="48"/>
      <c r="K198" s="49"/>
      <c r="M198" s="27"/>
      <c r="N198" s="45"/>
      <c r="O198" s="46"/>
      <c r="P198" s="47"/>
      <c r="Q198" s="48"/>
      <c r="R198" s="49"/>
    </row>
    <row r="199" spans="6:18" x14ac:dyDescent="0.35">
      <c r="F199" s="27"/>
      <c r="G199" s="45"/>
      <c r="H199" s="46"/>
      <c r="I199" s="47"/>
      <c r="J199" s="48"/>
      <c r="K199" s="49"/>
      <c r="M199" s="27"/>
      <c r="N199" s="45"/>
      <c r="O199" s="46"/>
      <c r="P199" s="47"/>
      <c r="Q199" s="48"/>
      <c r="R199" s="49"/>
    </row>
    <row r="200" spans="6:18" x14ac:dyDescent="0.35">
      <c r="F200" s="27"/>
      <c r="G200" s="45"/>
      <c r="H200" s="46"/>
      <c r="I200" s="47"/>
      <c r="J200" s="48"/>
      <c r="K200" s="49"/>
      <c r="M200" s="27"/>
      <c r="N200" s="45"/>
      <c r="O200" s="46"/>
      <c r="P200" s="47"/>
      <c r="Q200" s="48"/>
      <c r="R200" s="49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09"/>
  <sheetViews>
    <sheetView topLeftCell="A125" workbookViewId="0">
      <selection activeCell="N3" sqref="N3:O158"/>
    </sheetView>
  </sheetViews>
  <sheetFormatPr defaultRowHeight="14.5" x14ac:dyDescent="0.35"/>
  <cols>
    <col min="1" max="1" width="12.36328125" customWidth="1"/>
    <col min="3" max="3" width="20.54296875" customWidth="1"/>
    <col min="14" max="14" width="12.08984375" customWidth="1"/>
    <col min="15" max="15" width="11.90625" customWidth="1"/>
  </cols>
  <sheetData>
    <row r="1" spans="1:27" x14ac:dyDescent="0.35">
      <c r="A1" s="1"/>
      <c r="B1" s="1"/>
      <c r="C1" s="1"/>
      <c r="D1" s="69" t="s">
        <v>0</v>
      </c>
      <c r="E1" s="69"/>
      <c r="F1" s="69"/>
      <c r="G1" s="69"/>
      <c r="H1" s="70" t="s">
        <v>95</v>
      </c>
      <c r="I1" s="70"/>
      <c r="J1" s="69"/>
      <c r="K1" s="53" t="s">
        <v>96</v>
      </c>
      <c r="L1" s="54"/>
      <c r="M1" s="54"/>
      <c r="N1" s="7" t="s">
        <v>97</v>
      </c>
      <c r="O1" s="7" t="s">
        <v>99</v>
      </c>
      <c r="Q1" s="59" t="s">
        <v>100</v>
      </c>
      <c r="R1" s="12"/>
      <c r="S1" s="12"/>
      <c r="T1" s="12"/>
      <c r="U1" s="12"/>
      <c r="W1" s="61" t="s">
        <v>101</v>
      </c>
      <c r="X1" s="62"/>
      <c r="Y1" s="62"/>
      <c r="Z1" s="62"/>
      <c r="AA1" s="62"/>
    </row>
    <row r="2" spans="1:27" x14ac:dyDescent="0.35">
      <c r="A2" s="2" t="s">
        <v>2</v>
      </c>
      <c r="B2" s="2" t="s">
        <v>3</v>
      </c>
      <c r="C2" s="2" t="s">
        <v>4</v>
      </c>
      <c r="D2" s="52" t="s">
        <v>5</v>
      </c>
      <c r="E2" s="52" t="s">
        <v>6</v>
      </c>
      <c r="F2" s="52" t="s">
        <v>7</v>
      </c>
      <c r="G2" s="52" t="s">
        <v>8</v>
      </c>
      <c r="H2" s="52" t="s">
        <v>9</v>
      </c>
      <c r="I2" s="67" t="s">
        <v>452</v>
      </c>
      <c r="J2" s="52" t="s">
        <v>10</v>
      </c>
      <c r="K2" s="55" t="s">
        <v>9</v>
      </c>
      <c r="L2" s="55" t="s">
        <v>452</v>
      </c>
      <c r="M2" s="52" t="s">
        <v>10</v>
      </c>
      <c r="N2" s="58" t="s">
        <v>98</v>
      </c>
      <c r="O2" s="58" t="s">
        <v>98</v>
      </c>
      <c r="Q2" s="12" t="s">
        <v>70</v>
      </c>
      <c r="R2" s="12"/>
      <c r="S2" s="12"/>
      <c r="T2" s="12"/>
      <c r="U2" s="12"/>
      <c r="W2" s="62" t="s">
        <v>70</v>
      </c>
      <c r="X2" s="62"/>
      <c r="Y2" s="62"/>
      <c r="Z2" s="62"/>
      <c r="AA2" s="62"/>
    </row>
    <row r="3" spans="1:27" x14ac:dyDescent="0.35">
      <c r="A3" s="42">
        <v>43357</v>
      </c>
      <c r="B3" s="43">
        <v>1</v>
      </c>
      <c r="C3" s="43" t="s">
        <v>447</v>
      </c>
      <c r="D3" s="37">
        <v>25</v>
      </c>
      <c r="E3" s="38" t="s">
        <v>135</v>
      </c>
      <c r="F3" s="39" t="s">
        <v>136</v>
      </c>
      <c r="G3" s="38" t="s">
        <v>132</v>
      </c>
      <c r="H3" s="40">
        <v>1E-3</v>
      </c>
      <c r="I3" s="74">
        <v>1.1000000000000001E-3</v>
      </c>
      <c r="J3" s="41">
        <v>1.04E-2</v>
      </c>
      <c r="K3" s="40">
        <v>4.0000000000000001E-3</v>
      </c>
      <c r="L3" s="74">
        <v>4.1999999999999997E-3</v>
      </c>
      <c r="M3" s="41">
        <v>1.9300000000000001E-2</v>
      </c>
      <c r="N3" s="65">
        <f>$Q$15+(I3*$R$15)+(I3*I3*$S$15)</f>
        <v>1.1485935499999999E-2</v>
      </c>
      <c r="O3" s="66">
        <f>$W$15+(L3*$X$15)+(L3*L3*$Y$15)</f>
        <v>2.027527568E-2</v>
      </c>
      <c r="Q3" s="12" t="s">
        <v>71</v>
      </c>
      <c r="R3" s="12"/>
      <c r="S3" s="12"/>
      <c r="T3" s="12"/>
      <c r="U3" s="12"/>
      <c r="W3" s="62" t="s">
        <v>71</v>
      </c>
      <c r="X3" s="62"/>
      <c r="Y3" s="62"/>
      <c r="Z3" s="62"/>
      <c r="AA3" s="62"/>
    </row>
    <row r="4" spans="1:27" x14ac:dyDescent="0.35">
      <c r="A4" s="42">
        <v>43357</v>
      </c>
      <c r="B4" s="43">
        <v>1</v>
      </c>
      <c r="C4" s="43" t="s">
        <v>448</v>
      </c>
      <c r="D4" s="37">
        <v>26</v>
      </c>
      <c r="E4" s="38" t="s">
        <v>137</v>
      </c>
      <c r="F4" s="39" t="s">
        <v>138</v>
      </c>
      <c r="G4" s="38" t="s">
        <v>132</v>
      </c>
      <c r="H4" s="40">
        <v>1E-3</v>
      </c>
      <c r="I4" s="74">
        <v>1.2999999999999999E-3</v>
      </c>
      <c r="J4" s="41">
        <v>1.18E-2</v>
      </c>
      <c r="K4" s="40">
        <v>3.0000000000000001E-3</v>
      </c>
      <c r="L4" s="74">
        <v>3.5000000000000001E-3</v>
      </c>
      <c r="M4" s="41">
        <v>1.6299999999999999E-2</v>
      </c>
      <c r="N4" s="65">
        <f t="shared" ref="N4:N67" si="0">$Q$15+(I4*$R$15)+(I4*I4*$S$15)</f>
        <v>1.3184219499999998E-2</v>
      </c>
      <c r="O4" s="66">
        <f t="shared" ref="O4:O67" si="1">$W$15+(L4*$X$15)+(L4*L4*$Y$15)</f>
        <v>1.7409747E-2</v>
      </c>
      <c r="Q4" s="12"/>
      <c r="R4" s="12"/>
      <c r="S4" s="12"/>
      <c r="T4" s="12"/>
      <c r="U4" s="12"/>
      <c r="W4" s="62"/>
      <c r="X4" s="62"/>
      <c r="Y4" s="62"/>
      <c r="Z4" s="62"/>
      <c r="AA4" s="62"/>
    </row>
    <row r="5" spans="1:27" x14ac:dyDescent="0.35">
      <c r="A5" s="42">
        <v>43357</v>
      </c>
      <c r="B5" s="43">
        <v>1</v>
      </c>
      <c r="C5" s="43" t="s">
        <v>449</v>
      </c>
      <c r="D5" s="37">
        <v>27</v>
      </c>
      <c r="E5" s="38" t="s">
        <v>139</v>
      </c>
      <c r="F5" s="39" t="s">
        <v>140</v>
      </c>
      <c r="G5" s="38" t="s">
        <v>132</v>
      </c>
      <c r="H5" s="40">
        <v>1E-3</v>
      </c>
      <c r="I5" s="74">
        <v>1.1999999999999999E-3</v>
      </c>
      <c r="J5" s="41">
        <v>1.12E-2</v>
      </c>
      <c r="K5" s="40">
        <v>3.0000000000000001E-3</v>
      </c>
      <c r="L5" s="74">
        <v>3.0000000000000001E-3</v>
      </c>
      <c r="M5" s="41">
        <v>1.4500000000000001E-2</v>
      </c>
      <c r="N5" s="65">
        <f t="shared" si="0"/>
        <v>1.2338191999999998E-2</v>
      </c>
      <c r="O5" s="66">
        <f t="shared" si="1"/>
        <v>1.5355508E-2</v>
      </c>
      <c r="Q5" s="12" t="s">
        <v>77</v>
      </c>
      <c r="R5" s="12"/>
      <c r="S5" s="12"/>
      <c r="T5" s="12"/>
      <c r="U5" s="12"/>
      <c r="W5" s="62" t="s">
        <v>77</v>
      </c>
      <c r="X5" s="62"/>
      <c r="Y5" s="62"/>
      <c r="Z5" s="62"/>
      <c r="AA5" s="62"/>
    </row>
    <row r="6" spans="1:27" x14ac:dyDescent="0.35">
      <c r="A6" s="42">
        <v>43357</v>
      </c>
      <c r="B6" s="43">
        <v>2</v>
      </c>
      <c r="C6" s="43" t="s">
        <v>447</v>
      </c>
      <c r="D6" s="37">
        <v>28</v>
      </c>
      <c r="E6" s="38" t="s">
        <v>141</v>
      </c>
      <c r="F6" s="39" t="s">
        <v>142</v>
      </c>
      <c r="G6" s="38" t="s">
        <v>132</v>
      </c>
      <c r="H6" s="40">
        <v>1E-3</v>
      </c>
      <c r="I6" s="74">
        <v>1E-3</v>
      </c>
      <c r="J6" s="41">
        <v>9.9000000000000008E-3</v>
      </c>
      <c r="K6" s="40">
        <v>3.0000000000000001E-3</v>
      </c>
      <c r="L6" s="74">
        <v>2.8E-3</v>
      </c>
      <c r="M6" s="41">
        <v>1.35E-2</v>
      </c>
      <c r="N6" s="65">
        <f t="shared" si="0"/>
        <v>1.062745E-2</v>
      </c>
      <c r="O6" s="66">
        <f t="shared" si="1"/>
        <v>1.453207808E-2</v>
      </c>
      <c r="Q6" s="12" t="s">
        <v>75</v>
      </c>
      <c r="R6" s="12"/>
      <c r="S6" s="12"/>
      <c r="T6" s="12"/>
      <c r="U6" s="12"/>
      <c r="W6" s="62" t="s">
        <v>75</v>
      </c>
      <c r="X6" s="62"/>
      <c r="Y6" s="62"/>
      <c r="Z6" s="62"/>
      <c r="AA6" s="62"/>
    </row>
    <row r="7" spans="1:27" x14ac:dyDescent="0.35">
      <c r="A7" s="42">
        <v>43357</v>
      </c>
      <c r="B7" s="43">
        <v>2</v>
      </c>
      <c r="C7" s="43" t="s">
        <v>448</v>
      </c>
      <c r="D7" s="37">
        <v>29</v>
      </c>
      <c r="E7" s="38" t="s">
        <v>143</v>
      </c>
      <c r="F7" s="39" t="s">
        <v>144</v>
      </c>
      <c r="G7" s="38" t="s">
        <v>132</v>
      </c>
      <c r="H7" s="40">
        <v>1E-3</v>
      </c>
      <c r="I7" s="74">
        <v>1.1999999999999999E-3</v>
      </c>
      <c r="J7" s="41">
        <v>1.09E-2</v>
      </c>
      <c r="K7" s="40">
        <v>3.0000000000000001E-3</v>
      </c>
      <c r="L7" s="74">
        <v>3.2000000000000002E-3</v>
      </c>
      <c r="M7" s="41">
        <v>1.5100000000000001E-2</v>
      </c>
      <c r="N7" s="65">
        <f t="shared" si="0"/>
        <v>1.2338191999999998E-2</v>
      </c>
      <c r="O7" s="66">
        <f t="shared" si="1"/>
        <v>1.6177946880000002E-2</v>
      </c>
      <c r="Q7" s="12"/>
      <c r="R7" s="12"/>
      <c r="S7" s="12"/>
      <c r="T7" s="12"/>
      <c r="U7" s="12"/>
      <c r="W7" s="62"/>
      <c r="X7" s="62"/>
      <c r="Y7" s="62"/>
      <c r="Z7" s="62"/>
      <c r="AA7" s="62"/>
    </row>
    <row r="8" spans="1:27" x14ac:dyDescent="0.35">
      <c r="A8" s="42">
        <v>43357</v>
      </c>
      <c r="B8" s="43">
        <v>2</v>
      </c>
      <c r="C8" s="43" t="s">
        <v>449</v>
      </c>
      <c r="D8" s="37">
        <v>30</v>
      </c>
      <c r="E8" s="38" t="s">
        <v>145</v>
      </c>
      <c r="F8" s="39" t="s">
        <v>146</v>
      </c>
      <c r="G8" s="38" t="s">
        <v>132</v>
      </c>
      <c r="H8" s="40">
        <v>1E-3</v>
      </c>
      <c r="I8" s="74">
        <v>1.2999999999999999E-3</v>
      </c>
      <c r="J8" s="41">
        <v>1.17E-2</v>
      </c>
      <c r="K8" s="40">
        <v>4.0000000000000001E-3</v>
      </c>
      <c r="L8" s="74">
        <v>3.7000000000000002E-3</v>
      </c>
      <c r="M8" s="41">
        <v>1.7100000000000001E-2</v>
      </c>
      <c r="N8" s="65">
        <f t="shared" si="0"/>
        <v>1.3184219499999998E-2</v>
      </c>
      <c r="O8" s="66">
        <f t="shared" si="1"/>
        <v>1.822970828E-2</v>
      </c>
      <c r="Q8" s="60" t="s">
        <v>72</v>
      </c>
      <c r="R8" s="60" t="s">
        <v>73</v>
      </c>
      <c r="S8" s="60" t="s">
        <v>74</v>
      </c>
      <c r="T8" s="12"/>
      <c r="U8" s="12"/>
      <c r="W8" s="63" t="s">
        <v>72</v>
      </c>
      <c r="X8" s="63" t="s">
        <v>73</v>
      </c>
      <c r="Y8" s="63" t="s">
        <v>74</v>
      </c>
      <c r="Z8" s="62"/>
      <c r="AA8" s="62"/>
    </row>
    <row r="9" spans="1:27" x14ac:dyDescent="0.35">
      <c r="A9" s="42">
        <v>43357</v>
      </c>
      <c r="B9" s="43">
        <v>3</v>
      </c>
      <c r="C9" s="43" t="s">
        <v>447</v>
      </c>
      <c r="D9" s="37">
        <v>31</v>
      </c>
      <c r="E9" s="38" t="s">
        <v>147</v>
      </c>
      <c r="F9" s="39" t="s">
        <v>148</v>
      </c>
      <c r="G9" s="38" t="s">
        <v>132</v>
      </c>
      <c r="H9" s="40">
        <v>0</v>
      </c>
      <c r="I9" s="74">
        <v>1E-3</v>
      </c>
      <c r="J9" s="41">
        <v>9.4000000000000004E-3</v>
      </c>
      <c r="K9" s="40">
        <v>2E-3</v>
      </c>
      <c r="L9" s="74">
        <v>1.6999999999999999E-3</v>
      </c>
      <c r="M9" s="41">
        <v>9.1999999999999998E-3</v>
      </c>
      <c r="N9" s="65">
        <f t="shared" si="0"/>
        <v>1.062745E-2</v>
      </c>
      <c r="O9" s="66">
        <f t="shared" si="1"/>
        <v>9.9854986799999997E-3</v>
      </c>
      <c r="Q9" s="30"/>
      <c r="R9" s="30"/>
      <c r="S9" s="30"/>
      <c r="T9" s="12"/>
      <c r="U9" s="12"/>
      <c r="W9" s="30"/>
      <c r="X9" s="30"/>
      <c r="Y9" s="30"/>
      <c r="Z9" s="62"/>
      <c r="AA9" s="62"/>
    </row>
    <row r="10" spans="1:27" x14ac:dyDescent="0.35">
      <c r="A10" s="42">
        <v>43357</v>
      </c>
      <c r="B10" s="43">
        <v>3</v>
      </c>
      <c r="C10" s="43" t="s">
        <v>448</v>
      </c>
      <c r="D10" s="37">
        <v>33</v>
      </c>
      <c r="E10" s="38" t="s">
        <v>149</v>
      </c>
      <c r="F10" s="39" t="s">
        <v>150</v>
      </c>
      <c r="G10" s="38" t="s">
        <v>132</v>
      </c>
      <c r="H10" s="40">
        <v>1E-3</v>
      </c>
      <c r="I10" s="74">
        <v>1.1999999999999999E-3</v>
      </c>
      <c r="J10" s="41">
        <v>1.12E-2</v>
      </c>
      <c r="K10" s="40">
        <v>4.0000000000000001E-3</v>
      </c>
      <c r="L10" s="74">
        <v>3.3E-3</v>
      </c>
      <c r="M10" s="41">
        <v>1.54E-2</v>
      </c>
      <c r="N10" s="65">
        <f t="shared" si="0"/>
        <v>1.2338191999999998E-2</v>
      </c>
      <c r="O10" s="66">
        <f t="shared" si="1"/>
        <v>1.6588794680000001E-2</v>
      </c>
      <c r="Q10" s="12"/>
      <c r="R10" s="12"/>
      <c r="S10" s="12"/>
      <c r="T10" s="12"/>
      <c r="U10" s="12"/>
      <c r="W10" s="62"/>
      <c r="X10" s="62"/>
      <c r="Y10" s="62"/>
      <c r="Z10" s="62"/>
      <c r="AA10" s="62"/>
    </row>
    <row r="11" spans="1:27" x14ac:dyDescent="0.35">
      <c r="A11" s="42">
        <v>43357</v>
      </c>
      <c r="B11" s="43">
        <v>3</v>
      </c>
      <c r="C11" s="43" t="s">
        <v>449</v>
      </c>
      <c r="D11" s="37">
        <v>34</v>
      </c>
      <c r="E11" s="38" t="s">
        <v>151</v>
      </c>
      <c r="F11" s="39" t="s">
        <v>152</v>
      </c>
      <c r="G11" s="38" t="s">
        <v>132</v>
      </c>
      <c r="H11" s="40">
        <v>1E-3</v>
      </c>
      <c r="I11" s="74">
        <v>1.1999999999999999E-3</v>
      </c>
      <c r="J11" s="41">
        <v>1.11E-2</v>
      </c>
      <c r="K11" s="40">
        <v>4.0000000000000001E-3</v>
      </c>
      <c r="L11" s="74">
        <v>3.0000000000000001E-3</v>
      </c>
      <c r="M11" s="41">
        <v>1.44E-2</v>
      </c>
      <c r="N11" s="65">
        <f t="shared" si="0"/>
        <v>1.2338191999999998E-2</v>
      </c>
      <c r="O11" s="66">
        <f t="shared" si="1"/>
        <v>1.5355508E-2</v>
      </c>
      <c r="Q11" s="12"/>
      <c r="R11" s="12"/>
      <c r="S11" s="12"/>
      <c r="T11" s="12"/>
      <c r="U11" s="12"/>
      <c r="W11" s="62"/>
      <c r="X11" s="62"/>
      <c r="Y11" s="62"/>
      <c r="Z11" s="62"/>
      <c r="AA11" s="62"/>
    </row>
    <row r="12" spans="1:27" x14ac:dyDescent="0.35">
      <c r="A12" s="42">
        <v>43357</v>
      </c>
      <c r="B12" s="43">
        <v>4</v>
      </c>
      <c r="C12" s="43" t="s">
        <v>447</v>
      </c>
      <c r="D12" s="37">
        <v>35</v>
      </c>
      <c r="E12" s="38" t="s">
        <v>153</v>
      </c>
      <c r="F12" s="39" t="s">
        <v>154</v>
      </c>
      <c r="G12" s="38" t="s">
        <v>132</v>
      </c>
      <c r="H12" s="40">
        <v>0</v>
      </c>
      <c r="I12" s="74">
        <v>1E-3</v>
      </c>
      <c r="J12" s="41">
        <v>9.7999999999999997E-3</v>
      </c>
      <c r="K12" s="40">
        <v>4.0000000000000001E-3</v>
      </c>
      <c r="L12" s="74">
        <v>2.3999999999999998E-3</v>
      </c>
      <c r="M12" s="41">
        <v>1.21E-2</v>
      </c>
      <c r="N12" s="65">
        <f t="shared" si="0"/>
        <v>1.062745E-2</v>
      </c>
      <c r="O12" s="66">
        <f t="shared" si="1"/>
        <v>1.288224512E-2</v>
      </c>
      <c r="Q12" s="12" t="s">
        <v>76</v>
      </c>
      <c r="R12" s="12"/>
      <c r="S12" s="12"/>
      <c r="T12" s="12"/>
      <c r="U12" s="12"/>
      <c r="W12" s="62" t="s">
        <v>76</v>
      </c>
      <c r="X12" s="62"/>
      <c r="Y12" s="62"/>
      <c r="Z12" s="62"/>
      <c r="AA12" s="62"/>
    </row>
    <row r="13" spans="1:27" x14ac:dyDescent="0.35">
      <c r="A13" s="42">
        <v>43357</v>
      </c>
      <c r="B13" s="43">
        <v>4</v>
      </c>
      <c r="C13" s="43" t="s">
        <v>448</v>
      </c>
      <c r="D13" s="37">
        <v>36</v>
      </c>
      <c r="E13" s="38" t="s">
        <v>155</v>
      </c>
      <c r="F13" s="39" t="s">
        <v>156</v>
      </c>
      <c r="G13" s="38" t="s">
        <v>132</v>
      </c>
      <c r="H13" s="40">
        <v>1E-3</v>
      </c>
      <c r="I13" s="74">
        <v>1.2999999999999999E-3</v>
      </c>
      <c r="J13" s="41">
        <v>1.15E-2</v>
      </c>
      <c r="K13" s="40">
        <v>4.0000000000000001E-3</v>
      </c>
      <c r="L13" s="74">
        <v>2.7000000000000001E-3</v>
      </c>
      <c r="M13" s="41">
        <v>1.32E-2</v>
      </c>
      <c r="N13" s="65">
        <f t="shared" si="0"/>
        <v>1.3184219499999998E-2</v>
      </c>
      <c r="O13" s="66">
        <f t="shared" si="1"/>
        <v>1.411999148E-2</v>
      </c>
      <c r="Q13" s="12" t="s">
        <v>78</v>
      </c>
      <c r="R13" s="12"/>
      <c r="S13" s="12"/>
      <c r="T13" s="12"/>
      <c r="U13" s="12"/>
      <c r="W13" s="62" t="s">
        <v>78</v>
      </c>
      <c r="X13" s="62"/>
      <c r="Y13" s="62"/>
      <c r="Z13" s="62"/>
      <c r="AA13" s="62"/>
    </row>
    <row r="14" spans="1:27" x14ac:dyDescent="0.35">
      <c r="A14" s="42">
        <v>43357</v>
      </c>
      <c r="B14" s="43">
        <v>4</v>
      </c>
      <c r="C14" s="43" t="s">
        <v>449</v>
      </c>
      <c r="D14" s="37">
        <v>37</v>
      </c>
      <c r="E14" s="38" t="s">
        <v>157</v>
      </c>
      <c r="F14" s="39" t="s">
        <v>158</v>
      </c>
      <c r="G14" s="38" t="s">
        <v>132</v>
      </c>
      <c r="H14" s="40">
        <v>0</v>
      </c>
      <c r="I14" s="74">
        <v>1.1000000000000001E-3</v>
      </c>
      <c r="J14" s="41">
        <v>1.01E-2</v>
      </c>
      <c r="K14" s="40">
        <v>5.0000000000000001E-3</v>
      </c>
      <c r="L14" s="74">
        <v>2.8999999999999998E-3</v>
      </c>
      <c r="M14" s="41">
        <v>1.3899999999999999E-2</v>
      </c>
      <c r="N14" s="65">
        <f t="shared" si="0"/>
        <v>1.1485935499999999E-2</v>
      </c>
      <c r="O14" s="66">
        <f t="shared" si="1"/>
        <v>1.4943916919999998E-2</v>
      </c>
      <c r="Q14" s="60" t="s">
        <v>72</v>
      </c>
      <c r="R14" s="60" t="s">
        <v>73</v>
      </c>
      <c r="S14" s="60" t="s">
        <v>74</v>
      </c>
      <c r="T14" s="12"/>
      <c r="U14" s="12"/>
      <c r="W14" s="63" t="s">
        <v>72</v>
      </c>
      <c r="X14" s="63" t="s">
        <v>73</v>
      </c>
      <c r="Y14" s="63" t="s">
        <v>74</v>
      </c>
      <c r="Z14" s="62"/>
      <c r="AA14" s="62"/>
    </row>
    <row r="15" spans="1:27" x14ac:dyDescent="0.35">
      <c r="A15" s="42">
        <v>43357</v>
      </c>
      <c r="B15" s="43">
        <v>5</v>
      </c>
      <c r="C15" s="43" t="s">
        <v>447</v>
      </c>
      <c r="D15" s="37">
        <v>38</v>
      </c>
      <c r="E15" s="38" t="s">
        <v>159</v>
      </c>
      <c r="F15" s="39" t="s">
        <v>160</v>
      </c>
      <c r="G15" s="38" t="s">
        <v>132</v>
      </c>
      <c r="H15" s="40">
        <v>0</v>
      </c>
      <c r="I15" s="74">
        <v>1.2999999999999999E-3</v>
      </c>
      <c r="J15" s="41">
        <v>1.15E-2</v>
      </c>
      <c r="K15" s="40">
        <v>4.0000000000000001E-3</v>
      </c>
      <c r="L15" s="74">
        <v>1.9E-3</v>
      </c>
      <c r="M15" s="41">
        <v>9.7000000000000003E-3</v>
      </c>
      <c r="N15" s="65">
        <f t="shared" si="0"/>
        <v>1.3184219499999998E-2</v>
      </c>
      <c r="O15" s="66">
        <f t="shared" si="1"/>
        <v>1.0814379319999999E-2</v>
      </c>
      <c r="Q15" s="34">
        <v>1.6999999999999999E-3</v>
      </c>
      <c r="R15" s="34">
        <v>9.2388999999999992</v>
      </c>
      <c r="S15" s="34">
        <v>-311.45</v>
      </c>
      <c r="T15" s="12"/>
      <c r="U15" s="12"/>
      <c r="W15" s="34">
        <v>2.8999999999999998E-3</v>
      </c>
      <c r="X15" s="34">
        <v>4.1890000000000001</v>
      </c>
      <c r="Y15" s="34">
        <v>-12.388</v>
      </c>
      <c r="Z15" s="62"/>
      <c r="AA15" s="62"/>
    </row>
    <row r="16" spans="1:27" x14ac:dyDescent="0.35">
      <c r="A16" s="42">
        <v>43357</v>
      </c>
      <c r="B16" s="43">
        <v>5</v>
      </c>
      <c r="C16" s="43" t="s">
        <v>448</v>
      </c>
      <c r="D16" s="37">
        <v>39</v>
      </c>
      <c r="E16" s="38" t="s">
        <v>161</v>
      </c>
      <c r="F16" s="39" t="s">
        <v>162</v>
      </c>
      <c r="G16" s="38" t="s">
        <v>132</v>
      </c>
      <c r="H16" s="40">
        <v>0</v>
      </c>
      <c r="I16" s="74">
        <v>8.0000000000000004E-4</v>
      </c>
      <c r="J16" s="41">
        <v>8.5000000000000006E-3</v>
      </c>
      <c r="K16" s="40">
        <v>4.0000000000000001E-3</v>
      </c>
      <c r="L16" s="74">
        <v>1.5E-3</v>
      </c>
      <c r="M16" s="41">
        <v>8.3999999999999995E-3</v>
      </c>
      <c r="N16" s="65">
        <f t="shared" si="0"/>
        <v>8.8917919999999991E-3</v>
      </c>
      <c r="O16" s="66">
        <f t="shared" si="1"/>
        <v>9.1556270000000013E-3</v>
      </c>
      <c r="Q16" s="12"/>
      <c r="R16" s="12"/>
      <c r="S16" s="12"/>
      <c r="T16" s="12"/>
      <c r="U16" s="12"/>
      <c r="W16" s="62"/>
      <c r="X16" s="62"/>
      <c r="Y16" s="62"/>
      <c r="Z16" s="62"/>
      <c r="AA16" s="62"/>
    </row>
    <row r="17" spans="1:27" x14ac:dyDescent="0.35">
      <c r="A17" s="42">
        <v>43357</v>
      </c>
      <c r="B17" s="43">
        <v>5</v>
      </c>
      <c r="C17" s="43" t="s">
        <v>449</v>
      </c>
      <c r="D17" s="37">
        <v>40</v>
      </c>
      <c r="E17" s="38" t="s">
        <v>163</v>
      </c>
      <c r="F17" s="39" t="s">
        <v>164</v>
      </c>
      <c r="G17" s="38" t="s">
        <v>132</v>
      </c>
      <c r="H17" s="40">
        <v>0</v>
      </c>
      <c r="I17" s="74">
        <v>8.9999999999999998E-4</v>
      </c>
      <c r="J17" s="41">
        <v>8.8000000000000005E-3</v>
      </c>
      <c r="K17" s="40">
        <v>4.0000000000000001E-3</v>
      </c>
      <c r="L17" s="74">
        <v>1.6000000000000001E-3</v>
      </c>
      <c r="M17" s="41">
        <v>8.6E-3</v>
      </c>
      <c r="N17" s="65">
        <f t="shared" si="0"/>
        <v>9.7627354999999996E-3</v>
      </c>
      <c r="O17" s="66">
        <f t="shared" si="1"/>
        <v>9.5706867200000007E-3</v>
      </c>
      <c r="Q17" s="12"/>
      <c r="R17" s="12"/>
      <c r="S17" s="12"/>
      <c r="T17" s="12"/>
      <c r="U17" s="12"/>
      <c r="W17" s="62"/>
      <c r="X17" s="62"/>
      <c r="Y17" s="62"/>
      <c r="Z17" s="62"/>
      <c r="AA17" s="62"/>
    </row>
    <row r="18" spans="1:27" x14ac:dyDescent="0.35">
      <c r="A18" s="42">
        <v>43357</v>
      </c>
      <c r="B18" s="43">
        <v>6</v>
      </c>
      <c r="C18" s="43" t="s">
        <v>447</v>
      </c>
      <c r="D18" s="37">
        <v>41</v>
      </c>
      <c r="E18" s="38" t="s">
        <v>165</v>
      </c>
      <c r="F18" s="39" t="s">
        <v>166</v>
      </c>
      <c r="G18" s="38" t="s">
        <v>132</v>
      </c>
      <c r="H18" s="40">
        <v>0</v>
      </c>
      <c r="I18" s="74">
        <v>1.1999999999999999E-3</v>
      </c>
      <c r="J18" s="41">
        <v>1.11E-2</v>
      </c>
      <c r="K18" s="40">
        <v>4.0000000000000001E-3</v>
      </c>
      <c r="L18" s="74">
        <v>1.6999999999999999E-3</v>
      </c>
      <c r="M18" s="41">
        <v>9.1999999999999998E-3</v>
      </c>
      <c r="N18" s="65">
        <f t="shared" si="0"/>
        <v>1.2338191999999998E-2</v>
      </c>
      <c r="O18" s="66">
        <f t="shared" si="1"/>
        <v>9.9854986799999997E-3</v>
      </c>
      <c r="Q18" s="12" t="s">
        <v>79</v>
      </c>
      <c r="R18" s="12"/>
      <c r="S18" s="12"/>
      <c r="T18" s="12"/>
      <c r="U18" s="12"/>
      <c r="W18" s="62" t="s">
        <v>79</v>
      </c>
      <c r="X18" s="62"/>
      <c r="Y18" s="62"/>
      <c r="Z18" s="62"/>
      <c r="AA18" s="62"/>
    </row>
    <row r="19" spans="1:27" x14ac:dyDescent="0.35">
      <c r="A19" s="42">
        <v>43357</v>
      </c>
      <c r="B19" s="43">
        <v>6</v>
      </c>
      <c r="C19" s="43" t="s">
        <v>448</v>
      </c>
      <c r="D19" s="37">
        <v>42</v>
      </c>
      <c r="E19" s="38" t="s">
        <v>167</v>
      </c>
      <c r="F19" s="39" t="s">
        <v>168</v>
      </c>
      <c r="G19" s="38" t="s">
        <v>132</v>
      </c>
      <c r="H19" s="40">
        <v>1E-3</v>
      </c>
      <c r="I19" s="74">
        <v>1.4E-3</v>
      </c>
      <c r="J19" s="41">
        <v>1.23E-2</v>
      </c>
      <c r="K19" s="40">
        <v>5.0000000000000001E-3</v>
      </c>
      <c r="L19" s="74">
        <v>1.8E-3</v>
      </c>
      <c r="M19" s="41">
        <v>9.4999999999999998E-3</v>
      </c>
      <c r="N19" s="65">
        <f t="shared" si="0"/>
        <v>1.4024017999999999E-2</v>
      </c>
      <c r="O19" s="66">
        <f t="shared" si="1"/>
        <v>1.040006288E-2</v>
      </c>
      <c r="Q19" s="60" t="s">
        <v>72</v>
      </c>
      <c r="R19" s="60" t="s">
        <v>73</v>
      </c>
      <c r="S19" s="60" t="s">
        <v>74</v>
      </c>
      <c r="T19" s="12"/>
      <c r="U19" s="12"/>
      <c r="W19" s="63" t="s">
        <v>72</v>
      </c>
      <c r="X19" s="63" t="s">
        <v>73</v>
      </c>
      <c r="Y19" s="63" t="s">
        <v>74</v>
      </c>
      <c r="Z19" s="62"/>
      <c r="AA19" s="62"/>
    </row>
    <row r="20" spans="1:27" x14ac:dyDescent="0.35">
      <c r="A20" s="42">
        <v>43357</v>
      </c>
      <c r="B20" s="43">
        <v>6</v>
      </c>
      <c r="C20" s="43" t="s">
        <v>449</v>
      </c>
      <c r="D20" s="37">
        <v>44</v>
      </c>
      <c r="E20" s="38" t="s">
        <v>169</v>
      </c>
      <c r="F20" s="39" t="s">
        <v>170</v>
      </c>
      <c r="G20" s="38" t="s">
        <v>132</v>
      </c>
      <c r="H20" s="40">
        <v>0</v>
      </c>
      <c r="I20" s="74">
        <v>1.1000000000000001E-3</v>
      </c>
      <c r="J20" s="41">
        <v>1.0200000000000001E-2</v>
      </c>
      <c r="K20" s="40">
        <v>5.0000000000000001E-3</v>
      </c>
      <c r="L20" s="74">
        <v>1.2999999999999999E-3</v>
      </c>
      <c r="M20" s="41">
        <v>7.6E-3</v>
      </c>
      <c r="N20" s="65">
        <f t="shared" si="0"/>
        <v>1.1485935499999999E-2</v>
      </c>
      <c r="O20" s="66">
        <f t="shared" si="1"/>
        <v>8.324764279999999E-3</v>
      </c>
      <c r="Q20" s="34">
        <v>8.6E-3</v>
      </c>
      <c r="R20" s="34">
        <v>6.1222000000000003</v>
      </c>
      <c r="S20" s="34">
        <v>-1.2032</v>
      </c>
      <c r="T20" s="12"/>
      <c r="U20" s="12"/>
      <c r="W20" s="34">
        <v>7.1999999999999998E-3</v>
      </c>
      <c r="X20" s="34">
        <v>3.6398999999999999</v>
      </c>
      <c r="Y20" s="34">
        <v>3.125</v>
      </c>
      <c r="Z20" s="62"/>
      <c r="AA20" s="62"/>
    </row>
    <row r="21" spans="1:27" x14ac:dyDescent="0.35">
      <c r="A21" s="42">
        <v>43357</v>
      </c>
      <c r="B21" s="43">
        <v>7</v>
      </c>
      <c r="C21" s="43" t="s">
        <v>447</v>
      </c>
      <c r="D21" s="37">
        <v>45</v>
      </c>
      <c r="E21" s="38" t="s">
        <v>171</v>
      </c>
      <c r="F21" s="39" t="s">
        <v>172</v>
      </c>
      <c r="G21" s="38" t="s">
        <v>132</v>
      </c>
      <c r="H21" s="40">
        <v>0</v>
      </c>
      <c r="I21" s="74">
        <v>8.0000000000000004E-4</v>
      </c>
      <c r="J21" s="41">
        <v>8.3999999999999995E-3</v>
      </c>
      <c r="K21" s="40">
        <v>5.0000000000000001E-3</v>
      </c>
      <c r="L21" s="74">
        <v>2E-3</v>
      </c>
      <c r="M21" s="41">
        <v>1.04E-2</v>
      </c>
      <c r="N21" s="65">
        <f t="shared" si="0"/>
        <v>8.8917919999999991E-3</v>
      </c>
      <c r="O21" s="66">
        <f t="shared" si="1"/>
        <v>1.1228448E-2</v>
      </c>
      <c r="Q21" s="12"/>
      <c r="R21" s="12"/>
      <c r="S21" s="12"/>
      <c r="T21" s="12"/>
      <c r="U21" s="12"/>
      <c r="W21" s="62"/>
      <c r="X21" s="62"/>
      <c r="Y21" s="62"/>
      <c r="Z21" s="62"/>
      <c r="AA21" s="62"/>
    </row>
    <row r="22" spans="1:27" x14ac:dyDescent="0.35">
      <c r="A22" s="42">
        <v>43357</v>
      </c>
      <c r="B22" s="43">
        <v>7</v>
      </c>
      <c r="C22" s="43" t="s">
        <v>448</v>
      </c>
      <c r="D22" s="37">
        <v>46</v>
      </c>
      <c r="E22" s="38" t="s">
        <v>173</v>
      </c>
      <c r="F22" s="39" t="s">
        <v>174</v>
      </c>
      <c r="G22" s="38" t="s">
        <v>132</v>
      </c>
      <c r="H22" s="40">
        <v>0</v>
      </c>
      <c r="I22" s="74">
        <v>1.1999999999999999E-3</v>
      </c>
      <c r="J22" s="41">
        <v>1.0800000000000001E-2</v>
      </c>
      <c r="K22" s="40">
        <v>6.0000000000000001E-3</v>
      </c>
      <c r="L22" s="74">
        <v>2.3999999999999998E-3</v>
      </c>
      <c r="M22" s="41">
        <v>1.18E-2</v>
      </c>
      <c r="N22" s="65">
        <f t="shared" si="0"/>
        <v>1.2338191999999998E-2</v>
      </c>
      <c r="O22" s="66">
        <f t="shared" si="1"/>
        <v>1.288224512E-2</v>
      </c>
      <c r="Q22" s="12" t="s">
        <v>80</v>
      </c>
      <c r="R22" s="12"/>
      <c r="S22" s="12"/>
      <c r="T22" s="12"/>
      <c r="U22" s="12"/>
      <c r="W22" s="62" t="s">
        <v>80</v>
      </c>
      <c r="X22" s="62"/>
      <c r="Y22" s="62"/>
      <c r="Z22" s="62"/>
      <c r="AA22" s="62"/>
    </row>
    <row r="23" spans="1:27" x14ac:dyDescent="0.35">
      <c r="A23" s="42">
        <v>43357</v>
      </c>
      <c r="B23" s="43">
        <v>7</v>
      </c>
      <c r="C23" s="43" t="s">
        <v>449</v>
      </c>
      <c r="D23" s="37">
        <v>47</v>
      </c>
      <c r="E23" s="38" t="s">
        <v>175</v>
      </c>
      <c r="F23" s="39" t="s">
        <v>176</v>
      </c>
      <c r="G23" s="38" t="s">
        <v>132</v>
      </c>
      <c r="H23" s="40">
        <v>0</v>
      </c>
      <c r="I23" s="74">
        <v>1.1000000000000001E-3</v>
      </c>
      <c r="J23" s="41">
        <v>1.03E-2</v>
      </c>
      <c r="K23" s="40">
        <v>6.0000000000000001E-3</v>
      </c>
      <c r="L23" s="74">
        <v>2.5999999999999999E-3</v>
      </c>
      <c r="M23" s="41">
        <v>1.26E-2</v>
      </c>
      <c r="N23" s="65">
        <f t="shared" si="0"/>
        <v>1.1485935499999999E-2</v>
      </c>
      <c r="O23" s="66">
        <f t="shared" si="1"/>
        <v>1.3707657119999999E-2</v>
      </c>
      <c r="Q23" s="12" t="s">
        <v>84</v>
      </c>
      <c r="R23" s="12"/>
      <c r="S23" s="12"/>
      <c r="T23" s="12"/>
      <c r="U23" s="12"/>
      <c r="W23" s="62" t="s">
        <v>84</v>
      </c>
      <c r="X23" s="62"/>
      <c r="Y23" s="62"/>
      <c r="Z23" s="62"/>
      <c r="AA23" s="62"/>
    </row>
    <row r="24" spans="1:27" x14ac:dyDescent="0.35">
      <c r="A24" s="42">
        <v>43357</v>
      </c>
      <c r="B24" s="43">
        <v>8</v>
      </c>
      <c r="C24" s="43" t="s">
        <v>447</v>
      </c>
      <c r="D24" s="37">
        <v>48</v>
      </c>
      <c r="E24" s="38" t="s">
        <v>177</v>
      </c>
      <c r="F24" s="39" t="s">
        <v>178</v>
      </c>
      <c r="G24" s="38" t="s">
        <v>132</v>
      </c>
      <c r="H24" s="40">
        <v>0</v>
      </c>
      <c r="I24" s="74">
        <v>1E-3</v>
      </c>
      <c r="J24" s="41">
        <v>9.7000000000000003E-3</v>
      </c>
      <c r="K24" s="40">
        <v>6.0000000000000001E-3</v>
      </c>
      <c r="L24" s="74">
        <v>2.3E-3</v>
      </c>
      <c r="M24" s="41">
        <v>1.1599999999999999E-2</v>
      </c>
      <c r="N24" s="65">
        <f t="shared" si="0"/>
        <v>1.062745E-2</v>
      </c>
      <c r="O24" s="66">
        <f t="shared" si="1"/>
        <v>1.246916748E-2</v>
      </c>
      <c r="Q24" s="12" t="s">
        <v>81</v>
      </c>
      <c r="R24" s="12"/>
      <c r="S24" s="12"/>
      <c r="T24" s="12"/>
      <c r="U24" s="12"/>
      <c r="W24" s="62" t="s">
        <v>81</v>
      </c>
      <c r="X24" s="62"/>
      <c r="Y24" s="62"/>
      <c r="Z24" s="62"/>
      <c r="AA24" s="62"/>
    </row>
    <row r="25" spans="1:27" x14ac:dyDescent="0.35">
      <c r="A25" s="42">
        <v>43357</v>
      </c>
      <c r="B25" s="43">
        <v>8</v>
      </c>
      <c r="C25" s="43" t="s">
        <v>448</v>
      </c>
      <c r="D25" s="37">
        <v>49</v>
      </c>
      <c r="E25" s="38" t="s">
        <v>179</v>
      </c>
      <c r="F25" s="39" t="s">
        <v>180</v>
      </c>
      <c r="G25" s="38" t="s">
        <v>132</v>
      </c>
      <c r="H25" s="40">
        <v>0</v>
      </c>
      <c r="I25" s="74">
        <v>8.0000000000000004E-4</v>
      </c>
      <c r="J25" s="41">
        <v>8.6E-3</v>
      </c>
      <c r="K25" s="40">
        <v>6.0000000000000001E-3</v>
      </c>
      <c r="L25" s="74">
        <v>2.3999999999999998E-3</v>
      </c>
      <c r="M25" s="41">
        <v>1.2E-2</v>
      </c>
      <c r="N25" s="65">
        <f t="shared" si="0"/>
        <v>8.8917919999999991E-3</v>
      </c>
      <c r="O25" s="66">
        <f t="shared" si="1"/>
        <v>1.288224512E-2</v>
      </c>
      <c r="Q25" s="12" t="s">
        <v>82</v>
      </c>
      <c r="R25" s="12"/>
      <c r="S25" s="12"/>
      <c r="T25" s="12"/>
      <c r="U25" s="12"/>
      <c r="W25" s="62" t="s">
        <v>82</v>
      </c>
      <c r="X25" s="62"/>
      <c r="Y25" s="62"/>
      <c r="Z25" s="62"/>
      <c r="AA25" s="62"/>
    </row>
    <row r="26" spans="1:27" x14ac:dyDescent="0.35">
      <c r="A26" s="42">
        <v>43357</v>
      </c>
      <c r="B26" s="43">
        <v>8</v>
      </c>
      <c r="C26" s="43" t="s">
        <v>449</v>
      </c>
      <c r="D26" s="37">
        <v>50</v>
      </c>
      <c r="E26" s="38" t="s">
        <v>181</v>
      </c>
      <c r="F26" s="39" t="s">
        <v>182</v>
      </c>
      <c r="G26" s="38" t="s">
        <v>132</v>
      </c>
      <c r="H26" s="40">
        <v>0</v>
      </c>
      <c r="I26" s="74">
        <v>8.9999999999999998E-4</v>
      </c>
      <c r="J26" s="41">
        <v>9.2999999999999992E-3</v>
      </c>
      <c r="K26" s="40">
        <v>6.0000000000000001E-3</v>
      </c>
      <c r="L26" s="74">
        <v>2.7000000000000001E-3</v>
      </c>
      <c r="M26" s="41">
        <v>1.3100000000000001E-2</v>
      </c>
      <c r="N26" s="65">
        <f t="shared" si="0"/>
        <v>9.7627354999999996E-3</v>
      </c>
      <c r="O26" s="66">
        <f t="shared" si="1"/>
        <v>1.411999148E-2</v>
      </c>
      <c r="Q26" s="12" t="s">
        <v>85</v>
      </c>
      <c r="R26" s="12"/>
      <c r="S26" s="12"/>
      <c r="T26" s="12"/>
      <c r="U26" s="12">
        <v>0.05</v>
      </c>
      <c r="W26" s="62" t="s">
        <v>85</v>
      </c>
      <c r="X26" s="62"/>
      <c r="Y26" s="62"/>
      <c r="Z26" s="62"/>
      <c r="AA26" s="62">
        <v>0.05</v>
      </c>
    </row>
    <row r="27" spans="1:27" x14ac:dyDescent="0.35">
      <c r="A27" s="42">
        <v>43357</v>
      </c>
      <c r="B27" s="43">
        <v>9</v>
      </c>
      <c r="C27" s="43" t="s">
        <v>447</v>
      </c>
      <c r="D27" s="37">
        <v>51</v>
      </c>
      <c r="E27" s="38" t="s">
        <v>183</v>
      </c>
      <c r="F27" s="39" t="s">
        <v>184</v>
      </c>
      <c r="G27" s="38" t="s">
        <v>132</v>
      </c>
      <c r="H27" s="40">
        <v>0</v>
      </c>
      <c r="I27" s="74">
        <v>1.1000000000000001E-3</v>
      </c>
      <c r="J27" s="41">
        <v>1.04E-2</v>
      </c>
      <c r="K27" s="40">
        <v>5.0000000000000001E-3</v>
      </c>
      <c r="L27" s="74">
        <v>1.5E-3</v>
      </c>
      <c r="M27" s="41">
        <v>8.2000000000000007E-3</v>
      </c>
      <c r="N27" s="65">
        <f t="shared" si="0"/>
        <v>1.1485935499999999E-2</v>
      </c>
      <c r="O27" s="66">
        <f t="shared" si="1"/>
        <v>9.1556270000000013E-3</v>
      </c>
      <c r="Q27" s="12" t="s">
        <v>83</v>
      </c>
      <c r="R27" s="12"/>
      <c r="S27" s="12"/>
      <c r="T27" s="12"/>
      <c r="U27" s="12"/>
      <c r="W27" s="62" t="s">
        <v>83</v>
      </c>
      <c r="X27" s="62"/>
      <c r="Y27" s="62"/>
      <c r="Z27" s="62"/>
      <c r="AA27" s="62"/>
    </row>
    <row r="28" spans="1:27" x14ac:dyDescent="0.35">
      <c r="A28" s="42">
        <v>43357</v>
      </c>
      <c r="B28" s="43">
        <v>9</v>
      </c>
      <c r="C28" s="43" t="s">
        <v>448</v>
      </c>
      <c r="D28" s="37">
        <v>52</v>
      </c>
      <c r="E28" s="38" t="s">
        <v>185</v>
      </c>
      <c r="F28" s="39" t="s">
        <v>186</v>
      </c>
      <c r="G28" s="38" t="s">
        <v>132</v>
      </c>
      <c r="H28" s="40">
        <v>0</v>
      </c>
      <c r="I28" s="74">
        <v>6.9999999999999999E-4</v>
      </c>
      <c r="J28" s="41">
        <v>7.7999999999999996E-3</v>
      </c>
      <c r="K28" s="40">
        <v>5.0000000000000001E-3</v>
      </c>
      <c r="L28" s="74">
        <v>1.4E-3</v>
      </c>
      <c r="M28" s="41">
        <v>7.7000000000000002E-3</v>
      </c>
      <c r="N28" s="65">
        <f t="shared" si="0"/>
        <v>8.0146194999999986E-3</v>
      </c>
      <c r="O28" s="66">
        <f t="shared" si="1"/>
        <v>8.7403195200000013E-3</v>
      </c>
      <c r="Q28" s="12"/>
      <c r="R28" s="12"/>
      <c r="S28" s="12"/>
      <c r="T28" s="12"/>
      <c r="U28" s="12"/>
      <c r="W28" s="62"/>
      <c r="X28" s="62"/>
      <c r="Y28" s="62"/>
      <c r="Z28" s="62"/>
      <c r="AA28" s="62"/>
    </row>
    <row r="29" spans="1:27" x14ac:dyDescent="0.35">
      <c r="A29" s="42">
        <v>43357</v>
      </c>
      <c r="B29" s="43">
        <v>9</v>
      </c>
      <c r="C29" s="43" t="s">
        <v>449</v>
      </c>
      <c r="D29" s="37">
        <v>53</v>
      </c>
      <c r="E29" s="38" t="s">
        <v>187</v>
      </c>
      <c r="F29" s="39" t="s">
        <v>188</v>
      </c>
      <c r="G29" s="38" t="s">
        <v>132</v>
      </c>
      <c r="H29" s="40">
        <v>0</v>
      </c>
      <c r="I29" s="74">
        <v>4.0000000000000002E-4</v>
      </c>
      <c r="J29" s="41">
        <v>5.8999999999999999E-3</v>
      </c>
      <c r="K29" s="40">
        <v>5.0000000000000001E-3</v>
      </c>
      <c r="L29" s="74">
        <v>1.1999999999999999E-3</v>
      </c>
      <c r="M29" s="41">
        <v>7.1000000000000004E-3</v>
      </c>
      <c r="N29" s="65">
        <f t="shared" si="0"/>
        <v>5.3457280000000001E-3</v>
      </c>
      <c r="O29" s="66">
        <f t="shared" si="1"/>
        <v>7.9089612799999997E-3</v>
      </c>
    </row>
    <row r="30" spans="1:27" x14ac:dyDescent="0.35">
      <c r="A30" s="42">
        <v>43357</v>
      </c>
      <c r="B30" s="43">
        <v>10</v>
      </c>
      <c r="C30" s="43" t="s">
        <v>447</v>
      </c>
      <c r="D30" s="37">
        <v>55</v>
      </c>
      <c r="E30" s="38" t="s">
        <v>189</v>
      </c>
      <c r="F30" s="39" t="s">
        <v>190</v>
      </c>
      <c r="G30" s="38" t="s">
        <v>132</v>
      </c>
      <c r="H30" s="40">
        <v>0</v>
      </c>
      <c r="I30" s="74">
        <v>6.9999999999999999E-4</v>
      </c>
      <c r="J30" s="41">
        <v>7.9000000000000008E-3</v>
      </c>
      <c r="K30" s="40">
        <v>6.0000000000000001E-3</v>
      </c>
      <c r="L30" s="74">
        <v>2E-3</v>
      </c>
      <c r="M30" s="41">
        <v>1.0200000000000001E-2</v>
      </c>
      <c r="N30" s="65">
        <f t="shared" si="0"/>
        <v>8.0146194999999986E-3</v>
      </c>
      <c r="O30" s="66">
        <f t="shared" si="1"/>
        <v>1.1228448E-2</v>
      </c>
    </row>
    <row r="31" spans="1:27" x14ac:dyDescent="0.35">
      <c r="A31" s="42">
        <v>43357</v>
      </c>
      <c r="B31" s="43">
        <v>10</v>
      </c>
      <c r="C31" s="43" t="s">
        <v>448</v>
      </c>
      <c r="D31" s="37">
        <v>56</v>
      </c>
      <c r="E31" s="38" t="s">
        <v>191</v>
      </c>
      <c r="F31" s="39" t="s">
        <v>192</v>
      </c>
      <c r="G31" s="38" t="s">
        <v>132</v>
      </c>
      <c r="H31" s="40">
        <v>0</v>
      </c>
      <c r="I31" s="74">
        <v>5.0000000000000001E-4</v>
      </c>
      <c r="J31" s="41">
        <v>6.6E-3</v>
      </c>
      <c r="K31" s="40">
        <v>6.0000000000000001E-3</v>
      </c>
      <c r="L31" s="74">
        <v>1.6999999999999999E-3</v>
      </c>
      <c r="M31" s="41">
        <v>8.8999999999999999E-3</v>
      </c>
      <c r="N31" s="65">
        <f t="shared" si="0"/>
        <v>6.2415874999999996E-3</v>
      </c>
      <c r="O31" s="66">
        <f t="shared" si="1"/>
        <v>9.9854986799999997E-3</v>
      </c>
    </row>
    <row r="32" spans="1:27" x14ac:dyDescent="0.35">
      <c r="A32" s="42">
        <v>43357</v>
      </c>
      <c r="B32" s="43">
        <v>10</v>
      </c>
      <c r="C32" s="43" t="s">
        <v>449</v>
      </c>
      <c r="D32" s="37">
        <v>59</v>
      </c>
      <c r="E32" s="38" t="s">
        <v>193</v>
      </c>
      <c r="F32" s="39" t="s">
        <v>194</v>
      </c>
      <c r="G32" s="38" t="s">
        <v>132</v>
      </c>
      <c r="H32" s="40">
        <v>0</v>
      </c>
      <c r="I32" s="74">
        <v>6.9999999999999999E-4</v>
      </c>
      <c r="J32" s="41">
        <v>7.7999999999999996E-3</v>
      </c>
      <c r="K32" s="40">
        <v>8.9999999999999993E-3</v>
      </c>
      <c r="L32" s="74">
        <v>4.4000000000000003E-3</v>
      </c>
      <c r="M32" s="41">
        <v>0.02</v>
      </c>
      <c r="N32" s="65">
        <f t="shared" si="0"/>
        <v>8.0146194999999986E-3</v>
      </c>
      <c r="O32" s="66">
        <f t="shared" si="1"/>
        <v>2.1091768320000003E-2</v>
      </c>
    </row>
    <row r="33" spans="1:15" x14ac:dyDescent="0.35">
      <c r="A33" s="42">
        <v>43357</v>
      </c>
      <c r="B33" s="43">
        <v>11</v>
      </c>
      <c r="C33" s="43" t="s">
        <v>447</v>
      </c>
      <c r="D33" s="37">
        <v>60</v>
      </c>
      <c r="E33" s="38" t="s">
        <v>195</v>
      </c>
      <c r="F33" s="39" t="s">
        <v>196</v>
      </c>
      <c r="G33" s="38" t="s">
        <v>132</v>
      </c>
      <c r="H33" s="40">
        <v>0</v>
      </c>
      <c r="I33" s="74">
        <v>5.0000000000000001E-4</v>
      </c>
      <c r="J33" s="41">
        <v>6.4999999999999997E-3</v>
      </c>
      <c r="K33" s="40">
        <v>5.0000000000000001E-3</v>
      </c>
      <c r="L33" s="74">
        <v>6.9999999999999999E-4</v>
      </c>
      <c r="M33" s="41">
        <v>4.8999999999999998E-3</v>
      </c>
      <c r="N33" s="65">
        <f t="shared" si="0"/>
        <v>6.2415874999999996E-3</v>
      </c>
      <c r="O33" s="66">
        <f t="shared" si="1"/>
        <v>5.8262298800000004E-3</v>
      </c>
    </row>
    <row r="34" spans="1:15" x14ac:dyDescent="0.35">
      <c r="A34" s="42">
        <v>43357</v>
      </c>
      <c r="B34" s="43">
        <v>11</v>
      </c>
      <c r="C34" s="43" t="s">
        <v>448</v>
      </c>
      <c r="D34" s="37">
        <v>61</v>
      </c>
      <c r="E34" s="38" t="s">
        <v>197</v>
      </c>
      <c r="F34" s="39" t="s">
        <v>198</v>
      </c>
      <c r="G34" s="38" t="s">
        <v>132</v>
      </c>
      <c r="H34" s="40">
        <v>0</v>
      </c>
      <c r="I34" s="74">
        <v>8.9999999999999998E-4</v>
      </c>
      <c r="J34" s="41">
        <v>9.2999999999999992E-3</v>
      </c>
      <c r="K34" s="40">
        <v>5.0000000000000001E-3</v>
      </c>
      <c r="L34" s="74">
        <v>8.0000000000000004E-4</v>
      </c>
      <c r="M34" s="41">
        <v>5.4999999999999997E-3</v>
      </c>
      <c r="N34" s="65">
        <f t="shared" si="0"/>
        <v>9.7627354999999996E-3</v>
      </c>
      <c r="O34" s="66">
        <f t="shared" si="1"/>
        <v>6.2432716799999998E-3</v>
      </c>
    </row>
    <row r="35" spans="1:15" x14ac:dyDescent="0.35">
      <c r="A35" s="42">
        <v>43357</v>
      </c>
      <c r="B35" s="43">
        <v>11</v>
      </c>
      <c r="C35" s="43" t="s">
        <v>449</v>
      </c>
      <c r="D35" s="37">
        <v>62</v>
      </c>
      <c r="E35" s="38" t="s">
        <v>199</v>
      </c>
      <c r="F35" s="39" t="s">
        <v>200</v>
      </c>
      <c r="G35" s="38" t="s">
        <v>132</v>
      </c>
      <c r="H35" s="40">
        <v>0</v>
      </c>
      <c r="I35" s="74">
        <v>5.0000000000000001E-4</v>
      </c>
      <c r="J35" s="41">
        <v>6.3E-3</v>
      </c>
      <c r="K35" s="40">
        <v>5.0000000000000001E-3</v>
      </c>
      <c r="L35" s="74">
        <v>1.1999999999999999E-3</v>
      </c>
      <c r="M35" s="41">
        <v>6.8999999999999999E-3</v>
      </c>
      <c r="N35" s="65">
        <f t="shared" si="0"/>
        <v>6.2415874999999996E-3</v>
      </c>
      <c r="O35" s="66">
        <f t="shared" si="1"/>
        <v>7.9089612799999997E-3</v>
      </c>
    </row>
    <row r="36" spans="1:15" x14ac:dyDescent="0.35">
      <c r="A36" s="42">
        <v>43357</v>
      </c>
      <c r="B36" s="43">
        <v>12</v>
      </c>
      <c r="C36" s="43" t="s">
        <v>447</v>
      </c>
      <c r="D36" s="37">
        <v>63</v>
      </c>
      <c r="E36" s="38" t="s">
        <v>201</v>
      </c>
      <c r="F36" s="39" t="s">
        <v>202</v>
      </c>
      <c r="G36" s="38" t="s">
        <v>132</v>
      </c>
      <c r="H36" s="40">
        <v>0</v>
      </c>
      <c r="I36" s="74">
        <v>5.9999999999999995E-4</v>
      </c>
      <c r="J36" s="41">
        <v>6.7000000000000002E-3</v>
      </c>
      <c r="K36" s="40">
        <v>5.0000000000000001E-3</v>
      </c>
      <c r="L36" s="74">
        <v>1.1999999999999999E-3</v>
      </c>
      <c r="M36" s="41">
        <v>7.0000000000000001E-3</v>
      </c>
      <c r="N36" s="65">
        <f t="shared" si="0"/>
        <v>7.1312179999999991E-3</v>
      </c>
      <c r="O36" s="66">
        <f t="shared" si="1"/>
        <v>7.9089612799999997E-3</v>
      </c>
    </row>
    <row r="37" spans="1:15" x14ac:dyDescent="0.35">
      <c r="A37" s="42">
        <v>43357</v>
      </c>
      <c r="B37" s="43">
        <v>12</v>
      </c>
      <c r="C37" s="43" t="s">
        <v>448</v>
      </c>
      <c r="D37" s="37">
        <v>64</v>
      </c>
      <c r="E37" s="38" t="s">
        <v>203</v>
      </c>
      <c r="F37" s="39" t="s">
        <v>204</v>
      </c>
      <c r="G37" s="38" t="s">
        <v>132</v>
      </c>
      <c r="H37" s="40">
        <v>0</v>
      </c>
      <c r="I37" s="74">
        <v>1E-3</v>
      </c>
      <c r="J37" s="41">
        <v>9.9000000000000008E-3</v>
      </c>
      <c r="K37" s="40">
        <v>5.0000000000000001E-3</v>
      </c>
      <c r="L37" s="74">
        <v>1.1999999999999999E-3</v>
      </c>
      <c r="M37" s="41">
        <v>7.1000000000000004E-3</v>
      </c>
      <c r="N37" s="65">
        <f t="shared" si="0"/>
        <v>1.062745E-2</v>
      </c>
      <c r="O37" s="66">
        <f t="shared" si="1"/>
        <v>7.9089612799999997E-3</v>
      </c>
    </row>
    <row r="38" spans="1:15" x14ac:dyDescent="0.35">
      <c r="A38" s="42">
        <v>43357</v>
      </c>
      <c r="B38" s="43">
        <v>12</v>
      </c>
      <c r="C38" s="43" t="s">
        <v>449</v>
      </c>
      <c r="D38" s="37">
        <v>66</v>
      </c>
      <c r="E38" s="38" t="s">
        <v>205</v>
      </c>
      <c r="F38" s="39" t="s">
        <v>206</v>
      </c>
      <c r="G38" s="38" t="s">
        <v>132</v>
      </c>
      <c r="H38" s="40">
        <v>0</v>
      </c>
      <c r="I38" s="74">
        <v>5.9999999999999995E-4</v>
      </c>
      <c r="J38" s="41">
        <v>7.3000000000000001E-3</v>
      </c>
      <c r="K38" s="40">
        <v>5.0000000000000001E-3</v>
      </c>
      <c r="L38" s="74">
        <v>1.6999999999999999E-3</v>
      </c>
      <c r="M38" s="41">
        <v>8.9999999999999993E-3</v>
      </c>
      <c r="N38" s="65">
        <f t="shared" si="0"/>
        <v>7.1312179999999991E-3</v>
      </c>
      <c r="O38" s="66">
        <f t="shared" si="1"/>
        <v>9.9854986799999997E-3</v>
      </c>
    </row>
    <row r="39" spans="1:15" x14ac:dyDescent="0.35">
      <c r="A39" s="42">
        <v>43357</v>
      </c>
      <c r="B39" s="43">
        <v>13</v>
      </c>
      <c r="C39" s="43" t="s">
        <v>447</v>
      </c>
      <c r="D39" s="37">
        <v>67</v>
      </c>
      <c r="E39" s="38" t="s">
        <v>207</v>
      </c>
      <c r="F39" s="39" t="s">
        <v>208</v>
      </c>
      <c r="G39" s="38" t="s">
        <v>132</v>
      </c>
      <c r="H39" s="40">
        <v>0</v>
      </c>
      <c r="I39" s="74">
        <v>5.0000000000000001E-4</v>
      </c>
      <c r="J39" s="41">
        <v>6.4999999999999997E-3</v>
      </c>
      <c r="K39" s="40">
        <v>5.0000000000000001E-3</v>
      </c>
      <c r="L39" s="74">
        <v>1E-3</v>
      </c>
      <c r="M39" s="41">
        <v>6.3E-3</v>
      </c>
      <c r="N39" s="65">
        <f t="shared" si="0"/>
        <v>6.2415874999999996E-3</v>
      </c>
      <c r="O39" s="66">
        <f t="shared" si="1"/>
        <v>7.0766119999999995E-3</v>
      </c>
    </row>
    <row r="40" spans="1:15" x14ac:dyDescent="0.35">
      <c r="A40" s="42">
        <v>43357</v>
      </c>
      <c r="B40" s="43">
        <v>13</v>
      </c>
      <c r="C40" s="43" t="s">
        <v>448</v>
      </c>
      <c r="D40" s="37">
        <v>68</v>
      </c>
      <c r="E40" s="38" t="s">
        <v>209</v>
      </c>
      <c r="F40" s="39" t="s">
        <v>210</v>
      </c>
      <c r="G40" s="38" t="s">
        <v>132</v>
      </c>
      <c r="H40" s="40">
        <v>0</v>
      </c>
      <c r="I40" s="74">
        <v>8.0000000000000004E-4</v>
      </c>
      <c r="J40" s="41">
        <v>8.2000000000000007E-3</v>
      </c>
      <c r="K40" s="40">
        <v>4.0000000000000001E-3</v>
      </c>
      <c r="L40" s="74">
        <v>8.0000000000000004E-4</v>
      </c>
      <c r="M40" s="41">
        <v>5.4000000000000003E-3</v>
      </c>
      <c r="N40" s="65">
        <f t="shared" si="0"/>
        <v>8.8917919999999991E-3</v>
      </c>
      <c r="O40" s="66">
        <f t="shared" si="1"/>
        <v>6.2432716799999998E-3</v>
      </c>
    </row>
    <row r="41" spans="1:15" x14ac:dyDescent="0.35">
      <c r="A41" s="42">
        <v>43357</v>
      </c>
      <c r="B41" s="43">
        <v>13</v>
      </c>
      <c r="C41" s="43" t="s">
        <v>449</v>
      </c>
      <c r="D41" s="37">
        <v>69</v>
      </c>
      <c r="E41" s="38" t="s">
        <v>211</v>
      </c>
      <c r="F41" s="39" t="s">
        <v>212</v>
      </c>
      <c r="G41" s="38" t="s">
        <v>132</v>
      </c>
      <c r="H41" s="40">
        <v>0</v>
      </c>
      <c r="I41" s="74">
        <v>8.0000000000000004E-4</v>
      </c>
      <c r="J41" s="41">
        <v>8.3999999999999995E-3</v>
      </c>
      <c r="K41" s="40">
        <v>4.0000000000000001E-3</v>
      </c>
      <c r="L41" s="74">
        <v>6.9999999999999999E-4</v>
      </c>
      <c r="M41" s="41">
        <v>4.8999999999999998E-3</v>
      </c>
      <c r="N41" s="65">
        <f t="shared" si="0"/>
        <v>8.8917919999999991E-3</v>
      </c>
      <c r="O41" s="66">
        <f t="shared" si="1"/>
        <v>5.8262298800000004E-3</v>
      </c>
    </row>
    <row r="42" spans="1:15" x14ac:dyDescent="0.35">
      <c r="A42" s="42">
        <v>43370</v>
      </c>
      <c r="B42" s="43">
        <v>1</v>
      </c>
      <c r="C42" s="43" t="s">
        <v>447</v>
      </c>
      <c r="D42" s="37">
        <v>70</v>
      </c>
      <c r="E42" s="38" t="s">
        <v>213</v>
      </c>
      <c r="F42" s="39" t="s">
        <v>214</v>
      </c>
      <c r="G42" s="38" t="s">
        <v>132</v>
      </c>
      <c r="H42" s="40">
        <v>1E-3</v>
      </c>
      <c r="I42" s="74">
        <v>1E-3</v>
      </c>
      <c r="J42" s="41">
        <v>9.7999999999999997E-3</v>
      </c>
      <c r="K42" s="40">
        <v>4.0000000000000001E-3</v>
      </c>
      <c r="L42" s="74">
        <v>8.0000000000000004E-4</v>
      </c>
      <c r="M42" s="41">
        <v>5.4000000000000003E-3</v>
      </c>
      <c r="N42" s="65">
        <f t="shared" si="0"/>
        <v>1.062745E-2</v>
      </c>
      <c r="O42" s="66">
        <f t="shared" si="1"/>
        <v>6.2432716799999998E-3</v>
      </c>
    </row>
    <row r="43" spans="1:15" x14ac:dyDescent="0.35">
      <c r="A43" s="42">
        <v>43370</v>
      </c>
      <c r="B43" s="43">
        <v>1</v>
      </c>
      <c r="C43" s="43" t="s">
        <v>448</v>
      </c>
      <c r="D43" s="37">
        <v>71</v>
      </c>
      <c r="E43" s="38" t="s">
        <v>215</v>
      </c>
      <c r="F43" s="39" t="s">
        <v>216</v>
      </c>
      <c r="G43" s="38" t="s">
        <v>132</v>
      </c>
      <c r="H43" s="40">
        <v>1E-3</v>
      </c>
      <c r="I43" s="74">
        <v>1.1999999999999999E-3</v>
      </c>
      <c r="J43" s="41">
        <v>1.0800000000000001E-2</v>
      </c>
      <c r="K43" s="40">
        <v>4.0000000000000001E-3</v>
      </c>
      <c r="L43" s="74">
        <v>1E-3</v>
      </c>
      <c r="M43" s="41">
        <v>6.1999999999999998E-3</v>
      </c>
      <c r="N43" s="65">
        <f t="shared" si="0"/>
        <v>1.2338191999999998E-2</v>
      </c>
      <c r="O43" s="66">
        <f t="shared" si="1"/>
        <v>7.0766119999999995E-3</v>
      </c>
    </row>
    <row r="44" spans="1:15" x14ac:dyDescent="0.35">
      <c r="A44" s="42">
        <v>43370</v>
      </c>
      <c r="B44" s="43">
        <v>1</v>
      </c>
      <c r="C44" s="43" t="s">
        <v>449</v>
      </c>
      <c r="D44" s="37">
        <v>72</v>
      </c>
      <c r="E44" s="38" t="s">
        <v>217</v>
      </c>
      <c r="F44" s="39" t="s">
        <v>218</v>
      </c>
      <c r="G44" s="38" t="s">
        <v>132</v>
      </c>
      <c r="H44" s="40">
        <v>1E-3</v>
      </c>
      <c r="I44" s="74">
        <v>1E-3</v>
      </c>
      <c r="J44" s="41">
        <v>9.9000000000000008E-3</v>
      </c>
      <c r="K44" s="40">
        <v>4.0000000000000001E-3</v>
      </c>
      <c r="L44" s="74">
        <v>8.0000000000000004E-4</v>
      </c>
      <c r="M44" s="41">
        <v>5.3E-3</v>
      </c>
      <c r="N44" s="65">
        <f t="shared" si="0"/>
        <v>1.062745E-2</v>
      </c>
      <c r="O44" s="66">
        <f t="shared" si="1"/>
        <v>6.2432716799999998E-3</v>
      </c>
    </row>
    <row r="45" spans="1:15" x14ac:dyDescent="0.35">
      <c r="A45" s="42">
        <v>43370</v>
      </c>
      <c r="B45" s="43">
        <v>2</v>
      </c>
      <c r="C45" s="43" t="s">
        <v>447</v>
      </c>
      <c r="D45" s="37">
        <v>73</v>
      </c>
      <c r="E45" s="38" t="s">
        <v>219</v>
      </c>
      <c r="F45" s="39" t="s">
        <v>220</v>
      </c>
      <c r="G45" s="38" t="s">
        <v>132</v>
      </c>
      <c r="H45" s="40">
        <v>0</v>
      </c>
      <c r="I45" s="74">
        <v>1E-3</v>
      </c>
      <c r="J45" s="41">
        <v>9.2999999999999992E-3</v>
      </c>
      <c r="K45" s="40">
        <v>4.0000000000000001E-3</v>
      </c>
      <c r="L45" s="74">
        <v>8.9999999999999998E-4</v>
      </c>
      <c r="M45" s="41">
        <v>5.7000000000000002E-3</v>
      </c>
      <c r="N45" s="65">
        <f t="shared" si="0"/>
        <v>1.062745E-2</v>
      </c>
      <c r="O45" s="66">
        <f t="shared" si="1"/>
        <v>6.6600657200000003E-3</v>
      </c>
    </row>
    <row r="46" spans="1:15" x14ac:dyDescent="0.35">
      <c r="A46" s="42">
        <v>43370</v>
      </c>
      <c r="B46" s="43">
        <v>2</v>
      </c>
      <c r="C46" s="43" t="s">
        <v>448</v>
      </c>
      <c r="D46" s="37">
        <v>74</v>
      </c>
      <c r="E46" s="38" t="s">
        <v>221</v>
      </c>
      <c r="F46" s="39" t="s">
        <v>222</v>
      </c>
      <c r="G46" s="38" t="s">
        <v>132</v>
      </c>
      <c r="H46" s="40">
        <v>1E-3</v>
      </c>
      <c r="I46" s="74">
        <v>1.1999999999999999E-3</v>
      </c>
      <c r="J46" s="41">
        <v>1.09E-2</v>
      </c>
      <c r="K46" s="40">
        <v>4.0000000000000001E-3</v>
      </c>
      <c r="L46" s="74">
        <v>8.9999999999999998E-4</v>
      </c>
      <c r="M46" s="41">
        <v>5.7000000000000002E-3</v>
      </c>
      <c r="N46" s="65">
        <f t="shared" si="0"/>
        <v>1.2338191999999998E-2</v>
      </c>
      <c r="O46" s="66">
        <f t="shared" si="1"/>
        <v>6.6600657200000003E-3</v>
      </c>
    </row>
    <row r="47" spans="1:15" x14ac:dyDescent="0.35">
      <c r="A47" s="42">
        <v>43370</v>
      </c>
      <c r="B47" s="43">
        <v>2</v>
      </c>
      <c r="C47" s="43" t="s">
        <v>449</v>
      </c>
      <c r="D47" s="37">
        <v>75</v>
      </c>
      <c r="E47" s="38" t="s">
        <v>223</v>
      </c>
      <c r="F47" s="39" t="s">
        <v>224</v>
      </c>
      <c r="G47" s="38" t="s">
        <v>132</v>
      </c>
      <c r="H47" s="40">
        <v>1E-3</v>
      </c>
      <c r="I47" s="74">
        <v>1.1999999999999999E-3</v>
      </c>
      <c r="J47" s="41">
        <v>1.09E-2</v>
      </c>
      <c r="K47" s="40">
        <v>4.0000000000000001E-3</v>
      </c>
      <c r="L47" s="74">
        <v>1E-3</v>
      </c>
      <c r="M47" s="41">
        <v>6.3E-3</v>
      </c>
      <c r="N47" s="65">
        <f t="shared" si="0"/>
        <v>1.2338191999999998E-2</v>
      </c>
      <c r="O47" s="66">
        <f t="shared" si="1"/>
        <v>7.0766119999999995E-3</v>
      </c>
    </row>
    <row r="48" spans="1:15" x14ac:dyDescent="0.35">
      <c r="A48" s="42">
        <v>43370</v>
      </c>
      <c r="B48" s="43">
        <v>3</v>
      </c>
      <c r="C48" s="43" t="s">
        <v>447</v>
      </c>
      <c r="D48" s="37">
        <v>77</v>
      </c>
      <c r="E48" s="38" t="s">
        <v>225</v>
      </c>
      <c r="F48" s="39" t="s">
        <v>226</v>
      </c>
      <c r="G48" s="38" t="s">
        <v>132</v>
      </c>
      <c r="H48" s="40">
        <v>1E-3</v>
      </c>
      <c r="I48" s="74">
        <v>1.2999999999999999E-3</v>
      </c>
      <c r="J48" s="41">
        <v>1.17E-2</v>
      </c>
      <c r="K48" s="40">
        <v>5.0000000000000001E-3</v>
      </c>
      <c r="L48" s="74">
        <v>2E-3</v>
      </c>
      <c r="M48" s="41">
        <v>1.0200000000000001E-2</v>
      </c>
      <c r="N48" s="65">
        <f t="shared" si="0"/>
        <v>1.3184219499999998E-2</v>
      </c>
      <c r="O48" s="66">
        <f t="shared" si="1"/>
        <v>1.1228448E-2</v>
      </c>
    </row>
    <row r="49" spans="1:15" x14ac:dyDescent="0.35">
      <c r="A49" s="42">
        <v>43370</v>
      </c>
      <c r="B49" s="43">
        <v>3</v>
      </c>
      <c r="C49" s="43" t="s">
        <v>448</v>
      </c>
      <c r="D49" s="37">
        <v>78</v>
      </c>
      <c r="E49" s="38" t="s">
        <v>227</v>
      </c>
      <c r="F49" s="39" t="s">
        <v>228</v>
      </c>
      <c r="G49" s="38" t="s">
        <v>132</v>
      </c>
      <c r="H49" s="40">
        <v>1E-3</v>
      </c>
      <c r="I49" s="74">
        <v>1.4E-3</v>
      </c>
      <c r="J49" s="41">
        <v>1.2200000000000001E-2</v>
      </c>
      <c r="K49" s="40">
        <v>4.0000000000000001E-3</v>
      </c>
      <c r="L49" s="74">
        <v>1.4E-3</v>
      </c>
      <c r="M49" s="41">
        <v>7.7999999999999996E-3</v>
      </c>
      <c r="N49" s="65">
        <f t="shared" si="0"/>
        <v>1.4024017999999999E-2</v>
      </c>
      <c r="O49" s="66">
        <f t="shared" si="1"/>
        <v>8.7403195200000013E-3</v>
      </c>
    </row>
    <row r="50" spans="1:15" x14ac:dyDescent="0.35">
      <c r="A50" s="42">
        <v>43370</v>
      </c>
      <c r="B50" s="43">
        <v>3</v>
      </c>
      <c r="C50" s="43" t="s">
        <v>449</v>
      </c>
      <c r="D50" s="37">
        <v>79</v>
      </c>
      <c r="E50" s="38" t="s">
        <v>229</v>
      </c>
      <c r="F50" s="39" t="s">
        <v>230</v>
      </c>
      <c r="G50" s="38" t="s">
        <v>132</v>
      </c>
      <c r="H50" s="40">
        <v>1E-3</v>
      </c>
      <c r="I50" s="74">
        <v>1.2999999999999999E-3</v>
      </c>
      <c r="J50" s="41">
        <v>1.17E-2</v>
      </c>
      <c r="K50" s="40">
        <v>4.0000000000000001E-3</v>
      </c>
      <c r="L50" s="74">
        <v>1.2999999999999999E-3</v>
      </c>
      <c r="M50" s="41">
        <v>7.4000000000000003E-3</v>
      </c>
      <c r="N50" s="65">
        <f t="shared" si="0"/>
        <v>1.3184219499999998E-2</v>
      </c>
      <c r="O50" s="66">
        <f t="shared" si="1"/>
        <v>8.324764279999999E-3</v>
      </c>
    </row>
    <row r="51" spans="1:15" x14ac:dyDescent="0.35">
      <c r="A51" s="42">
        <v>43370</v>
      </c>
      <c r="B51" s="43">
        <v>4</v>
      </c>
      <c r="C51" s="43" t="s">
        <v>447</v>
      </c>
      <c r="D51" s="37">
        <v>80</v>
      </c>
      <c r="E51" s="38" t="s">
        <v>231</v>
      </c>
      <c r="F51" s="39" t="s">
        <v>232</v>
      </c>
      <c r="G51" s="38" t="s">
        <v>132</v>
      </c>
      <c r="H51" s="40">
        <v>1E-3</v>
      </c>
      <c r="I51" s="74">
        <v>1.4E-3</v>
      </c>
      <c r="J51" s="41">
        <v>1.23E-2</v>
      </c>
      <c r="K51" s="40">
        <v>4.0000000000000001E-3</v>
      </c>
      <c r="L51" s="74">
        <v>1.1000000000000001E-3</v>
      </c>
      <c r="M51" s="41">
        <v>6.4999999999999997E-3</v>
      </c>
      <c r="N51" s="65">
        <f t="shared" si="0"/>
        <v>1.4024017999999999E-2</v>
      </c>
      <c r="O51" s="66">
        <f t="shared" si="1"/>
        <v>7.4929105200000007E-3</v>
      </c>
    </row>
    <row r="52" spans="1:15" x14ac:dyDescent="0.35">
      <c r="A52" s="42">
        <v>43370</v>
      </c>
      <c r="B52" s="43">
        <v>4</v>
      </c>
      <c r="C52" s="43" t="s">
        <v>448</v>
      </c>
      <c r="D52" s="37">
        <v>81</v>
      </c>
      <c r="E52" s="38" t="s">
        <v>233</v>
      </c>
      <c r="F52" s="39" t="s">
        <v>234</v>
      </c>
      <c r="G52" s="38" t="s">
        <v>132</v>
      </c>
      <c r="H52" s="40">
        <v>0</v>
      </c>
      <c r="I52" s="74">
        <v>1E-3</v>
      </c>
      <c r="J52" s="41">
        <v>9.2999999999999992E-3</v>
      </c>
      <c r="K52" s="40">
        <v>4.0000000000000001E-3</v>
      </c>
      <c r="L52" s="74">
        <v>8.9999999999999998E-4</v>
      </c>
      <c r="M52" s="41">
        <v>6.0000000000000001E-3</v>
      </c>
      <c r="N52" s="65">
        <f t="shared" si="0"/>
        <v>1.062745E-2</v>
      </c>
      <c r="O52" s="66">
        <f t="shared" si="1"/>
        <v>6.6600657200000003E-3</v>
      </c>
    </row>
    <row r="53" spans="1:15" x14ac:dyDescent="0.35">
      <c r="A53" s="42">
        <v>43370</v>
      </c>
      <c r="B53" s="43">
        <v>4</v>
      </c>
      <c r="C53" s="43" t="s">
        <v>449</v>
      </c>
      <c r="D53" s="37">
        <v>82</v>
      </c>
      <c r="E53" s="38" t="s">
        <v>235</v>
      </c>
      <c r="F53" s="39" t="s">
        <v>236</v>
      </c>
      <c r="G53" s="38" t="s">
        <v>132</v>
      </c>
      <c r="H53" s="40">
        <v>1E-3</v>
      </c>
      <c r="I53" s="74">
        <v>1.2999999999999999E-3</v>
      </c>
      <c r="J53" s="41">
        <v>1.14E-2</v>
      </c>
      <c r="K53" s="40">
        <v>8.9999999999999993E-3</v>
      </c>
      <c r="L53" s="74">
        <v>6.1999999999999998E-3</v>
      </c>
      <c r="M53" s="41">
        <v>2.75E-2</v>
      </c>
      <c r="N53" s="65">
        <f t="shared" si="0"/>
        <v>1.3184219499999998E-2</v>
      </c>
      <c r="O53" s="66">
        <f t="shared" si="1"/>
        <v>2.839560528E-2</v>
      </c>
    </row>
    <row r="54" spans="1:15" x14ac:dyDescent="0.35">
      <c r="A54" s="42">
        <v>43370</v>
      </c>
      <c r="B54" s="43">
        <v>5</v>
      </c>
      <c r="C54" s="43" t="s">
        <v>447</v>
      </c>
      <c r="D54" s="37">
        <v>83</v>
      </c>
      <c r="E54" s="38" t="s">
        <v>237</v>
      </c>
      <c r="F54" s="39" t="s">
        <v>238</v>
      </c>
      <c r="G54" s="38" t="s">
        <v>132</v>
      </c>
      <c r="H54" s="40">
        <v>1E-3</v>
      </c>
      <c r="I54" s="74">
        <v>1.2999999999999999E-3</v>
      </c>
      <c r="J54" s="41">
        <v>1.1299999999999999E-2</v>
      </c>
      <c r="K54" s="40">
        <v>4.0000000000000001E-3</v>
      </c>
      <c r="L54" s="74">
        <v>8.9999999999999998E-4</v>
      </c>
      <c r="M54" s="41">
        <v>5.8999999999999999E-3</v>
      </c>
      <c r="N54" s="65">
        <f t="shared" si="0"/>
        <v>1.3184219499999998E-2</v>
      </c>
      <c r="O54" s="66">
        <f t="shared" si="1"/>
        <v>6.6600657200000003E-3</v>
      </c>
    </row>
    <row r="55" spans="1:15" x14ac:dyDescent="0.35">
      <c r="A55" s="42">
        <v>43370</v>
      </c>
      <c r="B55" s="43">
        <v>5</v>
      </c>
      <c r="C55" s="43" t="s">
        <v>448</v>
      </c>
      <c r="D55" s="37">
        <v>84</v>
      </c>
      <c r="E55" s="38" t="s">
        <v>239</v>
      </c>
      <c r="F55" s="39" t="s">
        <v>240</v>
      </c>
      <c r="G55" s="38" t="s">
        <v>132</v>
      </c>
      <c r="H55" s="40">
        <v>1E-3</v>
      </c>
      <c r="I55" s="74">
        <v>1.1000000000000001E-3</v>
      </c>
      <c r="J55" s="41">
        <v>1.01E-2</v>
      </c>
      <c r="K55" s="40">
        <v>4.0000000000000001E-3</v>
      </c>
      <c r="L55" s="74">
        <v>1E-3</v>
      </c>
      <c r="M55" s="41">
        <v>6.4000000000000003E-3</v>
      </c>
      <c r="N55" s="65">
        <f t="shared" si="0"/>
        <v>1.1485935499999999E-2</v>
      </c>
      <c r="O55" s="66">
        <f t="shared" si="1"/>
        <v>7.0766119999999995E-3</v>
      </c>
    </row>
    <row r="56" spans="1:15" x14ac:dyDescent="0.35">
      <c r="A56" s="42">
        <v>43370</v>
      </c>
      <c r="B56" s="43">
        <v>5</v>
      </c>
      <c r="C56" s="43" t="s">
        <v>449</v>
      </c>
      <c r="D56" s="37">
        <v>85</v>
      </c>
      <c r="E56" s="38" t="s">
        <v>241</v>
      </c>
      <c r="F56" s="39" t="s">
        <v>242</v>
      </c>
      <c r="G56" s="38" t="s">
        <v>132</v>
      </c>
      <c r="H56" s="40">
        <v>1E-3</v>
      </c>
      <c r="I56" s="74">
        <v>1.2999999999999999E-3</v>
      </c>
      <c r="J56" s="41">
        <v>1.1599999999999999E-2</v>
      </c>
      <c r="K56" s="40">
        <v>4.0000000000000001E-3</v>
      </c>
      <c r="L56" s="74">
        <v>1.9E-3</v>
      </c>
      <c r="M56" s="41">
        <v>9.7999999999999997E-3</v>
      </c>
      <c r="N56" s="65">
        <f t="shared" si="0"/>
        <v>1.3184219499999998E-2</v>
      </c>
      <c r="O56" s="66">
        <f t="shared" si="1"/>
        <v>1.0814379319999999E-2</v>
      </c>
    </row>
    <row r="57" spans="1:15" x14ac:dyDescent="0.35">
      <c r="A57" s="42">
        <v>43370</v>
      </c>
      <c r="B57" s="43">
        <v>6</v>
      </c>
      <c r="C57" s="43" t="s">
        <v>447</v>
      </c>
      <c r="D57" s="37">
        <v>86</v>
      </c>
      <c r="E57" s="38" t="s">
        <v>243</v>
      </c>
      <c r="F57" s="39" t="s">
        <v>244</v>
      </c>
      <c r="G57" s="38" t="s">
        <v>132</v>
      </c>
      <c r="H57" s="40">
        <v>1E-3</v>
      </c>
      <c r="I57" s="74">
        <v>1.4E-3</v>
      </c>
      <c r="J57" s="41">
        <v>1.21E-2</v>
      </c>
      <c r="K57" s="40">
        <v>4.0000000000000001E-3</v>
      </c>
      <c r="L57" s="74">
        <v>1.1000000000000001E-3</v>
      </c>
      <c r="M57" s="41">
        <v>6.6E-3</v>
      </c>
      <c r="N57" s="65">
        <f t="shared" si="0"/>
        <v>1.4024017999999999E-2</v>
      </c>
      <c r="O57" s="66">
        <f t="shared" si="1"/>
        <v>7.4929105200000007E-3</v>
      </c>
    </row>
    <row r="58" spans="1:15" x14ac:dyDescent="0.35">
      <c r="A58" s="42">
        <v>43370</v>
      </c>
      <c r="B58" s="43">
        <v>6</v>
      </c>
      <c r="C58" s="43" t="s">
        <v>448</v>
      </c>
      <c r="D58" s="37">
        <v>88</v>
      </c>
      <c r="E58" s="38" t="s">
        <v>245</v>
      </c>
      <c r="F58" s="39" t="s">
        <v>246</v>
      </c>
      <c r="G58" s="38" t="s">
        <v>132</v>
      </c>
      <c r="H58" s="40">
        <v>1E-3</v>
      </c>
      <c r="I58" s="74">
        <v>1.4E-3</v>
      </c>
      <c r="J58" s="41">
        <v>1.2500000000000001E-2</v>
      </c>
      <c r="K58" s="40">
        <v>3.0000000000000001E-3</v>
      </c>
      <c r="L58" s="74">
        <v>8.9999999999999998E-4</v>
      </c>
      <c r="M58" s="41">
        <v>5.8999999999999999E-3</v>
      </c>
      <c r="N58" s="65">
        <f t="shared" si="0"/>
        <v>1.4024017999999999E-2</v>
      </c>
      <c r="O58" s="66">
        <f t="shared" si="1"/>
        <v>6.6600657200000003E-3</v>
      </c>
    </row>
    <row r="59" spans="1:15" x14ac:dyDescent="0.35">
      <c r="A59" s="42">
        <v>43370</v>
      </c>
      <c r="B59" s="43">
        <v>6</v>
      </c>
      <c r="C59" s="43" t="s">
        <v>449</v>
      </c>
      <c r="D59" s="37">
        <v>89</v>
      </c>
      <c r="E59" s="38" t="s">
        <v>247</v>
      </c>
      <c r="F59" s="39" t="s">
        <v>248</v>
      </c>
      <c r="G59" s="38" t="s">
        <v>132</v>
      </c>
      <c r="H59" s="40">
        <v>1E-3</v>
      </c>
      <c r="I59" s="74">
        <v>1.5E-3</v>
      </c>
      <c r="J59" s="41">
        <v>1.2699999999999999E-2</v>
      </c>
      <c r="K59" s="40">
        <v>3.0000000000000001E-3</v>
      </c>
      <c r="L59" s="74">
        <v>8.9999999999999998E-4</v>
      </c>
      <c r="M59" s="41">
        <v>5.8999999999999999E-3</v>
      </c>
      <c r="N59" s="65">
        <f t="shared" si="0"/>
        <v>1.4857587499999998E-2</v>
      </c>
      <c r="O59" s="66">
        <f t="shared" si="1"/>
        <v>6.6600657200000003E-3</v>
      </c>
    </row>
    <row r="60" spans="1:15" x14ac:dyDescent="0.35">
      <c r="A60" s="42">
        <v>43370</v>
      </c>
      <c r="B60" s="43">
        <v>7</v>
      </c>
      <c r="C60" s="43" t="s">
        <v>447</v>
      </c>
      <c r="D60" s="37">
        <v>90</v>
      </c>
      <c r="E60" s="38" t="s">
        <v>249</v>
      </c>
      <c r="F60" s="39" t="s">
        <v>250</v>
      </c>
      <c r="G60" s="38" t="s">
        <v>132</v>
      </c>
      <c r="H60" s="40">
        <v>1E-3</v>
      </c>
      <c r="I60" s="74">
        <v>1.5E-3</v>
      </c>
      <c r="J60" s="41">
        <v>1.2999999999999999E-2</v>
      </c>
      <c r="K60" s="40">
        <v>4.0000000000000001E-3</v>
      </c>
      <c r="L60" s="74">
        <v>1.8E-3</v>
      </c>
      <c r="M60" s="41">
        <v>9.4000000000000004E-3</v>
      </c>
      <c r="N60" s="65">
        <f t="shared" si="0"/>
        <v>1.4857587499999998E-2</v>
      </c>
      <c r="O60" s="66">
        <f t="shared" si="1"/>
        <v>1.040006288E-2</v>
      </c>
    </row>
    <row r="61" spans="1:15" x14ac:dyDescent="0.35">
      <c r="A61" s="42">
        <v>43370</v>
      </c>
      <c r="B61" s="43">
        <v>7</v>
      </c>
      <c r="C61" s="43" t="s">
        <v>448</v>
      </c>
      <c r="D61" s="37">
        <v>91</v>
      </c>
      <c r="E61" s="38" t="s">
        <v>251</v>
      </c>
      <c r="F61" s="39" t="s">
        <v>252</v>
      </c>
      <c r="G61" s="38" t="s">
        <v>132</v>
      </c>
      <c r="H61" s="40">
        <v>1E-3</v>
      </c>
      <c r="I61" s="74">
        <v>1.6000000000000001E-3</v>
      </c>
      <c r="J61" s="41">
        <v>1.35E-2</v>
      </c>
      <c r="K61" s="40">
        <v>4.0000000000000001E-3</v>
      </c>
      <c r="L61" s="74">
        <v>1.6999999999999999E-3</v>
      </c>
      <c r="M61" s="41">
        <v>9.2999999999999992E-3</v>
      </c>
      <c r="N61" s="65">
        <f t="shared" si="0"/>
        <v>1.5684927999999997E-2</v>
      </c>
      <c r="O61" s="66">
        <f t="shared" si="1"/>
        <v>9.9854986799999997E-3</v>
      </c>
    </row>
    <row r="62" spans="1:15" x14ac:dyDescent="0.35">
      <c r="A62" s="42">
        <v>43370</v>
      </c>
      <c r="B62" s="43">
        <v>7</v>
      </c>
      <c r="C62" s="43" t="s">
        <v>449</v>
      </c>
      <c r="D62" s="37">
        <v>92</v>
      </c>
      <c r="E62" s="38" t="s">
        <v>253</v>
      </c>
      <c r="F62" s="39" t="s">
        <v>254</v>
      </c>
      <c r="G62" s="38" t="s">
        <v>132</v>
      </c>
      <c r="H62" s="40">
        <v>1E-3</v>
      </c>
      <c r="I62" s="74">
        <v>1.6000000000000001E-3</v>
      </c>
      <c r="J62" s="41">
        <v>1.34E-2</v>
      </c>
      <c r="K62" s="40">
        <v>4.0000000000000001E-3</v>
      </c>
      <c r="L62" s="74">
        <v>1.8E-3</v>
      </c>
      <c r="M62" s="41">
        <v>9.4000000000000004E-3</v>
      </c>
      <c r="N62" s="65">
        <f t="shared" si="0"/>
        <v>1.5684927999999997E-2</v>
      </c>
      <c r="O62" s="66">
        <f t="shared" si="1"/>
        <v>1.040006288E-2</v>
      </c>
    </row>
    <row r="63" spans="1:15" x14ac:dyDescent="0.35">
      <c r="A63" s="42">
        <v>43370</v>
      </c>
      <c r="B63" s="43">
        <v>8</v>
      </c>
      <c r="C63" s="43" t="s">
        <v>447</v>
      </c>
      <c r="D63" s="37">
        <v>93</v>
      </c>
      <c r="E63" s="38" t="s">
        <v>255</v>
      </c>
      <c r="F63" s="39" t="s">
        <v>256</v>
      </c>
      <c r="G63" s="38" t="s">
        <v>132</v>
      </c>
      <c r="H63" s="40">
        <v>1E-3</v>
      </c>
      <c r="I63" s="74">
        <v>1.6999999999999999E-3</v>
      </c>
      <c r="J63" s="41">
        <v>1.4200000000000001E-2</v>
      </c>
      <c r="K63" s="40">
        <v>4.0000000000000001E-3</v>
      </c>
      <c r="L63" s="74">
        <v>1.9E-3</v>
      </c>
      <c r="M63" s="41">
        <v>9.9000000000000008E-3</v>
      </c>
      <c r="N63" s="65">
        <f t="shared" si="0"/>
        <v>1.65060395E-2</v>
      </c>
      <c r="O63" s="66">
        <f t="shared" si="1"/>
        <v>1.0814379319999999E-2</v>
      </c>
    </row>
    <row r="64" spans="1:15" x14ac:dyDescent="0.35">
      <c r="A64" s="42">
        <v>43370</v>
      </c>
      <c r="B64" s="43">
        <v>8</v>
      </c>
      <c r="C64" s="43" t="s">
        <v>448</v>
      </c>
      <c r="D64" s="37">
        <v>94</v>
      </c>
      <c r="E64" s="38" t="s">
        <v>257</v>
      </c>
      <c r="F64" s="39" t="s">
        <v>258</v>
      </c>
      <c r="G64" s="38" t="s">
        <v>132</v>
      </c>
      <c r="H64" s="40">
        <v>1E-3</v>
      </c>
      <c r="I64" s="74">
        <v>1.4E-3</v>
      </c>
      <c r="J64" s="41">
        <v>1.23E-2</v>
      </c>
      <c r="K64" s="40">
        <v>4.0000000000000001E-3</v>
      </c>
      <c r="L64" s="74">
        <v>1.6000000000000001E-3</v>
      </c>
      <c r="M64" s="41">
        <v>8.6E-3</v>
      </c>
      <c r="N64" s="65">
        <f t="shared" si="0"/>
        <v>1.4024017999999999E-2</v>
      </c>
      <c r="O64" s="66">
        <f t="shared" si="1"/>
        <v>9.5706867200000007E-3</v>
      </c>
    </row>
    <row r="65" spans="1:15" x14ac:dyDescent="0.35">
      <c r="A65" s="42">
        <v>43370</v>
      </c>
      <c r="B65" s="43">
        <v>8</v>
      </c>
      <c r="C65" s="43" t="s">
        <v>449</v>
      </c>
      <c r="D65" s="37">
        <v>95</v>
      </c>
      <c r="E65" s="38" t="s">
        <v>259</v>
      </c>
      <c r="F65" s="39" t="s">
        <v>260</v>
      </c>
      <c r="G65" s="38" t="s">
        <v>132</v>
      </c>
      <c r="H65" s="40">
        <v>0</v>
      </c>
      <c r="I65" s="74">
        <v>1.1000000000000001E-3</v>
      </c>
      <c r="J65" s="41">
        <v>1.01E-2</v>
      </c>
      <c r="K65" s="40">
        <v>4.0000000000000001E-3</v>
      </c>
      <c r="L65" s="74">
        <v>1.6000000000000001E-3</v>
      </c>
      <c r="M65" s="41">
        <v>8.6999999999999994E-3</v>
      </c>
      <c r="N65" s="65">
        <f t="shared" si="0"/>
        <v>1.1485935499999999E-2</v>
      </c>
      <c r="O65" s="66">
        <f t="shared" si="1"/>
        <v>9.5706867200000007E-3</v>
      </c>
    </row>
    <row r="66" spans="1:15" x14ac:dyDescent="0.35">
      <c r="A66" s="42">
        <v>43370</v>
      </c>
      <c r="B66" s="43">
        <v>9</v>
      </c>
      <c r="C66" s="43" t="s">
        <v>447</v>
      </c>
      <c r="D66" s="37">
        <v>96</v>
      </c>
      <c r="E66" s="38" t="s">
        <v>261</v>
      </c>
      <c r="F66" s="39" t="s">
        <v>262</v>
      </c>
      <c r="G66" s="38" t="s">
        <v>132</v>
      </c>
      <c r="H66" s="40">
        <v>0</v>
      </c>
      <c r="I66" s="74">
        <v>8.0000000000000004E-4</v>
      </c>
      <c r="J66" s="41">
        <v>8.6E-3</v>
      </c>
      <c r="K66" s="40">
        <v>4.0000000000000001E-3</v>
      </c>
      <c r="L66" s="74">
        <v>1.8E-3</v>
      </c>
      <c r="M66" s="41">
        <v>9.7000000000000003E-3</v>
      </c>
      <c r="N66" s="65">
        <f t="shared" si="0"/>
        <v>8.8917919999999991E-3</v>
      </c>
      <c r="O66" s="66">
        <f t="shared" si="1"/>
        <v>1.040006288E-2</v>
      </c>
    </row>
    <row r="67" spans="1:15" x14ac:dyDescent="0.35">
      <c r="A67" s="42">
        <v>43370</v>
      </c>
      <c r="B67" s="43">
        <v>9</v>
      </c>
      <c r="C67" s="43" t="s">
        <v>448</v>
      </c>
      <c r="D67" s="37">
        <v>97</v>
      </c>
      <c r="E67" s="38" t="s">
        <v>263</v>
      </c>
      <c r="F67" s="39" t="s">
        <v>264</v>
      </c>
      <c r="G67" s="38" t="s">
        <v>132</v>
      </c>
      <c r="H67" s="40">
        <v>0</v>
      </c>
      <c r="I67" s="74">
        <v>8.9999999999999998E-4</v>
      </c>
      <c r="J67" s="41">
        <v>9.2999999999999992E-3</v>
      </c>
      <c r="K67" s="40">
        <v>3.0000000000000001E-3</v>
      </c>
      <c r="L67" s="74">
        <v>6.9999999999999999E-4</v>
      </c>
      <c r="M67" s="41">
        <v>5.1999999999999998E-3</v>
      </c>
      <c r="N67" s="65">
        <f t="shared" si="0"/>
        <v>9.7627354999999996E-3</v>
      </c>
      <c r="O67" s="66">
        <f t="shared" si="1"/>
        <v>5.8262298800000004E-3</v>
      </c>
    </row>
    <row r="68" spans="1:15" x14ac:dyDescent="0.35">
      <c r="A68" s="42">
        <v>43370</v>
      </c>
      <c r="B68" s="43">
        <v>9</v>
      </c>
      <c r="C68" s="43" t="s">
        <v>449</v>
      </c>
      <c r="D68" s="37">
        <v>99</v>
      </c>
      <c r="E68" s="38" t="s">
        <v>265</v>
      </c>
      <c r="F68" s="39" t="s">
        <v>266</v>
      </c>
      <c r="G68" s="38" t="s">
        <v>132</v>
      </c>
      <c r="H68" s="40">
        <v>0</v>
      </c>
      <c r="I68" s="74">
        <v>1E-3</v>
      </c>
      <c r="J68" s="41">
        <v>9.4999999999999998E-3</v>
      </c>
      <c r="K68" s="40">
        <v>3.0000000000000001E-3</v>
      </c>
      <c r="L68" s="74">
        <v>8.0000000000000004E-4</v>
      </c>
      <c r="M68" s="41">
        <v>5.4000000000000003E-3</v>
      </c>
      <c r="N68" s="65">
        <f t="shared" ref="N68:N131" si="2">$Q$15+(I68*$R$15)+(I68*I68*$S$15)</f>
        <v>1.062745E-2</v>
      </c>
      <c r="O68" s="66">
        <f t="shared" ref="O68:O131" si="3">$W$15+(L68*$X$15)+(L68*L68*$Y$15)</f>
        <v>6.2432716799999998E-3</v>
      </c>
    </row>
    <row r="69" spans="1:15" x14ac:dyDescent="0.35">
      <c r="A69" s="42">
        <v>43370</v>
      </c>
      <c r="B69" s="43">
        <v>10</v>
      </c>
      <c r="C69" s="43" t="s">
        <v>447</v>
      </c>
      <c r="D69" s="37">
        <v>100</v>
      </c>
      <c r="E69" s="38" t="s">
        <v>267</v>
      </c>
      <c r="F69" s="39" t="s">
        <v>268</v>
      </c>
      <c r="G69" s="38" t="s">
        <v>132</v>
      </c>
      <c r="H69" s="40">
        <v>1E-3</v>
      </c>
      <c r="I69" s="74">
        <v>1.1999999999999999E-3</v>
      </c>
      <c r="J69" s="41">
        <v>1.0999999999999999E-2</v>
      </c>
      <c r="K69" s="40">
        <v>3.0000000000000001E-3</v>
      </c>
      <c r="L69" s="74">
        <v>1.5E-3</v>
      </c>
      <c r="M69" s="41">
        <v>8.2000000000000007E-3</v>
      </c>
      <c r="N69" s="65">
        <f t="shared" si="2"/>
        <v>1.2338191999999998E-2</v>
      </c>
      <c r="O69" s="66">
        <f t="shared" si="3"/>
        <v>9.1556270000000013E-3</v>
      </c>
    </row>
    <row r="70" spans="1:15" x14ac:dyDescent="0.35">
      <c r="A70" s="42">
        <v>43370</v>
      </c>
      <c r="B70" s="43">
        <v>10</v>
      </c>
      <c r="C70" s="43" t="s">
        <v>448</v>
      </c>
      <c r="D70" s="37">
        <v>101</v>
      </c>
      <c r="E70" s="38" t="s">
        <v>269</v>
      </c>
      <c r="F70" s="39" t="s">
        <v>270</v>
      </c>
      <c r="G70" s="38" t="s">
        <v>132</v>
      </c>
      <c r="H70" s="40">
        <v>0</v>
      </c>
      <c r="I70" s="74">
        <v>1E-3</v>
      </c>
      <c r="J70" s="41">
        <v>9.4000000000000004E-3</v>
      </c>
      <c r="K70" s="40">
        <v>3.0000000000000001E-3</v>
      </c>
      <c r="L70" s="74">
        <v>1.6000000000000001E-3</v>
      </c>
      <c r="M70" s="41">
        <v>8.6999999999999994E-3</v>
      </c>
      <c r="N70" s="65">
        <f t="shared" si="2"/>
        <v>1.062745E-2</v>
      </c>
      <c r="O70" s="66">
        <f t="shared" si="3"/>
        <v>9.5706867200000007E-3</v>
      </c>
    </row>
    <row r="71" spans="1:15" x14ac:dyDescent="0.35">
      <c r="A71" s="42">
        <v>43370</v>
      </c>
      <c r="B71" s="43">
        <v>10</v>
      </c>
      <c r="C71" s="43" t="s">
        <v>449</v>
      </c>
      <c r="D71" s="37">
        <v>102</v>
      </c>
      <c r="E71" s="38" t="s">
        <v>271</v>
      </c>
      <c r="F71" s="39" t="s">
        <v>272</v>
      </c>
      <c r="G71" s="38" t="s">
        <v>132</v>
      </c>
      <c r="H71" s="40">
        <v>0</v>
      </c>
      <c r="I71" s="74">
        <v>8.9999999999999998E-4</v>
      </c>
      <c r="J71" s="41">
        <v>8.8000000000000005E-3</v>
      </c>
      <c r="K71" s="40">
        <v>3.0000000000000001E-3</v>
      </c>
      <c r="L71" s="74">
        <v>1.5E-3</v>
      </c>
      <c r="M71" s="41">
        <v>8.3000000000000001E-3</v>
      </c>
      <c r="N71" s="65">
        <f t="shared" si="2"/>
        <v>9.7627354999999996E-3</v>
      </c>
      <c r="O71" s="66">
        <f t="shared" si="3"/>
        <v>9.1556270000000013E-3</v>
      </c>
    </row>
    <row r="72" spans="1:15" x14ac:dyDescent="0.35">
      <c r="A72" s="42">
        <v>43370</v>
      </c>
      <c r="B72" s="43">
        <v>11</v>
      </c>
      <c r="C72" s="43" t="s">
        <v>447</v>
      </c>
      <c r="D72" s="37">
        <v>103</v>
      </c>
      <c r="E72" s="38" t="s">
        <v>273</v>
      </c>
      <c r="F72" s="39" t="s">
        <v>274</v>
      </c>
      <c r="G72" s="38" t="s">
        <v>132</v>
      </c>
      <c r="H72" s="40">
        <v>0</v>
      </c>
      <c r="I72" s="74">
        <v>1.1000000000000001E-3</v>
      </c>
      <c r="J72" s="41">
        <v>1.01E-2</v>
      </c>
      <c r="K72" s="40">
        <v>3.0000000000000001E-3</v>
      </c>
      <c r="L72" s="74">
        <v>8.9999999999999998E-4</v>
      </c>
      <c r="M72" s="41">
        <v>6.0000000000000001E-3</v>
      </c>
      <c r="N72" s="65">
        <f t="shared" si="2"/>
        <v>1.1485935499999999E-2</v>
      </c>
      <c r="O72" s="66">
        <f t="shared" si="3"/>
        <v>6.6600657200000003E-3</v>
      </c>
    </row>
    <row r="73" spans="1:15" x14ac:dyDescent="0.35">
      <c r="A73" s="42">
        <v>43370</v>
      </c>
      <c r="B73" s="43">
        <v>11</v>
      </c>
      <c r="C73" s="43" t="s">
        <v>448</v>
      </c>
      <c r="D73" s="37">
        <v>104</v>
      </c>
      <c r="E73" s="38" t="s">
        <v>275</v>
      </c>
      <c r="F73" s="39" t="s">
        <v>276</v>
      </c>
      <c r="G73" s="38" t="s">
        <v>132</v>
      </c>
      <c r="H73" s="40">
        <v>0</v>
      </c>
      <c r="I73" s="74">
        <v>1E-3</v>
      </c>
      <c r="J73" s="41">
        <v>9.7000000000000003E-3</v>
      </c>
      <c r="K73" s="40">
        <v>3.0000000000000001E-3</v>
      </c>
      <c r="L73" s="74">
        <v>1.1000000000000001E-3</v>
      </c>
      <c r="M73" s="41">
        <v>6.7999999999999996E-3</v>
      </c>
      <c r="N73" s="65">
        <f t="shared" si="2"/>
        <v>1.062745E-2</v>
      </c>
      <c r="O73" s="66">
        <f t="shared" si="3"/>
        <v>7.4929105200000007E-3</v>
      </c>
    </row>
    <row r="74" spans="1:15" x14ac:dyDescent="0.35">
      <c r="A74" s="42">
        <v>43370</v>
      </c>
      <c r="B74" s="43">
        <v>11</v>
      </c>
      <c r="C74" s="43" t="s">
        <v>449</v>
      </c>
      <c r="D74" s="37">
        <v>105</v>
      </c>
      <c r="E74" s="38" t="s">
        <v>277</v>
      </c>
      <c r="F74" s="39" t="s">
        <v>278</v>
      </c>
      <c r="G74" s="38" t="s">
        <v>132</v>
      </c>
      <c r="H74" s="40">
        <v>0</v>
      </c>
      <c r="I74" s="74">
        <v>8.9999999999999998E-4</v>
      </c>
      <c r="J74" s="41">
        <v>9.1999999999999998E-3</v>
      </c>
      <c r="K74" s="40">
        <v>3.0000000000000001E-3</v>
      </c>
      <c r="L74" s="74">
        <v>1.1000000000000001E-3</v>
      </c>
      <c r="M74" s="41">
        <v>6.4999999999999997E-3</v>
      </c>
      <c r="N74" s="65">
        <f t="shared" si="2"/>
        <v>9.7627354999999996E-3</v>
      </c>
      <c r="O74" s="66">
        <f t="shared" si="3"/>
        <v>7.4929105200000007E-3</v>
      </c>
    </row>
    <row r="75" spans="1:15" x14ac:dyDescent="0.35">
      <c r="A75" s="42">
        <v>43370</v>
      </c>
      <c r="B75" s="43">
        <v>12</v>
      </c>
      <c r="C75" s="43" t="s">
        <v>447</v>
      </c>
      <c r="D75" s="37">
        <v>106</v>
      </c>
      <c r="E75" s="38" t="s">
        <v>279</v>
      </c>
      <c r="F75" s="39" t="s">
        <v>280</v>
      </c>
      <c r="G75" s="38" t="s">
        <v>132</v>
      </c>
      <c r="H75" s="40">
        <v>1E-3</v>
      </c>
      <c r="I75" s="74">
        <v>1.1999999999999999E-3</v>
      </c>
      <c r="J75" s="41">
        <v>1.0699999999999999E-2</v>
      </c>
      <c r="K75" s="40">
        <v>3.0000000000000001E-3</v>
      </c>
      <c r="L75" s="74">
        <v>1.2999999999999999E-3</v>
      </c>
      <c r="M75" s="41">
        <v>7.6E-3</v>
      </c>
      <c r="N75" s="65">
        <f t="shared" si="2"/>
        <v>1.2338191999999998E-2</v>
      </c>
      <c r="O75" s="66">
        <f t="shared" si="3"/>
        <v>8.324764279999999E-3</v>
      </c>
    </row>
    <row r="76" spans="1:15" x14ac:dyDescent="0.35">
      <c r="A76" s="42">
        <v>43370</v>
      </c>
      <c r="B76" s="43">
        <v>12</v>
      </c>
      <c r="C76" s="43" t="s">
        <v>448</v>
      </c>
      <c r="D76" s="37">
        <v>107</v>
      </c>
      <c r="E76" s="38" t="s">
        <v>281</v>
      </c>
      <c r="F76" s="39" t="s">
        <v>282</v>
      </c>
      <c r="G76" s="38" t="s">
        <v>132</v>
      </c>
      <c r="H76" s="40">
        <v>0</v>
      </c>
      <c r="I76" s="74">
        <v>1E-3</v>
      </c>
      <c r="J76" s="41">
        <v>9.5999999999999992E-3</v>
      </c>
      <c r="K76" s="40">
        <v>4.0000000000000001E-3</v>
      </c>
      <c r="L76" s="74">
        <v>2.0999999999999999E-3</v>
      </c>
      <c r="M76" s="41">
        <v>1.0800000000000001E-2</v>
      </c>
      <c r="N76" s="65">
        <f t="shared" si="2"/>
        <v>1.062745E-2</v>
      </c>
      <c r="O76" s="66">
        <f t="shared" si="3"/>
        <v>1.1642268919999999E-2</v>
      </c>
    </row>
    <row r="77" spans="1:15" x14ac:dyDescent="0.35">
      <c r="A77" s="42">
        <v>43370</v>
      </c>
      <c r="B77" s="43">
        <v>12</v>
      </c>
      <c r="C77" s="43" t="s">
        <v>449</v>
      </c>
      <c r="D77" s="37">
        <v>108</v>
      </c>
      <c r="E77" s="38" t="s">
        <v>283</v>
      </c>
      <c r="F77" s="39" t="s">
        <v>284</v>
      </c>
      <c r="G77" s="38" t="s">
        <v>132</v>
      </c>
      <c r="H77" s="40">
        <v>1E-3</v>
      </c>
      <c r="I77" s="74">
        <v>1.1999999999999999E-3</v>
      </c>
      <c r="J77" s="41">
        <v>1.0800000000000001E-2</v>
      </c>
      <c r="K77" s="40">
        <v>3.0000000000000001E-3</v>
      </c>
      <c r="L77" s="74">
        <v>8.9999999999999998E-4</v>
      </c>
      <c r="M77" s="41">
        <v>5.8999999999999999E-3</v>
      </c>
      <c r="N77" s="65">
        <f t="shared" si="2"/>
        <v>1.2338191999999998E-2</v>
      </c>
      <c r="O77" s="66">
        <f t="shared" si="3"/>
        <v>6.6600657200000003E-3</v>
      </c>
    </row>
    <row r="78" spans="1:15" x14ac:dyDescent="0.35">
      <c r="A78" s="42">
        <v>43370</v>
      </c>
      <c r="B78" s="43">
        <v>13</v>
      </c>
      <c r="C78" s="43" t="s">
        <v>447</v>
      </c>
      <c r="D78" s="37">
        <v>110</v>
      </c>
      <c r="E78" s="38" t="s">
        <v>285</v>
      </c>
      <c r="F78" s="39" t="s">
        <v>286</v>
      </c>
      <c r="G78" s="38" t="s">
        <v>132</v>
      </c>
      <c r="H78" s="40">
        <v>0</v>
      </c>
      <c r="I78" s="74">
        <v>1E-3</v>
      </c>
      <c r="J78" s="41">
        <v>9.4999999999999998E-3</v>
      </c>
      <c r="K78" s="40">
        <v>2E-3</v>
      </c>
      <c r="L78" s="74">
        <v>2.9999999999999997E-4</v>
      </c>
      <c r="M78" s="41">
        <v>3.5000000000000001E-3</v>
      </c>
      <c r="N78" s="65">
        <f t="shared" si="2"/>
        <v>1.062745E-2</v>
      </c>
      <c r="O78" s="66">
        <f t="shared" si="3"/>
        <v>4.1555850799999995E-3</v>
      </c>
    </row>
    <row r="79" spans="1:15" x14ac:dyDescent="0.35">
      <c r="A79" s="42">
        <v>43370</v>
      </c>
      <c r="B79" s="43">
        <v>13</v>
      </c>
      <c r="C79" s="43" t="s">
        <v>448</v>
      </c>
      <c r="D79" s="37">
        <v>111</v>
      </c>
      <c r="E79" s="38" t="s">
        <v>287</v>
      </c>
      <c r="F79" s="39" t="s">
        <v>288</v>
      </c>
      <c r="G79" s="38" t="s">
        <v>132</v>
      </c>
      <c r="H79" s="40">
        <v>0</v>
      </c>
      <c r="I79" s="74">
        <v>6.9999999999999999E-4</v>
      </c>
      <c r="J79" s="41">
        <v>7.6E-3</v>
      </c>
      <c r="K79" s="40">
        <v>2E-3</v>
      </c>
      <c r="L79" s="74">
        <v>2.0000000000000001E-4</v>
      </c>
      <c r="M79" s="41">
        <v>3.2000000000000002E-3</v>
      </c>
      <c r="N79" s="65">
        <f t="shared" si="2"/>
        <v>8.0146194999999986E-3</v>
      </c>
      <c r="O79" s="66">
        <f t="shared" si="3"/>
        <v>3.7373044799999997E-3</v>
      </c>
    </row>
    <row r="80" spans="1:15" x14ac:dyDescent="0.35">
      <c r="A80" s="42">
        <v>43370</v>
      </c>
      <c r="B80" s="43">
        <v>13</v>
      </c>
      <c r="C80" s="43" t="s">
        <v>449</v>
      </c>
      <c r="D80" s="37">
        <v>112</v>
      </c>
      <c r="E80" s="38" t="s">
        <v>289</v>
      </c>
      <c r="F80" s="39" t="s">
        <v>290</v>
      </c>
      <c r="G80" s="38" t="s">
        <v>132</v>
      </c>
      <c r="H80" s="40">
        <v>0</v>
      </c>
      <c r="I80" s="74">
        <v>4.0000000000000002E-4</v>
      </c>
      <c r="J80" s="41">
        <v>5.7000000000000002E-3</v>
      </c>
      <c r="K80" s="40">
        <v>2E-3</v>
      </c>
      <c r="L80" s="74">
        <v>1E-4</v>
      </c>
      <c r="M80" s="41">
        <v>2.7000000000000001E-3</v>
      </c>
      <c r="N80" s="65">
        <f t="shared" si="2"/>
        <v>5.3457280000000001E-3</v>
      </c>
      <c r="O80" s="66">
        <f t="shared" si="3"/>
        <v>3.3187761199999998E-3</v>
      </c>
    </row>
    <row r="81" spans="1:15" x14ac:dyDescent="0.35">
      <c r="A81" s="42">
        <v>43384</v>
      </c>
      <c r="B81" s="43">
        <v>1</v>
      </c>
      <c r="C81" s="43" t="s">
        <v>447</v>
      </c>
      <c r="D81" s="37">
        <v>113</v>
      </c>
      <c r="E81" s="38" t="s">
        <v>291</v>
      </c>
      <c r="F81" s="39" t="s">
        <v>292</v>
      </c>
      <c r="G81" s="38" t="s">
        <v>132</v>
      </c>
      <c r="H81" s="40">
        <v>0</v>
      </c>
      <c r="I81" s="74">
        <v>8.0000000000000004E-4</v>
      </c>
      <c r="J81" s="41">
        <v>8.0999999999999996E-3</v>
      </c>
      <c r="K81" s="40">
        <v>8.9999999999999993E-3</v>
      </c>
      <c r="L81" s="74">
        <v>7.0000000000000001E-3</v>
      </c>
      <c r="M81" s="41">
        <v>3.0599999999999999E-2</v>
      </c>
      <c r="N81" s="65">
        <f t="shared" si="2"/>
        <v>8.8917919999999991E-3</v>
      </c>
      <c r="O81" s="66">
        <f t="shared" si="3"/>
        <v>3.1615988000000005E-2</v>
      </c>
    </row>
    <row r="82" spans="1:15" x14ac:dyDescent="0.35">
      <c r="A82" s="42">
        <v>43384</v>
      </c>
      <c r="B82" s="43">
        <v>1</v>
      </c>
      <c r="C82" s="43" t="s">
        <v>448</v>
      </c>
      <c r="D82" s="37">
        <v>114</v>
      </c>
      <c r="E82" s="38" t="s">
        <v>293</v>
      </c>
      <c r="F82" s="39" t="s">
        <v>294</v>
      </c>
      <c r="G82" s="38" t="s">
        <v>132</v>
      </c>
      <c r="H82" s="40">
        <v>0</v>
      </c>
      <c r="I82" s="74">
        <v>8.9999999999999998E-4</v>
      </c>
      <c r="J82" s="41">
        <v>8.6999999999999994E-3</v>
      </c>
      <c r="K82" s="40">
        <v>0.01</v>
      </c>
      <c r="L82" s="74">
        <v>8.0999999999999996E-3</v>
      </c>
      <c r="M82" s="41">
        <v>3.5200000000000002E-2</v>
      </c>
      <c r="N82" s="65">
        <f t="shared" si="2"/>
        <v>9.7627354999999996E-3</v>
      </c>
      <c r="O82" s="66">
        <f t="shared" si="3"/>
        <v>3.6018123319999998E-2</v>
      </c>
    </row>
    <row r="83" spans="1:15" x14ac:dyDescent="0.35">
      <c r="A83" s="42">
        <v>43384</v>
      </c>
      <c r="B83" s="43">
        <v>1</v>
      </c>
      <c r="C83" s="43" t="s">
        <v>449</v>
      </c>
      <c r="D83" s="37">
        <v>115</v>
      </c>
      <c r="E83" s="38" t="s">
        <v>295</v>
      </c>
      <c r="F83" s="39" t="s">
        <v>296</v>
      </c>
      <c r="G83" s="38" t="s">
        <v>132</v>
      </c>
      <c r="H83" s="40">
        <v>0</v>
      </c>
      <c r="I83" s="74">
        <v>8.0000000000000004E-4</v>
      </c>
      <c r="J83" s="41">
        <v>8.0000000000000002E-3</v>
      </c>
      <c r="K83" s="40">
        <v>0.01</v>
      </c>
      <c r="L83" s="74">
        <v>7.4000000000000003E-3</v>
      </c>
      <c r="M83" s="41">
        <v>3.2399999999999998E-2</v>
      </c>
      <c r="N83" s="65">
        <f t="shared" si="2"/>
        <v>8.8917919999999991E-3</v>
      </c>
      <c r="O83" s="66">
        <f t="shared" si="3"/>
        <v>3.3220233119999998E-2</v>
      </c>
    </row>
    <row r="84" spans="1:15" x14ac:dyDescent="0.35">
      <c r="A84" s="42">
        <v>43384</v>
      </c>
      <c r="B84" s="43">
        <v>2</v>
      </c>
      <c r="C84" s="43" t="s">
        <v>447</v>
      </c>
      <c r="D84" s="37">
        <v>118</v>
      </c>
      <c r="E84" s="38" t="s">
        <v>297</v>
      </c>
      <c r="F84" s="39" t="s">
        <v>298</v>
      </c>
      <c r="G84" s="38" t="s">
        <v>132</v>
      </c>
      <c r="H84" s="40">
        <v>0</v>
      </c>
      <c r="I84" s="74">
        <v>8.0000000000000004E-4</v>
      </c>
      <c r="J84" s="41">
        <v>8.0999999999999996E-3</v>
      </c>
      <c r="K84" s="40">
        <v>1.2999999999999999E-2</v>
      </c>
      <c r="L84" s="74">
        <v>1.04E-2</v>
      </c>
      <c r="M84" s="41">
        <v>4.4400000000000002E-2</v>
      </c>
      <c r="N84" s="65">
        <f t="shared" si="2"/>
        <v>8.8917919999999991E-3</v>
      </c>
      <c r="O84" s="66">
        <f t="shared" si="3"/>
        <v>4.5125713919999998E-2</v>
      </c>
    </row>
    <row r="85" spans="1:15" x14ac:dyDescent="0.35">
      <c r="A85" s="42">
        <v>43384</v>
      </c>
      <c r="B85" s="43">
        <v>2</v>
      </c>
      <c r="C85" s="43" t="s">
        <v>448</v>
      </c>
      <c r="D85" s="37">
        <v>119</v>
      </c>
      <c r="E85" s="38" t="s">
        <v>299</v>
      </c>
      <c r="F85" s="39" t="s">
        <v>300</v>
      </c>
      <c r="G85" s="38" t="s">
        <v>132</v>
      </c>
      <c r="H85" s="40">
        <v>0</v>
      </c>
      <c r="I85" s="74">
        <v>8.0000000000000004E-4</v>
      </c>
      <c r="J85" s="41">
        <v>8.3000000000000001E-3</v>
      </c>
      <c r="K85" s="40">
        <v>0.01</v>
      </c>
      <c r="L85" s="74">
        <v>7.7000000000000002E-3</v>
      </c>
      <c r="M85" s="41">
        <v>3.3399999999999999E-2</v>
      </c>
      <c r="N85" s="65">
        <f t="shared" si="2"/>
        <v>8.8917919999999991E-3</v>
      </c>
      <c r="O85" s="66">
        <f t="shared" si="3"/>
        <v>3.4420815479999999E-2</v>
      </c>
    </row>
    <row r="86" spans="1:15" x14ac:dyDescent="0.35">
      <c r="A86" s="42">
        <v>43384</v>
      </c>
      <c r="B86" s="43">
        <v>2</v>
      </c>
      <c r="C86" s="43" t="s">
        <v>449</v>
      </c>
      <c r="D86" s="37">
        <v>121</v>
      </c>
      <c r="E86" s="38" t="s">
        <v>301</v>
      </c>
      <c r="F86" s="39" t="s">
        <v>302</v>
      </c>
      <c r="G86" s="38" t="s">
        <v>132</v>
      </c>
      <c r="H86" s="40">
        <v>1E-3</v>
      </c>
      <c r="I86" s="74">
        <v>1.2999999999999999E-3</v>
      </c>
      <c r="J86" s="41">
        <v>1.18E-2</v>
      </c>
      <c r="K86" s="40">
        <v>1.4E-2</v>
      </c>
      <c r="L86" s="74">
        <v>1.1599999999999999E-2</v>
      </c>
      <c r="M86" s="41">
        <v>4.9200000000000001E-2</v>
      </c>
      <c r="N86" s="65">
        <f t="shared" si="2"/>
        <v>1.3184219499999998E-2</v>
      </c>
      <c r="O86" s="66">
        <f t="shared" si="3"/>
        <v>4.9825470719999994E-2</v>
      </c>
    </row>
    <row r="87" spans="1:15" x14ac:dyDescent="0.35">
      <c r="A87" s="42">
        <v>43384</v>
      </c>
      <c r="B87" s="43">
        <v>3</v>
      </c>
      <c r="C87" s="43" t="s">
        <v>447</v>
      </c>
      <c r="D87" s="37">
        <v>122</v>
      </c>
      <c r="E87" s="38" t="s">
        <v>303</v>
      </c>
      <c r="F87" s="39" t="s">
        <v>304</v>
      </c>
      <c r="G87" s="38" t="s">
        <v>132</v>
      </c>
      <c r="H87" s="40">
        <v>1E-3</v>
      </c>
      <c r="I87" s="74">
        <v>1.1999999999999999E-3</v>
      </c>
      <c r="J87" s="41">
        <v>1.11E-2</v>
      </c>
      <c r="K87" s="40">
        <v>0.01</v>
      </c>
      <c r="L87" s="74">
        <v>7.4999999999999997E-3</v>
      </c>
      <c r="M87" s="41">
        <v>3.2500000000000001E-2</v>
      </c>
      <c r="N87" s="65">
        <f t="shared" si="2"/>
        <v>1.2338191999999998E-2</v>
      </c>
      <c r="O87" s="66">
        <f t="shared" si="3"/>
        <v>3.3620675000000003E-2</v>
      </c>
    </row>
    <row r="88" spans="1:15" x14ac:dyDescent="0.35">
      <c r="A88" s="42">
        <v>43384</v>
      </c>
      <c r="B88" s="43">
        <v>3</v>
      </c>
      <c r="C88" s="43" t="s">
        <v>448</v>
      </c>
      <c r="D88" s="37">
        <v>123</v>
      </c>
      <c r="E88" s="38" t="s">
        <v>305</v>
      </c>
      <c r="F88" s="39" t="s">
        <v>306</v>
      </c>
      <c r="G88" s="38" t="s">
        <v>132</v>
      </c>
      <c r="H88" s="40">
        <v>0</v>
      </c>
      <c r="I88" s="74">
        <v>8.9999999999999998E-4</v>
      </c>
      <c r="J88" s="41">
        <v>9.1000000000000004E-3</v>
      </c>
      <c r="K88" s="40">
        <v>8.0000000000000002E-3</v>
      </c>
      <c r="L88" s="74">
        <v>5.7000000000000002E-3</v>
      </c>
      <c r="M88" s="41">
        <v>2.5499999999999998E-2</v>
      </c>
      <c r="N88" s="65">
        <f t="shared" si="2"/>
        <v>9.7627354999999996E-3</v>
      </c>
      <c r="O88" s="66">
        <f t="shared" si="3"/>
        <v>2.637481388E-2</v>
      </c>
    </row>
    <row r="89" spans="1:15" x14ac:dyDescent="0.35">
      <c r="A89" s="42">
        <v>43384</v>
      </c>
      <c r="B89" s="43">
        <v>3</v>
      </c>
      <c r="C89" s="43" t="s">
        <v>449</v>
      </c>
      <c r="D89" s="37">
        <v>124</v>
      </c>
      <c r="E89" s="38" t="s">
        <v>307</v>
      </c>
      <c r="F89" s="39" t="s">
        <v>308</v>
      </c>
      <c r="G89" s="38" t="s">
        <v>132</v>
      </c>
      <c r="H89" s="40">
        <v>0</v>
      </c>
      <c r="I89" s="74">
        <v>1.1000000000000001E-3</v>
      </c>
      <c r="J89" s="41">
        <v>1.03E-2</v>
      </c>
      <c r="K89" s="40">
        <v>8.9999999999999993E-3</v>
      </c>
      <c r="L89" s="74">
        <v>6.8999999999999999E-3</v>
      </c>
      <c r="M89" s="41">
        <v>0.03</v>
      </c>
      <c r="N89" s="65">
        <f t="shared" si="2"/>
        <v>1.1485935499999999E-2</v>
      </c>
      <c r="O89" s="66">
        <f t="shared" si="3"/>
        <v>3.1214307320000002E-2</v>
      </c>
    </row>
    <row r="90" spans="1:15" x14ac:dyDescent="0.35">
      <c r="A90" s="42">
        <v>43384</v>
      </c>
      <c r="B90" s="43">
        <v>4</v>
      </c>
      <c r="C90" s="43" t="s">
        <v>447</v>
      </c>
      <c r="D90" s="37">
        <v>125</v>
      </c>
      <c r="E90" s="38" t="s">
        <v>309</v>
      </c>
      <c r="F90" s="39" t="s">
        <v>310</v>
      </c>
      <c r="G90" s="38" t="s">
        <v>132</v>
      </c>
      <c r="H90" s="40">
        <v>0</v>
      </c>
      <c r="I90" s="74">
        <v>8.9999999999999998E-4</v>
      </c>
      <c r="J90" s="41">
        <v>8.9999999999999993E-3</v>
      </c>
      <c r="K90" s="40">
        <v>7.0000000000000001E-3</v>
      </c>
      <c r="L90" s="74">
        <v>4.3E-3</v>
      </c>
      <c r="M90" s="41">
        <v>1.9800000000000002E-2</v>
      </c>
      <c r="N90" s="65">
        <f t="shared" si="2"/>
        <v>9.7627354999999996E-3</v>
      </c>
      <c r="O90" s="66">
        <f t="shared" si="3"/>
        <v>2.068364588E-2</v>
      </c>
    </row>
    <row r="91" spans="1:15" x14ac:dyDescent="0.35">
      <c r="A91" s="42">
        <v>43384</v>
      </c>
      <c r="B91" s="43">
        <v>4</v>
      </c>
      <c r="C91" s="43" t="s">
        <v>448</v>
      </c>
      <c r="D91" s="37">
        <v>126</v>
      </c>
      <c r="E91" s="38" t="s">
        <v>311</v>
      </c>
      <c r="F91" s="39" t="s">
        <v>312</v>
      </c>
      <c r="G91" s="38" t="s">
        <v>132</v>
      </c>
      <c r="H91" s="40">
        <v>0</v>
      </c>
      <c r="I91" s="74">
        <v>8.0000000000000004E-4</v>
      </c>
      <c r="J91" s="41">
        <v>8.5000000000000006E-3</v>
      </c>
      <c r="K91" s="40">
        <v>8.0000000000000002E-3</v>
      </c>
      <c r="L91" s="74">
        <v>5.4000000000000003E-3</v>
      </c>
      <c r="M91" s="41">
        <v>2.4199999999999999E-2</v>
      </c>
      <c r="N91" s="65">
        <f t="shared" si="2"/>
        <v>8.8917919999999991E-3</v>
      </c>
      <c r="O91" s="66">
        <f t="shared" si="3"/>
        <v>2.5159365919999999E-2</v>
      </c>
    </row>
    <row r="92" spans="1:15" x14ac:dyDescent="0.35">
      <c r="A92" s="42">
        <v>43384</v>
      </c>
      <c r="B92" s="43">
        <v>4</v>
      </c>
      <c r="C92" s="43" t="s">
        <v>449</v>
      </c>
      <c r="D92" s="37">
        <v>127</v>
      </c>
      <c r="E92" s="38" t="s">
        <v>313</v>
      </c>
      <c r="F92" s="39" t="s">
        <v>314</v>
      </c>
      <c r="G92" s="38" t="s">
        <v>132</v>
      </c>
      <c r="H92" s="40">
        <v>0</v>
      </c>
      <c r="I92" s="74">
        <v>8.9999999999999998E-4</v>
      </c>
      <c r="J92" s="41">
        <v>9.1000000000000004E-3</v>
      </c>
      <c r="K92" s="40">
        <v>8.0000000000000002E-3</v>
      </c>
      <c r="L92" s="74">
        <v>5.5999999999999999E-3</v>
      </c>
      <c r="M92" s="41">
        <v>2.4799999999999999E-2</v>
      </c>
      <c r="N92" s="65">
        <f t="shared" si="2"/>
        <v>9.7627354999999996E-3</v>
      </c>
      <c r="O92" s="66">
        <f t="shared" si="3"/>
        <v>2.596991232E-2</v>
      </c>
    </row>
    <row r="93" spans="1:15" x14ac:dyDescent="0.35">
      <c r="A93" s="42">
        <v>43384</v>
      </c>
      <c r="B93" s="43">
        <v>5</v>
      </c>
      <c r="C93" s="43" t="s">
        <v>447</v>
      </c>
      <c r="D93" s="37">
        <v>128</v>
      </c>
      <c r="E93" s="38" t="s">
        <v>315</v>
      </c>
      <c r="F93" s="39" t="s">
        <v>316</v>
      </c>
      <c r="G93" s="38" t="s">
        <v>132</v>
      </c>
      <c r="H93" s="40">
        <v>0</v>
      </c>
      <c r="I93" s="74">
        <v>8.0000000000000004E-4</v>
      </c>
      <c r="J93" s="41">
        <v>8.6E-3</v>
      </c>
      <c r="K93" s="40">
        <v>5.0000000000000001E-3</v>
      </c>
      <c r="L93" s="74">
        <v>2.8999999999999998E-3</v>
      </c>
      <c r="M93" s="41">
        <v>1.38E-2</v>
      </c>
      <c r="N93" s="65">
        <f t="shared" si="2"/>
        <v>8.8917919999999991E-3</v>
      </c>
      <c r="O93" s="66">
        <f t="shared" si="3"/>
        <v>1.4943916919999998E-2</v>
      </c>
    </row>
    <row r="94" spans="1:15" x14ac:dyDescent="0.35">
      <c r="A94" s="42">
        <v>43384</v>
      </c>
      <c r="B94" s="43">
        <v>5</v>
      </c>
      <c r="C94" s="43" t="s">
        <v>448</v>
      </c>
      <c r="D94" s="37">
        <v>129</v>
      </c>
      <c r="E94" s="38" t="s">
        <v>317</v>
      </c>
      <c r="F94" s="39" t="s">
        <v>318</v>
      </c>
      <c r="G94" s="38" t="s">
        <v>132</v>
      </c>
      <c r="H94" s="40">
        <v>0</v>
      </c>
      <c r="I94" s="74">
        <v>5.9999999999999995E-4</v>
      </c>
      <c r="J94" s="41">
        <v>6.7999999999999996E-3</v>
      </c>
      <c r="K94" s="40">
        <v>6.0000000000000001E-3</v>
      </c>
      <c r="L94" s="74">
        <v>3.8999999999999998E-3</v>
      </c>
      <c r="M94" s="41">
        <v>1.7999999999999999E-2</v>
      </c>
      <c r="N94" s="65">
        <f t="shared" si="2"/>
        <v>7.1312179999999991E-3</v>
      </c>
      <c r="O94" s="66">
        <f t="shared" si="3"/>
        <v>1.9048678520000001E-2</v>
      </c>
    </row>
    <row r="95" spans="1:15" x14ac:dyDescent="0.35">
      <c r="A95" s="42">
        <v>43384</v>
      </c>
      <c r="B95" s="43">
        <v>5</v>
      </c>
      <c r="C95" s="43" t="s">
        <v>449</v>
      </c>
      <c r="D95" s="37">
        <v>130</v>
      </c>
      <c r="E95" s="38" t="s">
        <v>319</v>
      </c>
      <c r="F95" s="39" t="s">
        <v>320</v>
      </c>
      <c r="G95" s="38" t="s">
        <v>132</v>
      </c>
      <c r="H95" s="40">
        <v>0</v>
      </c>
      <c r="I95" s="74">
        <v>1E-3</v>
      </c>
      <c r="J95" s="41">
        <v>9.9000000000000008E-3</v>
      </c>
      <c r="K95" s="40">
        <v>5.0000000000000001E-3</v>
      </c>
      <c r="L95" s="74">
        <v>2.5000000000000001E-3</v>
      </c>
      <c r="M95" s="41">
        <v>1.24E-2</v>
      </c>
      <c r="N95" s="65">
        <f t="shared" si="2"/>
        <v>1.062745E-2</v>
      </c>
      <c r="O95" s="66">
        <f t="shared" si="3"/>
        <v>1.3295075E-2</v>
      </c>
    </row>
    <row r="96" spans="1:15" x14ac:dyDescent="0.35">
      <c r="A96" s="42">
        <v>43384</v>
      </c>
      <c r="B96" s="43">
        <v>6</v>
      </c>
      <c r="C96" s="43" t="s">
        <v>447</v>
      </c>
      <c r="D96" s="37">
        <v>132</v>
      </c>
      <c r="E96" s="38" t="s">
        <v>321</v>
      </c>
      <c r="F96" s="39" t="s">
        <v>322</v>
      </c>
      <c r="G96" s="38" t="s">
        <v>132</v>
      </c>
      <c r="H96" s="40">
        <v>0</v>
      </c>
      <c r="I96" s="74">
        <v>5.9999999999999995E-4</v>
      </c>
      <c r="J96" s="41">
        <v>7.1000000000000004E-3</v>
      </c>
      <c r="K96" s="40">
        <v>4.0000000000000001E-3</v>
      </c>
      <c r="L96" s="74">
        <v>2.2000000000000001E-3</v>
      </c>
      <c r="M96" s="41">
        <v>1.12E-2</v>
      </c>
      <c r="N96" s="65">
        <f t="shared" si="2"/>
        <v>7.1312179999999991E-3</v>
      </c>
      <c r="O96" s="66">
        <f t="shared" si="3"/>
        <v>1.2055842080000002E-2</v>
      </c>
    </row>
    <row r="97" spans="1:15" x14ac:dyDescent="0.35">
      <c r="A97" s="42">
        <v>43384</v>
      </c>
      <c r="B97" s="43">
        <v>6</v>
      </c>
      <c r="C97" s="43" t="s">
        <v>448</v>
      </c>
      <c r="D97" s="37">
        <v>133</v>
      </c>
      <c r="E97" s="38" t="s">
        <v>323</v>
      </c>
      <c r="F97" s="39" t="s">
        <v>324</v>
      </c>
      <c r="G97" s="38" t="s">
        <v>132</v>
      </c>
      <c r="H97" s="40">
        <v>0</v>
      </c>
      <c r="I97" s="74">
        <v>6.9999999999999999E-4</v>
      </c>
      <c r="J97" s="41">
        <v>7.4999999999999997E-3</v>
      </c>
      <c r="K97" s="40">
        <v>5.0000000000000001E-3</v>
      </c>
      <c r="L97" s="74">
        <v>2.7000000000000001E-3</v>
      </c>
      <c r="M97" s="41">
        <v>1.3299999999999999E-2</v>
      </c>
      <c r="N97" s="65">
        <f t="shared" si="2"/>
        <v>8.0146194999999986E-3</v>
      </c>
      <c r="O97" s="66">
        <f t="shared" si="3"/>
        <v>1.411999148E-2</v>
      </c>
    </row>
    <row r="98" spans="1:15" x14ac:dyDescent="0.35">
      <c r="A98" s="42">
        <v>43384</v>
      </c>
      <c r="B98" s="43">
        <v>6</v>
      </c>
      <c r="C98" s="43" t="s">
        <v>449</v>
      </c>
      <c r="D98" s="37">
        <v>134</v>
      </c>
      <c r="E98" s="38" t="s">
        <v>325</v>
      </c>
      <c r="F98" s="39" t="s">
        <v>326</v>
      </c>
      <c r="G98" s="38" t="s">
        <v>132</v>
      </c>
      <c r="H98" s="40">
        <v>0</v>
      </c>
      <c r="I98" s="74">
        <v>8.0000000000000004E-4</v>
      </c>
      <c r="J98" s="41">
        <v>8.0000000000000002E-3</v>
      </c>
      <c r="K98" s="40">
        <v>4.0000000000000001E-3</v>
      </c>
      <c r="L98" s="74">
        <v>2.5999999999999999E-3</v>
      </c>
      <c r="M98" s="41">
        <v>1.2699999999999999E-2</v>
      </c>
      <c r="N98" s="65">
        <f t="shared" si="2"/>
        <v>8.8917919999999991E-3</v>
      </c>
      <c r="O98" s="66">
        <f t="shared" si="3"/>
        <v>1.3707657119999999E-2</v>
      </c>
    </row>
    <row r="99" spans="1:15" x14ac:dyDescent="0.35">
      <c r="A99" s="42">
        <v>43384</v>
      </c>
      <c r="B99" s="43">
        <v>7</v>
      </c>
      <c r="C99" s="43" t="s">
        <v>447</v>
      </c>
      <c r="D99" s="37">
        <v>135</v>
      </c>
      <c r="E99" s="38" t="s">
        <v>327</v>
      </c>
      <c r="F99" s="39" t="s">
        <v>328</v>
      </c>
      <c r="G99" s="38" t="s">
        <v>132</v>
      </c>
      <c r="H99" s="40">
        <v>0</v>
      </c>
      <c r="I99" s="74">
        <v>1E-3</v>
      </c>
      <c r="J99" s="41">
        <v>9.4999999999999998E-3</v>
      </c>
      <c r="K99" s="40">
        <v>5.0000000000000001E-3</v>
      </c>
      <c r="L99" s="74">
        <v>3.7000000000000002E-3</v>
      </c>
      <c r="M99" s="41">
        <v>1.72E-2</v>
      </c>
      <c r="N99" s="65">
        <f t="shared" si="2"/>
        <v>1.062745E-2</v>
      </c>
      <c r="O99" s="66">
        <f t="shared" si="3"/>
        <v>1.822970828E-2</v>
      </c>
    </row>
    <row r="100" spans="1:15" x14ac:dyDescent="0.35">
      <c r="A100" s="42">
        <v>43384</v>
      </c>
      <c r="B100" s="43">
        <v>7</v>
      </c>
      <c r="C100" s="43" t="s">
        <v>448</v>
      </c>
      <c r="D100" s="37">
        <v>136</v>
      </c>
      <c r="E100" s="38" t="s">
        <v>329</v>
      </c>
      <c r="F100" s="39" t="s">
        <v>330</v>
      </c>
      <c r="G100" s="38" t="s">
        <v>132</v>
      </c>
      <c r="H100" s="40">
        <v>0</v>
      </c>
      <c r="I100" s="74">
        <v>8.0000000000000004E-4</v>
      </c>
      <c r="J100" s="41">
        <v>8.3999999999999995E-3</v>
      </c>
      <c r="K100" s="40">
        <v>5.0000000000000001E-3</v>
      </c>
      <c r="L100" s="74">
        <v>3.5000000000000001E-3</v>
      </c>
      <c r="M100" s="41">
        <v>1.6299999999999999E-2</v>
      </c>
      <c r="N100" s="65">
        <f t="shared" si="2"/>
        <v>8.8917919999999991E-3</v>
      </c>
      <c r="O100" s="66">
        <f t="shared" si="3"/>
        <v>1.7409747E-2</v>
      </c>
    </row>
    <row r="101" spans="1:15" x14ac:dyDescent="0.35">
      <c r="A101" s="42">
        <v>43384</v>
      </c>
      <c r="B101" s="43">
        <v>7</v>
      </c>
      <c r="C101" s="43" t="s">
        <v>449</v>
      </c>
      <c r="D101" s="37">
        <v>137</v>
      </c>
      <c r="E101" s="38" t="s">
        <v>331</v>
      </c>
      <c r="F101" s="39" t="s">
        <v>332</v>
      </c>
      <c r="G101" s="38" t="s">
        <v>132</v>
      </c>
      <c r="H101" s="40">
        <v>0</v>
      </c>
      <c r="I101" s="74">
        <v>1.1999999999999999E-3</v>
      </c>
      <c r="J101" s="41">
        <v>1.0699999999999999E-2</v>
      </c>
      <c r="K101" s="40">
        <v>5.0000000000000001E-3</v>
      </c>
      <c r="L101" s="74">
        <v>3.5999999999999999E-3</v>
      </c>
      <c r="M101" s="41">
        <v>1.66E-2</v>
      </c>
      <c r="N101" s="65">
        <f t="shared" si="2"/>
        <v>1.2338191999999998E-2</v>
      </c>
      <c r="O101" s="66">
        <f t="shared" si="3"/>
        <v>1.7819851519999999E-2</v>
      </c>
    </row>
    <row r="102" spans="1:15" x14ac:dyDescent="0.35">
      <c r="A102" s="42">
        <v>43384</v>
      </c>
      <c r="B102" s="43">
        <v>8</v>
      </c>
      <c r="C102" s="43" t="s">
        <v>447</v>
      </c>
      <c r="D102" s="37">
        <v>138</v>
      </c>
      <c r="E102" s="38" t="s">
        <v>333</v>
      </c>
      <c r="F102" s="39" t="s">
        <v>334</v>
      </c>
      <c r="G102" s="38" t="s">
        <v>132</v>
      </c>
      <c r="H102" s="40">
        <v>0</v>
      </c>
      <c r="I102" s="74">
        <v>8.9999999999999998E-4</v>
      </c>
      <c r="J102" s="41">
        <v>8.6999999999999994E-3</v>
      </c>
      <c r="K102" s="40">
        <v>4.0000000000000001E-3</v>
      </c>
      <c r="L102" s="74">
        <v>2.8E-3</v>
      </c>
      <c r="M102" s="41">
        <v>1.34E-2</v>
      </c>
      <c r="N102" s="65">
        <f t="shared" si="2"/>
        <v>9.7627354999999996E-3</v>
      </c>
      <c r="O102" s="66">
        <f t="shared" si="3"/>
        <v>1.453207808E-2</v>
      </c>
    </row>
    <row r="103" spans="1:15" x14ac:dyDescent="0.35">
      <c r="A103" s="42">
        <v>43384</v>
      </c>
      <c r="B103" s="43">
        <v>8</v>
      </c>
      <c r="C103" s="43" t="s">
        <v>448</v>
      </c>
      <c r="D103" s="37">
        <v>139</v>
      </c>
      <c r="E103" s="38" t="s">
        <v>335</v>
      </c>
      <c r="F103" s="39" t="s">
        <v>336</v>
      </c>
      <c r="G103" s="38" t="s">
        <v>132</v>
      </c>
      <c r="H103" s="40">
        <v>0</v>
      </c>
      <c r="I103" s="74">
        <v>5.9999999999999995E-4</v>
      </c>
      <c r="J103" s="41">
        <v>7.3000000000000001E-3</v>
      </c>
      <c r="K103" s="40">
        <v>4.0000000000000001E-3</v>
      </c>
      <c r="L103" s="74">
        <v>3.0000000000000001E-3</v>
      </c>
      <c r="M103" s="41">
        <v>1.43E-2</v>
      </c>
      <c r="N103" s="65">
        <f t="shared" si="2"/>
        <v>7.1312179999999991E-3</v>
      </c>
      <c r="O103" s="66">
        <f t="shared" si="3"/>
        <v>1.5355508E-2</v>
      </c>
    </row>
    <row r="104" spans="1:15" x14ac:dyDescent="0.35">
      <c r="A104" s="42">
        <v>43384</v>
      </c>
      <c r="B104" s="43">
        <v>8</v>
      </c>
      <c r="C104" s="43" t="s">
        <v>449</v>
      </c>
      <c r="D104" s="37">
        <v>140</v>
      </c>
      <c r="E104" s="38" t="s">
        <v>337</v>
      </c>
      <c r="F104" s="39" t="s">
        <v>338</v>
      </c>
      <c r="G104" s="38" t="s">
        <v>132</v>
      </c>
      <c r="H104" s="40">
        <v>0</v>
      </c>
      <c r="I104" s="74">
        <v>6.9999999999999999E-4</v>
      </c>
      <c r="J104" s="41">
        <v>7.7999999999999996E-3</v>
      </c>
      <c r="K104" s="40">
        <v>4.0000000000000001E-3</v>
      </c>
      <c r="L104" s="74">
        <v>3.0999999999999999E-3</v>
      </c>
      <c r="M104" s="41">
        <v>1.47E-2</v>
      </c>
      <c r="N104" s="65">
        <f t="shared" si="2"/>
        <v>8.0146194999999986E-3</v>
      </c>
      <c r="O104" s="66">
        <f t="shared" si="3"/>
        <v>1.5766851320000001E-2</v>
      </c>
    </row>
    <row r="105" spans="1:15" x14ac:dyDescent="0.35">
      <c r="A105" s="42">
        <v>43384</v>
      </c>
      <c r="B105" s="43">
        <v>9</v>
      </c>
      <c r="C105" s="43" t="s">
        <v>447</v>
      </c>
      <c r="D105" s="37">
        <v>141</v>
      </c>
      <c r="E105" s="38" t="s">
        <v>339</v>
      </c>
      <c r="F105" s="39" t="s">
        <v>340</v>
      </c>
      <c r="G105" s="38" t="s">
        <v>132</v>
      </c>
      <c r="H105" s="40">
        <v>1E-3</v>
      </c>
      <c r="I105" s="74">
        <v>1.2999999999999999E-3</v>
      </c>
      <c r="J105" s="41">
        <v>1.17E-2</v>
      </c>
      <c r="K105" s="40">
        <v>5.0000000000000001E-3</v>
      </c>
      <c r="L105" s="74">
        <v>3.0999999999999999E-3</v>
      </c>
      <c r="M105" s="41">
        <v>1.4999999999999999E-2</v>
      </c>
      <c r="N105" s="65">
        <f t="shared" si="2"/>
        <v>1.3184219499999998E-2</v>
      </c>
      <c r="O105" s="66">
        <f t="shared" si="3"/>
        <v>1.5766851320000001E-2</v>
      </c>
    </row>
    <row r="106" spans="1:15" x14ac:dyDescent="0.35">
      <c r="A106" s="42">
        <v>43384</v>
      </c>
      <c r="B106" s="43">
        <v>9</v>
      </c>
      <c r="C106" s="43" t="s">
        <v>448</v>
      </c>
      <c r="D106" s="37">
        <v>143</v>
      </c>
      <c r="E106" s="38" t="s">
        <v>341</v>
      </c>
      <c r="F106" s="39" t="s">
        <v>342</v>
      </c>
      <c r="G106" s="38" t="s">
        <v>132</v>
      </c>
      <c r="H106" s="40">
        <v>0</v>
      </c>
      <c r="I106" s="74">
        <v>6.9999999999999999E-4</v>
      </c>
      <c r="J106" s="41">
        <v>7.9000000000000008E-3</v>
      </c>
      <c r="K106" s="40">
        <v>4.0000000000000001E-3</v>
      </c>
      <c r="L106" s="74">
        <v>3.0999999999999999E-3</v>
      </c>
      <c r="M106" s="41">
        <v>1.46E-2</v>
      </c>
      <c r="N106" s="65">
        <f t="shared" si="2"/>
        <v>8.0146194999999986E-3</v>
      </c>
      <c r="O106" s="66">
        <f t="shared" si="3"/>
        <v>1.5766851320000001E-2</v>
      </c>
    </row>
    <row r="107" spans="1:15" x14ac:dyDescent="0.35">
      <c r="A107" s="42">
        <v>43384</v>
      </c>
      <c r="B107" s="43">
        <v>9</v>
      </c>
      <c r="C107" s="43" t="s">
        <v>449</v>
      </c>
      <c r="D107" s="37">
        <v>144</v>
      </c>
      <c r="E107" s="38" t="s">
        <v>343</v>
      </c>
      <c r="F107" s="39" t="s">
        <v>344</v>
      </c>
      <c r="G107" s="38" t="s">
        <v>132</v>
      </c>
      <c r="H107" s="40">
        <v>0</v>
      </c>
      <c r="I107" s="74">
        <v>5.9999999999999995E-4</v>
      </c>
      <c r="J107" s="41">
        <v>7.3000000000000001E-3</v>
      </c>
      <c r="K107" s="40">
        <v>4.0000000000000001E-3</v>
      </c>
      <c r="L107" s="74">
        <v>2.7000000000000001E-3</v>
      </c>
      <c r="M107" s="41">
        <v>1.34E-2</v>
      </c>
      <c r="N107" s="65">
        <f t="shared" si="2"/>
        <v>7.1312179999999991E-3</v>
      </c>
      <c r="O107" s="66">
        <f t="shared" si="3"/>
        <v>1.411999148E-2</v>
      </c>
    </row>
    <row r="108" spans="1:15" x14ac:dyDescent="0.35">
      <c r="A108" s="42">
        <v>43384</v>
      </c>
      <c r="B108" s="43">
        <v>10</v>
      </c>
      <c r="C108" s="43" t="s">
        <v>447</v>
      </c>
      <c r="D108" s="37">
        <v>145</v>
      </c>
      <c r="E108" s="38" t="s">
        <v>345</v>
      </c>
      <c r="F108" s="39" t="s">
        <v>346</v>
      </c>
      <c r="G108" s="38" t="s">
        <v>132</v>
      </c>
      <c r="H108" s="40">
        <v>0</v>
      </c>
      <c r="I108" s="74">
        <v>2.9999999999999997E-4</v>
      </c>
      <c r="J108" s="41">
        <v>4.8999999999999998E-3</v>
      </c>
      <c r="K108" s="40">
        <v>3.0000000000000001E-3</v>
      </c>
      <c r="L108" s="74">
        <v>1.9E-3</v>
      </c>
      <c r="M108" s="41">
        <v>9.7999999999999997E-3</v>
      </c>
      <c r="N108" s="65">
        <f t="shared" si="2"/>
        <v>4.4436394999999998E-3</v>
      </c>
      <c r="O108" s="66">
        <f t="shared" si="3"/>
        <v>1.0814379319999999E-2</v>
      </c>
    </row>
    <row r="109" spans="1:15" x14ac:dyDescent="0.35">
      <c r="A109" s="42">
        <v>43384</v>
      </c>
      <c r="B109" s="43">
        <v>10</v>
      </c>
      <c r="C109" s="43" t="s">
        <v>448</v>
      </c>
      <c r="D109" s="37">
        <v>146</v>
      </c>
      <c r="E109" s="38" t="s">
        <v>347</v>
      </c>
      <c r="F109" s="39" t="s">
        <v>348</v>
      </c>
      <c r="G109" s="38" t="s">
        <v>132</v>
      </c>
      <c r="H109" s="40">
        <v>0</v>
      </c>
      <c r="I109" s="74">
        <v>5.0000000000000001E-4</v>
      </c>
      <c r="J109" s="41">
        <v>6.4000000000000003E-3</v>
      </c>
      <c r="K109" s="40">
        <v>3.0000000000000001E-3</v>
      </c>
      <c r="L109" s="74">
        <v>2.0999999999999999E-3</v>
      </c>
      <c r="M109" s="41">
        <v>1.06E-2</v>
      </c>
      <c r="N109" s="65">
        <f t="shared" si="2"/>
        <v>6.2415874999999996E-3</v>
      </c>
      <c r="O109" s="66">
        <f t="shared" si="3"/>
        <v>1.1642268919999999E-2</v>
      </c>
    </row>
    <row r="110" spans="1:15" x14ac:dyDescent="0.35">
      <c r="A110" s="42">
        <v>43384</v>
      </c>
      <c r="B110" s="43">
        <v>10</v>
      </c>
      <c r="C110" s="43" t="s">
        <v>449</v>
      </c>
      <c r="D110" s="37">
        <v>147</v>
      </c>
      <c r="E110" s="38" t="s">
        <v>349</v>
      </c>
      <c r="F110" s="39" t="s">
        <v>350</v>
      </c>
      <c r="G110" s="38" t="s">
        <v>132</v>
      </c>
      <c r="H110" s="40">
        <v>0</v>
      </c>
      <c r="I110" s="74">
        <v>5.0000000000000001E-4</v>
      </c>
      <c r="J110" s="41">
        <v>6.6E-3</v>
      </c>
      <c r="K110" s="40">
        <v>4.0000000000000001E-3</v>
      </c>
      <c r="L110" s="74">
        <v>2.2000000000000001E-3</v>
      </c>
      <c r="M110" s="41">
        <v>1.0999999999999999E-2</v>
      </c>
      <c r="N110" s="65">
        <f t="shared" si="2"/>
        <v>6.2415874999999996E-3</v>
      </c>
      <c r="O110" s="66">
        <f t="shared" si="3"/>
        <v>1.2055842080000002E-2</v>
      </c>
    </row>
    <row r="111" spans="1:15" x14ac:dyDescent="0.35">
      <c r="A111" s="42">
        <v>43384</v>
      </c>
      <c r="B111" s="43">
        <v>11</v>
      </c>
      <c r="C111" s="43" t="s">
        <v>447</v>
      </c>
      <c r="D111" s="37">
        <v>148</v>
      </c>
      <c r="E111" s="38" t="s">
        <v>351</v>
      </c>
      <c r="F111" s="39" t="s">
        <v>352</v>
      </c>
      <c r="G111" s="38" t="s">
        <v>132</v>
      </c>
      <c r="H111" s="40">
        <v>0</v>
      </c>
      <c r="I111" s="74">
        <v>8.0000000000000004E-4</v>
      </c>
      <c r="J111" s="41">
        <v>8.5000000000000006E-3</v>
      </c>
      <c r="K111" s="40">
        <v>3.0000000000000001E-3</v>
      </c>
      <c r="L111" s="74">
        <v>1.6000000000000001E-3</v>
      </c>
      <c r="M111" s="41">
        <v>8.8000000000000005E-3</v>
      </c>
      <c r="N111" s="65">
        <f t="shared" si="2"/>
        <v>8.8917919999999991E-3</v>
      </c>
      <c r="O111" s="66">
        <f t="shared" si="3"/>
        <v>9.5706867200000007E-3</v>
      </c>
    </row>
    <row r="112" spans="1:15" x14ac:dyDescent="0.35">
      <c r="A112" s="42">
        <v>43384</v>
      </c>
      <c r="B112" s="43">
        <v>11</v>
      </c>
      <c r="C112" s="43" t="s">
        <v>448</v>
      </c>
      <c r="D112" s="37">
        <v>149</v>
      </c>
      <c r="E112" s="38" t="s">
        <v>353</v>
      </c>
      <c r="F112" s="39" t="s">
        <v>354</v>
      </c>
      <c r="G112" s="38" t="s">
        <v>132</v>
      </c>
      <c r="H112" s="40">
        <v>0</v>
      </c>
      <c r="I112" s="74">
        <v>5.9999999999999995E-4</v>
      </c>
      <c r="J112" s="41">
        <v>6.8999999999999999E-3</v>
      </c>
      <c r="K112" s="40">
        <v>3.0000000000000001E-3</v>
      </c>
      <c r="L112" s="74">
        <v>1.2999999999999999E-3</v>
      </c>
      <c r="M112" s="41">
        <v>7.4999999999999997E-3</v>
      </c>
      <c r="N112" s="65">
        <f t="shared" si="2"/>
        <v>7.1312179999999991E-3</v>
      </c>
      <c r="O112" s="66">
        <f t="shared" si="3"/>
        <v>8.324764279999999E-3</v>
      </c>
    </row>
    <row r="113" spans="1:15" x14ac:dyDescent="0.35">
      <c r="A113" s="42">
        <v>43384</v>
      </c>
      <c r="B113" s="43">
        <v>11</v>
      </c>
      <c r="C113" s="43" t="s">
        <v>449</v>
      </c>
      <c r="D113" s="37">
        <v>150</v>
      </c>
      <c r="E113" s="38" t="s">
        <v>355</v>
      </c>
      <c r="F113" s="39" t="s">
        <v>356</v>
      </c>
      <c r="G113" s="38" t="s">
        <v>132</v>
      </c>
      <c r="H113" s="40">
        <v>0</v>
      </c>
      <c r="I113" s="74">
        <v>5.0000000000000001E-4</v>
      </c>
      <c r="J113" s="41">
        <v>6.1000000000000004E-3</v>
      </c>
      <c r="K113" s="40">
        <v>3.0000000000000001E-3</v>
      </c>
      <c r="L113" s="74">
        <v>1.5E-3</v>
      </c>
      <c r="M113" s="41">
        <v>8.2000000000000007E-3</v>
      </c>
      <c r="N113" s="65">
        <f t="shared" si="2"/>
        <v>6.2415874999999996E-3</v>
      </c>
      <c r="O113" s="66">
        <f t="shared" si="3"/>
        <v>9.1556270000000013E-3</v>
      </c>
    </row>
    <row r="114" spans="1:15" x14ac:dyDescent="0.35">
      <c r="A114" s="42">
        <v>43384</v>
      </c>
      <c r="B114" s="43">
        <v>12</v>
      </c>
      <c r="C114" s="43" t="s">
        <v>447</v>
      </c>
      <c r="D114" s="37">
        <v>151</v>
      </c>
      <c r="E114" s="38" t="s">
        <v>357</v>
      </c>
      <c r="F114" s="39" t="s">
        <v>358</v>
      </c>
      <c r="G114" s="38" t="s">
        <v>132</v>
      </c>
      <c r="H114" s="40">
        <v>0</v>
      </c>
      <c r="I114" s="74">
        <v>5.9999999999999995E-4</v>
      </c>
      <c r="J114" s="41">
        <v>7.1000000000000004E-3</v>
      </c>
      <c r="K114" s="40">
        <v>4.0000000000000001E-3</v>
      </c>
      <c r="L114" s="74">
        <v>2.8999999999999998E-3</v>
      </c>
      <c r="M114" s="41">
        <v>1.4E-2</v>
      </c>
      <c r="N114" s="65">
        <f t="shared" si="2"/>
        <v>7.1312179999999991E-3</v>
      </c>
      <c r="O114" s="66">
        <f t="shared" si="3"/>
        <v>1.4943916919999998E-2</v>
      </c>
    </row>
    <row r="115" spans="1:15" x14ac:dyDescent="0.35">
      <c r="A115" s="42">
        <v>43384</v>
      </c>
      <c r="B115" s="43">
        <v>12</v>
      </c>
      <c r="C115" s="43" t="s">
        <v>448</v>
      </c>
      <c r="D115" s="37">
        <v>152</v>
      </c>
      <c r="E115" s="38" t="s">
        <v>359</v>
      </c>
      <c r="F115" s="39" t="s">
        <v>360</v>
      </c>
      <c r="G115" s="38" t="s">
        <v>132</v>
      </c>
      <c r="H115" s="40">
        <v>0</v>
      </c>
      <c r="I115" s="74">
        <v>4.0000000000000002E-4</v>
      </c>
      <c r="J115" s="41">
        <v>5.7000000000000002E-3</v>
      </c>
      <c r="K115" s="40">
        <v>2E-3</v>
      </c>
      <c r="L115" s="74">
        <v>8.9999999999999998E-4</v>
      </c>
      <c r="M115" s="41">
        <v>5.7000000000000002E-3</v>
      </c>
      <c r="N115" s="65">
        <f t="shared" si="2"/>
        <v>5.3457280000000001E-3</v>
      </c>
      <c r="O115" s="66">
        <f t="shared" si="3"/>
        <v>6.6600657200000003E-3</v>
      </c>
    </row>
    <row r="116" spans="1:15" x14ac:dyDescent="0.35">
      <c r="A116" s="42">
        <v>43384</v>
      </c>
      <c r="B116" s="43">
        <v>12</v>
      </c>
      <c r="C116" s="43" t="s">
        <v>449</v>
      </c>
      <c r="D116" s="37">
        <v>154</v>
      </c>
      <c r="E116" s="38" t="s">
        <v>361</v>
      </c>
      <c r="F116" s="39" t="s">
        <v>362</v>
      </c>
      <c r="G116" s="38" t="s">
        <v>132</v>
      </c>
      <c r="H116" s="40">
        <v>0</v>
      </c>
      <c r="I116" s="74">
        <v>5.9999999999999995E-4</v>
      </c>
      <c r="J116" s="41">
        <v>7.1000000000000004E-3</v>
      </c>
      <c r="K116" s="40">
        <v>3.0000000000000001E-3</v>
      </c>
      <c r="L116" s="74">
        <v>1.1000000000000001E-3</v>
      </c>
      <c r="M116" s="41">
        <v>6.7000000000000002E-3</v>
      </c>
      <c r="N116" s="65">
        <f t="shared" si="2"/>
        <v>7.1312179999999991E-3</v>
      </c>
      <c r="O116" s="66">
        <f t="shared" si="3"/>
        <v>7.4929105200000007E-3</v>
      </c>
    </row>
    <row r="117" spans="1:15" x14ac:dyDescent="0.35">
      <c r="A117" s="42">
        <v>43384</v>
      </c>
      <c r="B117" s="43">
        <v>13</v>
      </c>
      <c r="C117" s="43" t="s">
        <v>447</v>
      </c>
      <c r="D117" s="37">
        <v>155</v>
      </c>
      <c r="E117" s="38" t="s">
        <v>363</v>
      </c>
      <c r="F117" s="39" t="s">
        <v>364</v>
      </c>
      <c r="G117" s="38" t="s">
        <v>132</v>
      </c>
      <c r="H117" s="40">
        <v>0</v>
      </c>
      <c r="I117" s="74">
        <v>4.0000000000000002E-4</v>
      </c>
      <c r="J117" s="41">
        <v>5.7000000000000002E-3</v>
      </c>
      <c r="K117" s="40">
        <v>2E-3</v>
      </c>
      <c r="L117" s="74">
        <v>5.9999999999999995E-4</v>
      </c>
      <c r="M117" s="41">
        <v>4.7000000000000002E-3</v>
      </c>
      <c r="N117" s="65">
        <f t="shared" si="2"/>
        <v>5.3457280000000001E-3</v>
      </c>
      <c r="O117" s="66">
        <f t="shared" si="3"/>
        <v>5.4089403199999997E-3</v>
      </c>
    </row>
    <row r="118" spans="1:15" x14ac:dyDescent="0.35">
      <c r="A118" s="42">
        <v>43384</v>
      </c>
      <c r="B118" s="43">
        <v>13</v>
      </c>
      <c r="C118" s="43" t="s">
        <v>448</v>
      </c>
      <c r="D118" s="37">
        <v>156</v>
      </c>
      <c r="E118" s="38" t="s">
        <v>365</v>
      </c>
      <c r="F118" s="39" t="s">
        <v>366</v>
      </c>
      <c r="G118" s="38" t="s">
        <v>132</v>
      </c>
      <c r="H118" s="40">
        <v>0</v>
      </c>
      <c r="I118" s="74">
        <v>5.0000000000000001E-4</v>
      </c>
      <c r="J118" s="41">
        <v>6.6E-3</v>
      </c>
      <c r="K118" s="40">
        <v>2E-3</v>
      </c>
      <c r="L118" s="74">
        <v>8.0000000000000004E-4</v>
      </c>
      <c r="M118" s="41">
        <v>5.3E-3</v>
      </c>
      <c r="N118" s="65">
        <f t="shared" si="2"/>
        <v>6.2415874999999996E-3</v>
      </c>
      <c r="O118" s="66">
        <f t="shared" si="3"/>
        <v>6.2432716799999998E-3</v>
      </c>
    </row>
    <row r="119" spans="1:15" x14ac:dyDescent="0.35">
      <c r="A119" s="42">
        <v>43384</v>
      </c>
      <c r="B119" s="43">
        <v>13</v>
      </c>
      <c r="C119" s="43" t="s">
        <v>449</v>
      </c>
      <c r="D119" s="37">
        <v>157</v>
      </c>
      <c r="E119" s="38" t="s">
        <v>367</v>
      </c>
      <c r="F119" s="39" t="s">
        <v>368</v>
      </c>
      <c r="G119" s="38" t="s">
        <v>132</v>
      </c>
      <c r="H119" s="40">
        <v>0</v>
      </c>
      <c r="I119" s="74">
        <v>5.0000000000000001E-4</v>
      </c>
      <c r="J119" s="41">
        <v>6.0000000000000001E-3</v>
      </c>
      <c r="K119" s="40">
        <v>2E-3</v>
      </c>
      <c r="L119" s="74">
        <v>8.0000000000000004E-4</v>
      </c>
      <c r="M119" s="41">
        <v>5.3E-3</v>
      </c>
      <c r="N119" s="65">
        <f t="shared" si="2"/>
        <v>6.2415874999999996E-3</v>
      </c>
      <c r="O119" s="66">
        <f t="shared" si="3"/>
        <v>6.2432716799999998E-3</v>
      </c>
    </row>
    <row r="120" spans="1:15" x14ac:dyDescent="0.35">
      <c r="A120" s="42">
        <v>43406</v>
      </c>
      <c r="B120" s="43">
        <v>1</v>
      </c>
      <c r="C120" s="43" t="s">
        <v>447</v>
      </c>
      <c r="D120" s="37">
        <v>158</v>
      </c>
      <c r="E120" s="38" t="s">
        <v>369</v>
      </c>
      <c r="F120" s="39" t="s">
        <v>370</v>
      </c>
      <c r="G120" s="38" t="s">
        <v>132</v>
      </c>
      <c r="H120" s="40">
        <v>0</v>
      </c>
      <c r="I120" s="74">
        <v>5.0000000000000001E-4</v>
      </c>
      <c r="J120" s="41">
        <v>6.1999999999999998E-3</v>
      </c>
      <c r="K120" s="40">
        <v>4.0000000000000001E-3</v>
      </c>
      <c r="L120" s="74">
        <v>2.0999999999999999E-3</v>
      </c>
      <c r="M120" s="41">
        <v>1.06E-2</v>
      </c>
      <c r="N120" s="65">
        <f t="shared" si="2"/>
        <v>6.2415874999999996E-3</v>
      </c>
      <c r="O120" s="66">
        <f t="shared" si="3"/>
        <v>1.1642268919999999E-2</v>
      </c>
    </row>
    <row r="121" spans="1:15" x14ac:dyDescent="0.35">
      <c r="A121" s="42">
        <v>43406</v>
      </c>
      <c r="B121" s="43">
        <v>1</v>
      </c>
      <c r="C121" s="43" t="s">
        <v>448</v>
      </c>
      <c r="D121" s="37">
        <v>159</v>
      </c>
      <c r="E121" s="38" t="s">
        <v>371</v>
      </c>
      <c r="F121" s="39" t="s">
        <v>372</v>
      </c>
      <c r="G121" s="38" t="s">
        <v>132</v>
      </c>
      <c r="H121" s="40">
        <v>0</v>
      </c>
      <c r="I121" s="74">
        <v>5.0000000000000001E-4</v>
      </c>
      <c r="J121" s="41">
        <v>6.4999999999999997E-3</v>
      </c>
      <c r="K121" s="40">
        <v>4.0000000000000001E-3</v>
      </c>
      <c r="L121" s="74">
        <v>2.3E-3</v>
      </c>
      <c r="M121" s="41">
        <v>1.17E-2</v>
      </c>
      <c r="N121" s="65">
        <f t="shared" si="2"/>
        <v>6.2415874999999996E-3</v>
      </c>
      <c r="O121" s="66">
        <f t="shared" si="3"/>
        <v>1.246916748E-2</v>
      </c>
    </row>
    <row r="122" spans="1:15" x14ac:dyDescent="0.35">
      <c r="A122" s="42">
        <v>43406</v>
      </c>
      <c r="B122" s="43">
        <v>1</v>
      </c>
      <c r="C122" s="43" t="s">
        <v>449</v>
      </c>
      <c r="D122" s="37">
        <v>160</v>
      </c>
      <c r="E122" s="38" t="s">
        <v>373</v>
      </c>
      <c r="F122" s="39" t="s">
        <v>374</v>
      </c>
      <c r="G122" s="38" t="s">
        <v>132</v>
      </c>
      <c r="H122" s="40">
        <v>0</v>
      </c>
      <c r="I122" s="74">
        <v>6.9999999999999999E-4</v>
      </c>
      <c r="J122" s="41">
        <v>7.4999999999999997E-3</v>
      </c>
      <c r="K122" s="40">
        <v>4.0000000000000001E-3</v>
      </c>
      <c r="L122" s="74">
        <v>3.0000000000000001E-3</v>
      </c>
      <c r="M122" s="41">
        <v>1.4500000000000001E-2</v>
      </c>
      <c r="N122" s="65">
        <f t="shared" si="2"/>
        <v>8.0146194999999986E-3</v>
      </c>
      <c r="O122" s="66">
        <f t="shared" si="3"/>
        <v>1.5355508E-2</v>
      </c>
    </row>
    <row r="123" spans="1:15" x14ac:dyDescent="0.35">
      <c r="A123" s="42">
        <v>43406</v>
      </c>
      <c r="B123" s="43">
        <v>2</v>
      </c>
      <c r="C123" s="43" t="s">
        <v>447</v>
      </c>
      <c r="D123" s="37">
        <v>161</v>
      </c>
      <c r="E123" s="38" t="s">
        <v>375</v>
      </c>
      <c r="F123" s="39" t="s">
        <v>376</v>
      </c>
      <c r="G123" s="38" t="s">
        <v>132</v>
      </c>
      <c r="H123" s="40">
        <v>0</v>
      </c>
      <c r="I123" s="74">
        <v>4.0000000000000002E-4</v>
      </c>
      <c r="J123" s="41">
        <v>5.7000000000000002E-3</v>
      </c>
      <c r="K123" s="40">
        <v>4.0000000000000001E-3</v>
      </c>
      <c r="L123" s="74">
        <v>2.5000000000000001E-3</v>
      </c>
      <c r="M123" s="41">
        <v>1.2200000000000001E-2</v>
      </c>
      <c r="N123" s="65">
        <f t="shared" si="2"/>
        <v>5.3457280000000001E-3</v>
      </c>
      <c r="O123" s="66">
        <f t="shared" si="3"/>
        <v>1.3295075E-2</v>
      </c>
    </row>
    <row r="124" spans="1:15" x14ac:dyDescent="0.35">
      <c r="A124" s="42">
        <v>43406</v>
      </c>
      <c r="B124" s="43">
        <v>2</v>
      </c>
      <c r="C124" s="43" t="s">
        <v>448</v>
      </c>
      <c r="D124" s="37">
        <v>162</v>
      </c>
      <c r="E124" s="38" t="s">
        <v>377</v>
      </c>
      <c r="F124" s="39" t="s">
        <v>378</v>
      </c>
      <c r="G124" s="38" t="s">
        <v>132</v>
      </c>
      <c r="H124" s="40">
        <v>0</v>
      </c>
      <c r="I124" s="74">
        <v>5.0000000000000001E-4</v>
      </c>
      <c r="J124" s="41">
        <v>6.3E-3</v>
      </c>
      <c r="K124" s="40">
        <v>5.0000000000000001E-3</v>
      </c>
      <c r="L124" s="74">
        <v>3.3999999999999998E-3</v>
      </c>
      <c r="M124" s="41">
        <v>1.6E-2</v>
      </c>
      <c r="N124" s="65">
        <f t="shared" si="2"/>
        <v>6.2415874999999996E-3</v>
      </c>
      <c r="O124" s="66">
        <f t="shared" si="3"/>
        <v>1.6999394720000002E-2</v>
      </c>
    </row>
    <row r="125" spans="1:15" x14ac:dyDescent="0.35">
      <c r="A125" s="42">
        <v>43406</v>
      </c>
      <c r="B125" s="43">
        <v>2</v>
      </c>
      <c r="C125" s="43" t="s">
        <v>449</v>
      </c>
      <c r="D125" s="37">
        <v>163</v>
      </c>
      <c r="E125" s="38" t="s">
        <v>379</v>
      </c>
      <c r="F125" s="39" t="s">
        <v>380</v>
      </c>
      <c r="G125" s="38" t="s">
        <v>132</v>
      </c>
      <c r="H125" s="40">
        <v>0</v>
      </c>
      <c r="I125" s="74">
        <v>4.0000000000000002E-4</v>
      </c>
      <c r="J125" s="41">
        <v>6.0000000000000001E-3</v>
      </c>
      <c r="K125" s="40">
        <v>4.0000000000000001E-3</v>
      </c>
      <c r="L125" s="74">
        <v>2.0999999999999999E-3</v>
      </c>
      <c r="M125" s="41">
        <v>1.09E-2</v>
      </c>
      <c r="N125" s="65">
        <f t="shared" si="2"/>
        <v>5.3457280000000001E-3</v>
      </c>
      <c r="O125" s="66">
        <f t="shared" si="3"/>
        <v>1.1642268919999999E-2</v>
      </c>
    </row>
    <row r="126" spans="1:15" x14ac:dyDescent="0.35">
      <c r="A126" s="42">
        <v>43406</v>
      </c>
      <c r="B126" s="43">
        <v>3</v>
      </c>
      <c r="C126" s="43" t="s">
        <v>447</v>
      </c>
      <c r="D126" s="37">
        <v>165</v>
      </c>
      <c r="E126" s="38" t="s">
        <v>381</v>
      </c>
      <c r="F126" s="39" t="s">
        <v>382</v>
      </c>
      <c r="G126" s="38" t="s">
        <v>132</v>
      </c>
      <c r="H126" s="40">
        <v>0</v>
      </c>
      <c r="I126" s="74">
        <v>4.0000000000000002E-4</v>
      </c>
      <c r="J126" s="41">
        <v>6.0000000000000001E-3</v>
      </c>
      <c r="K126" s="40">
        <v>3.0000000000000001E-3</v>
      </c>
      <c r="L126" s="74">
        <v>1.6000000000000001E-3</v>
      </c>
      <c r="M126" s="41">
        <v>8.8999999999999999E-3</v>
      </c>
      <c r="N126" s="65">
        <f t="shared" si="2"/>
        <v>5.3457280000000001E-3</v>
      </c>
      <c r="O126" s="66">
        <f t="shared" si="3"/>
        <v>9.5706867200000007E-3</v>
      </c>
    </row>
    <row r="127" spans="1:15" x14ac:dyDescent="0.35">
      <c r="A127" s="42">
        <v>43406</v>
      </c>
      <c r="B127" s="43">
        <v>3</v>
      </c>
      <c r="C127" s="43" t="s">
        <v>448</v>
      </c>
      <c r="D127" s="37">
        <v>166</v>
      </c>
      <c r="E127" s="38" t="s">
        <v>383</v>
      </c>
      <c r="F127" s="39" t="s">
        <v>384</v>
      </c>
      <c r="G127" s="38" t="s">
        <v>132</v>
      </c>
      <c r="H127" s="40">
        <v>0</v>
      </c>
      <c r="I127" s="74">
        <v>4.0000000000000002E-4</v>
      </c>
      <c r="J127" s="41">
        <v>6.0000000000000001E-3</v>
      </c>
      <c r="K127" s="40">
        <v>3.0000000000000001E-3</v>
      </c>
      <c r="L127" s="74">
        <v>1.6000000000000001E-3</v>
      </c>
      <c r="M127" s="41">
        <v>8.8000000000000005E-3</v>
      </c>
      <c r="N127" s="65">
        <f t="shared" si="2"/>
        <v>5.3457280000000001E-3</v>
      </c>
      <c r="O127" s="66">
        <f t="shared" si="3"/>
        <v>9.5706867200000007E-3</v>
      </c>
    </row>
    <row r="128" spans="1:15" x14ac:dyDescent="0.35">
      <c r="A128" s="42">
        <v>43406</v>
      </c>
      <c r="B128" s="43">
        <v>3</v>
      </c>
      <c r="C128" s="43" t="s">
        <v>449</v>
      </c>
      <c r="D128" s="37">
        <v>167</v>
      </c>
      <c r="E128" s="38" t="s">
        <v>385</v>
      </c>
      <c r="F128" s="39" t="s">
        <v>386</v>
      </c>
      <c r="G128" s="38" t="s">
        <v>132</v>
      </c>
      <c r="H128" s="40">
        <v>0</v>
      </c>
      <c r="I128" s="74">
        <v>5.0000000000000001E-4</v>
      </c>
      <c r="J128" s="41">
        <v>6.4999999999999997E-3</v>
      </c>
      <c r="K128" s="40">
        <v>3.0000000000000001E-3</v>
      </c>
      <c r="L128" s="74">
        <v>1.9E-3</v>
      </c>
      <c r="M128" s="41">
        <v>9.7000000000000003E-3</v>
      </c>
      <c r="N128" s="65">
        <f t="shared" si="2"/>
        <v>6.2415874999999996E-3</v>
      </c>
      <c r="O128" s="66">
        <f t="shared" si="3"/>
        <v>1.0814379319999999E-2</v>
      </c>
    </row>
    <row r="129" spans="1:15" x14ac:dyDescent="0.35">
      <c r="A129" s="42">
        <v>43406</v>
      </c>
      <c r="B129" s="43">
        <v>4</v>
      </c>
      <c r="C129" s="43" t="s">
        <v>447</v>
      </c>
      <c r="D129" s="37">
        <v>168</v>
      </c>
      <c r="E129" s="38" t="s">
        <v>387</v>
      </c>
      <c r="F129" s="39" t="s">
        <v>388</v>
      </c>
      <c r="G129" s="38" t="s">
        <v>132</v>
      </c>
      <c r="H129" s="40">
        <v>0</v>
      </c>
      <c r="I129" s="74">
        <v>4.0000000000000002E-4</v>
      </c>
      <c r="J129" s="41">
        <v>6.1000000000000004E-3</v>
      </c>
      <c r="K129" s="40">
        <v>3.0000000000000001E-3</v>
      </c>
      <c r="L129" s="74">
        <v>1.5E-3</v>
      </c>
      <c r="M129" s="41">
        <v>8.3999999999999995E-3</v>
      </c>
      <c r="N129" s="65">
        <f t="shared" si="2"/>
        <v>5.3457280000000001E-3</v>
      </c>
      <c r="O129" s="66">
        <f t="shared" si="3"/>
        <v>9.1556270000000013E-3</v>
      </c>
    </row>
    <row r="130" spans="1:15" x14ac:dyDescent="0.35">
      <c r="A130" s="42">
        <v>43406</v>
      </c>
      <c r="B130" s="43">
        <v>4</v>
      </c>
      <c r="C130" s="43" t="s">
        <v>448</v>
      </c>
      <c r="D130" s="37">
        <v>169</v>
      </c>
      <c r="E130" s="38" t="s">
        <v>389</v>
      </c>
      <c r="F130" s="39" t="s">
        <v>390</v>
      </c>
      <c r="G130" s="38" t="s">
        <v>132</v>
      </c>
      <c r="H130" s="40">
        <v>0</v>
      </c>
      <c r="I130" s="74">
        <v>4.0000000000000002E-4</v>
      </c>
      <c r="J130" s="41">
        <v>5.7000000000000002E-3</v>
      </c>
      <c r="K130" s="40">
        <v>3.0000000000000001E-3</v>
      </c>
      <c r="L130" s="74">
        <v>1.5E-3</v>
      </c>
      <c r="M130" s="41">
        <v>8.5000000000000006E-3</v>
      </c>
      <c r="N130" s="65">
        <f t="shared" si="2"/>
        <v>5.3457280000000001E-3</v>
      </c>
      <c r="O130" s="66">
        <f t="shared" si="3"/>
        <v>9.1556270000000013E-3</v>
      </c>
    </row>
    <row r="131" spans="1:15" x14ac:dyDescent="0.35">
      <c r="A131" s="42">
        <v>43406</v>
      </c>
      <c r="B131" s="43">
        <v>4</v>
      </c>
      <c r="C131" s="43" t="s">
        <v>449</v>
      </c>
      <c r="D131" s="37">
        <v>170</v>
      </c>
      <c r="E131" s="38" t="s">
        <v>391</v>
      </c>
      <c r="F131" s="39" t="s">
        <v>392</v>
      </c>
      <c r="G131" s="38" t="s">
        <v>132</v>
      </c>
      <c r="H131" s="40">
        <v>0</v>
      </c>
      <c r="I131" s="74">
        <v>5.9999999999999995E-4</v>
      </c>
      <c r="J131" s="41">
        <v>7.0000000000000001E-3</v>
      </c>
      <c r="K131" s="40">
        <v>3.0000000000000001E-3</v>
      </c>
      <c r="L131" s="74">
        <v>1.6000000000000001E-3</v>
      </c>
      <c r="M131" s="41">
        <v>8.8000000000000005E-3</v>
      </c>
      <c r="N131" s="65">
        <f t="shared" si="2"/>
        <v>7.1312179999999991E-3</v>
      </c>
      <c r="O131" s="66">
        <f t="shared" si="3"/>
        <v>9.5706867200000007E-3</v>
      </c>
    </row>
    <row r="132" spans="1:15" x14ac:dyDescent="0.35">
      <c r="A132" s="42">
        <v>43406</v>
      </c>
      <c r="B132" s="43">
        <v>5</v>
      </c>
      <c r="C132" s="43" t="s">
        <v>447</v>
      </c>
      <c r="D132" s="37">
        <v>171</v>
      </c>
      <c r="E132" s="38" t="s">
        <v>393</v>
      </c>
      <c r="F132" s="39" t="s">
        <v>394</v>
      </c>
      <c r="G132" s="38" t="s">
        <v>132</v>
      </c>
      <c r="H132" s="40">
        <v>0</v>
      </c>
      <c r="I132" s="74">
        <v>6.9999999999999999E-4</v>
      </c>
      <c r="J132" s="41">
        <v>7.7999999999999996E-3</v>
      </c>
      <c r="K132" s="40">
        <v>2E-3</v>
      </c>
      <c r="L132" s="74">
        <v>1.1999999999999999E-3</v>
      </c>
      <c r="M132" s="41">
        <v>7.0000000000000001E-3</v>
      </c>
      <c r="N132" s="65">
        <f t="shared" ref="N132:N158" si="4">$Q$15+(I132*$R$15)+(I132*I132*$S$15)</f>
        <v>8.0146194999999986E-3</v>
      </c>
      <c r="O132" s="66">
        <f t="shared" ref="O132:O158" si="5">$W$15+(L132*$X$15)+(L132*L132*$Y$15)</f>
        <v>7.9089612799999997E-3</v>
      </c>
    </row>
    <row r="133" spans="1:15" x14ac:dyDescent="0.35">
      <c r="A133" s="42">
        <v>43406</v>
      </c>
      <c r="B133" s="43">
        <v>5</v>
      </c>
      <c r="C133" s="43" t="s">
        <v>448</v>
      </c>
      <c r="D133" s="37">
        <v>172</v>
      </c>
      <c r="E133" s="38" t="s">
        <v>395</v>
      </c>
      <c r="F133" s="39" t="s">
        <v>396</v>
      </c>
      <c r="G133" s="38" t="s">
        <v>132</v>
      </c>
      <c r="H133" s="40">
        <v>0</v>
      </c>
      <c r="I133" s="74">
        <v>6.9999999999999999E-4</v>
      </c>
      <c r="J133" s="41">
        <v>5.5999999999999999E-3</v>
      </c>
      <c r="K133" s="40">
        <v>3.0000000000000001E-3</v>
      </c>
      <c r="L133" s="74">
        <v>1.8E-3</v>
      </c>
      <c r="M133" s="41">
        <v>9.5999999999999992E-3</v>
      </c>
      <c r="N133" s="65">
        <f t="shared" si="4"/>
        <v>8.0146194999999986E-3</v>
      </c>
      <c r="O133" s="66">
        <f t="shared" si="5"/>
        <v>1.040006288E-2</v>
      </c>
    </row>
    <row r="134" spans="1:15" x14ac:dyDescent="0.35">
      <c r="A134" s="42">
        <v>43406</v>
      </c>
      <c r="B134" s="43">
        <v>5</v>
      </c>
      <c r="C134" s="43" t="s">
        <v>449</v>
      </c>
      <c r="D134" s="37">
        <v>173</v>
      </c>
      <c r="E134" s="38" t="s">
        <v>397</v>
      </c>
      <c r="F134" s="39" t="s">
        <v>398</v>
      </c>
      <c r="G134" s="38" t="s">
        <v>132</v>
      </c>
      <c r="H134" s="40">
        <v>0</v>
      </c>
      <c r="I134" s="74">
        <v>1.1000000000000001E-3</v>
      </c>
      <c r="J134" s="41">
        <v>4.4999999999999997E-3</v>
      </c>
      <c r="K134" s="40">
        <v>4.0000000000000001E-3</v>
      </c>
      <c r="L134" s="74">
        <v>3.0000000000000001E-3</v>
      </c>
      <c r="M134" s="41">
        <v>1.43E-2</v>
      </c>
      <c r="N134" s="65">
        <f t="shared" si="4"/>
        <v>1.1485935499999999E-2</v>
      </c>
      <c r="O134" s="66">
        <f t="shared" si="5"/>
        <v>1.5355508E-2</v>
      </c>
    </row>
    <row r="135" spans="1:15" x14ac:dyDescent="0.35">
      <c r="A135" s="42">
        <v>43406</v>
      </c>
      <c r="B135" s="43">
        <v>6</v>
      </c>
      <c r="C135" s="43" t="s">
        <v>447</v>
      </c>
      <c r="D135" s="37">
        <v>174</v>
      </c>
      <c r="E135" s="38" t="s">
        <v>399</v>
      </c>
      <c r="F135" s="39" t="s">
        <v>400</v>
      </c>
      <c r="G135" s="38" t="s">
        <v>132</v>
      </c>
      <c r="H135" s="40">
        <v>6.7000000000000004E-2</v>
      </c>
      <c r="I135" s="74">
        <v>1.2999999999999999E-3</v>
      </c>
      <c r="J135" s="41">
        <v>0.41830000000000001</v>
      </c>
      <c r="K135" s="40">
        <v>1.0999999999999999E-2</v>
      </c>
      <c r="L135" s="74">
        <v>9.1000000000000004E-3</v>
      </c>
      <c r="M135" s="41">
        <v>3.9300000000000002E-2</v>
      </c>
      <c r="N135" s="65">
        <f t="shared" si="4"/>
        <v>1.3184219499999998E-2</v>
      </c>
      <c r="O135" s="66">
        <f t="shared" si="5"/>
        <v>3.9994049720000008E-2</v>
      </c>
    </row>
    <row r="136" spans="1:15" x14ac:dyDescent="0.35">
      <c r="A136" s="42">
        <v>43406</v>
      </c>
      <c r="B136" s="43">
        <v>6</v>
      </c>
      <c r="C136" s="43" t="s">
        <v>448</v>
      </c>
      <c r="D136" s="37">
        <v>176</v>
      </c>
      <c r="E136" s="38" t="s">
        <v>401</v>
      </c>
      <c r="F136" s="39" t="s">
        <v>402</v>
      </c>
      <c r="G136" s="38" t="s">
        <v>132</v>
      </c>
      <c r="H136" s="40">
        <v>1E-3</v>
      </c>
      <c r="I136" s="74">
        <v>8.9999999999999998E-4</v>
      </c>
      <c r="J136" s="41">
        <v>9.4999999999999998E-3</v>
      </c>
      <c r="K136" s="40">
        <v>3.0000000000000001E-3</v>
      </c>
      <c r="L136" s="74">
        <v>1.2999999999999999E-3</v>
      </c>
      <c r="M136" s="41">
        <v>7.6E-3</v>
      </c>
      <c r="N136" s="65">
        <f t="shared" si="4"/>
        <v>9.7627354999999996E-3</v>
      </c>
      <c r="O136" s="66">
        <f t="shared" si="5"/>
        <v>8.324764279999999E-3</v>
      </c>
    </row>
    <row r="137" spans="1:15" x14ac:dyDescent="0.35">
      <c r="A137" s="42">
        <v>43406</v>
      </c>
      <c r="B137" s="43">
        <v>6</v>
      </c>
      <c r="C137" s="43" t="s">
        <v>449</v>
      </c>
      <c r="D137" s="37">
        <v>179</v>
      </c>
      <c r="E137" s="38" t="s">
        <v>403</v>
      </c>
      <c r="F137" s="39" t="s">
        <v>404</v>
      </c>
      <c r="G137" s="38" t="s">
        <v>132</v>
      </c>
      <c r="H137" s="40">
        <v>0</v>
      </c>
      <c r="I137" s="74">
        <v>1.4E-3</v>
      </c>
      <c r="J137" s="41">
        <v>6.3E-3</v>
      </c>
      <c r="K137" s="40">
        <v>3.0000000000000001E-3</v>
      </c>
      <c r="L137" s="74">
        <v>1.1000000000000001E-3</v>
      </c>
      <c r="M137" s="41">
        <v>6.7999999999999996E-3</v>
      </c>
      <c r="N137" s="65">
        <f t="shared" si="4"/>
        <v>1.4024017999999999E-2</v>
      </c>
      <c r="O137" s="66">
        <f t="shared" si="5"/>
        <v>7.4929105200000007E-3</v>
      </c>
    </row>
    <row r="138" spans="1:15" x14ac:dyDescent="0.35">
      <c r="A138" s="42">
        <v>43406</v>
      </c>
      <c r="B138" s="43">
        <v>7</v>
      </c>
      <c r="C138" s="43" t="s">
        <v>447</v>
      </c>
      <c r="D138" s="37">
        <v>180</v>
      </c>
      <c r="E138" s="38" t="s">
        <v>405</v>
      </c>
      <c r="F138" s="39" t="s">
        <v>406</v>
      </c>
      <c r="G138" s="38" t="s">
        <v>132</v>
      </c>
      <c r="H138" s="40">
        <v>1E-3</v>
      </c>
      <c r="I138" s="74">
        <v>8.0000000000000004E-4</v>
      </c>
      <c r="J138" s="41">
        <v>9.2999999999999992E-3</v>
      </c>
      <c r="K138" s="40">
        <v>3.0000000000000001E-3</v>
      </c>
      <c r="L138" s="74">
        <v>1.8E-3</v>
      </c>
      <c r="M138" s="41">
        <v>9.4000000000000004E-3</v>
      </c>
      <c r="N138" s="65">
        <f t="shared" si="4"/>
        <v>8.8917919999999991E-3</v>
      </c>
      <c r="O138" s="66">
        <f t="shared" si="5"/>
        <v>1.040006288E-2</v>
      </c>
    </row>
    <row r="139" spans="1:15" x14ac:dyDescent="0.35">
      <c r="A139" s="42">
        <v>43406</v>
      </c>
      <c r="B139" s="43">
        <v>7</v>
      </c>
      <c r="C139" s="43" t="s">
        <v>448</v>
      </c>
      <c r="D139" s="37">
        <v>181</v>
      </c>
      <c r="E139" s="38" t="s">
        <v>407</v>
      </c>
      <c r="F139" s="39" t="s">
        <v>408</v>
      </c>
      <c r="G139" s="38" t="s">
        <v>132</v>
      </c>
      <c r="H139" s="40">
        <v>0</v>
      </c>
      <c r="I139" s="74">
        <v>8.0000000000000004E-4</v>
      </c>
      <c r="J139" s="41">
        <v>4.8999999999999998E-3</v>
      </c>
      <c r="K139" s="40">
        <v>3.0000000000000001E-3</v>
      </c>
      <c r="L139" s="74">
        <v>1.6999999999999999E-3</v>
      </c>
      <c r="M139" s="41">
        <v>8.9999999999999993E-3</v>
      </c>
      <c r="N139" s="65">
        <f t="shared" si="4"/>
        <v>8.8917919999999991E-3</v>
      </c>
      <c r="O139" s="66">
        <f t="shared" si="5"/>
        <v>9.9854986799999997E-3</v>
      </c>
    </row>
    <row r="140" spans="1:15" x14ac:dyDescent="0.35">
      <c r="A140" s="42">
        <v>43406</v>
      </c>
      <c r="B140" s="43">
        <v>7</v>
      </c>
      <c r="C140" s="43" t="s">
        <v>449</v>
      </c>
      <c r="D140" s="37">
        <v>182</v>
      </c>
      <c r="E140" s="38" t="s">
        <v>409</v>
      </c>
      <c r="F140" s="39" t="s">
        <v>410</v>
      </c>
      <c r="G140" s="38" t="s">
        <v>132</v>
      </c>
      <c r="H140" s="40">
        <v>0</v>
      </c>
      <c r="I140" s="74">
        <v>8.9999999999999998E-4</v>
      </c>
      <c r="J140" s="41">
        <v>4.4999999999999997E-3</v>
      </c>
      <c r="K140" s="40">
        <v>4.0000000000000001E-3</v>
      </c>
      <c r="L140" s="74">
        <v>1.8E-3</v>
      </c>
      <c r="M140" s="41">
        <v>9.7000000000000003E-3</v>
      </c>
      <c r="N140" s="65">
        <f t="shared" si="4"/>
        <v>9.7627354999999996E-3</v>
      </c>
      <c r="O140" s="66">
        <f t="shared" si="5"/>
        <v>1.040006288E-2</v>
      </c>
    </row>
    <row r="141" spans="1:15" x14ac:dyDescent="0.35">
      <c r="A141" s="42">
        <v>43406</v>
      </c>
      <c r="B141" s="43">
        <v>8</v>
      </c>
      <c r="C141" s="43" t="s">
        <v>447</v>
      </c>
      <c r="D141" s="37">
        <v>183</v>
      </c>
      <c r="E141" s="38" t="s">
        <v>411</v>
      </c>
      <c r="F141" s="39" t="s">
        <v>412</v>
      </c>
      <c r="G141" s="38" t="s">
        <v>132</v>
      </c>
      <c r="H141" s="40">
        <v>0</v>
      </c>
      <c r="I141" s="74">
        <v>8.0000000000000004E-4</v>
      </c>
      <c r="J141" s="41">
        <v>4.4000000000000003E-3</v>
      </c>
      <c r="K141" s="40">
        <v>4.0000000000000001E-3</v>
      </c>
      <c r="L141" s="74">
        <v>2E-3</v>
      </c>
      <c r="M141" s="41">
        <v>1.04E-2</v>
      </c>
      <c r="N141" s="65">
        <f t="shared" si="4"/>
        <v>8.8917919999999991E-3</v>
      </c>
      <c r="O141" s="66">
        <f t="shared" si="5"/>
        <v>1.1228448E-2</v>
      </c>
    </row>
    <row r="142" spans="1:15" x14ac:dyDescent="0.35">
      <c r="A142" s="42">
        <v>43406</v>
      </c>
      <c r="B142" s="43">
        <v>8</v>
      </c>
      <c r="C142" s="43" t="s">
        <v>448</v>
      </c>
      <c r="D142" s="37">
        <v>184</v>
      </c>
      <c r="E142" s="38" t="s">
        <v>413</v>
      </c>
      <c r="F142" s="39" t="s">
        <v>414</v>
      </c>
      <c r="G142" s="38" t="s">
        <v>132</v>
      </c>
      <c r="H142" s="40">
        <v>-1E-3</v>
      </c>
      <c r="I142" s="74">
        <v>6.9999999999999999E-4</v>
      </c>
      <c r="J142" s="41">
        <v>-2.5999999999999999E-3</v>
      </c>
      <c r="K142" s="40">
        <v>5.0000000000000001E-3</v>
      </c>
      <c r="L142" s="74">
        <v>2.7000000000000001E-3</v>
      </c>
      <c r="M142" s="41">
        <v>1.3299999999999999E-2</v>
      </c>
      <c r="N142" s="65">
        <f t="shared" si="4"/>
        <v>8.0146194999999986E-3</v>
      </c>
      <c r="O142" s="66">
        <f t="shared" si="5"/>
        <v>1.411999148E-2</v>
      </c>
    </row>
    <row r="143" spans="1:15" x14ac:dyDescent="0.35">
      <c r="A143" s="42">
        <v>43406</v>
      </c>
      <c r="B143" s="43">
        <v>8</v>
      </c>
      <c r="C143" s="43" t="s">
        <v>449</v>
      </c>
      <c r="D143" s="37">
        <v>185</v>
      </c>
      <c r="E143" s="38" t="s">
        <v>415</v>
      </c>
      <c r="F143" s="39" t="s">
        <v>416</v>
      </c>
      <c r="G143" s="38" t="s">
        <v>132</v>
      </c>
      <c r="H143" s="40">
        <v>0</v>
      </c>
      <c r="I143" s="74">
        <v>5.9999999999999995E-4</v>
      </c>
      <c r="J143" s="41">
        <v>1.4E-3</v>
      </c>
      <c r="K143" s="40">
        <v>3.0000000000000001E-3</v>
      </c>
      <c r="L143" s="74">
        <v>1.5E-3</v>
      </c>
      <c r="M143" s="41">
        <v>8.3999999999999995E-3</v>
      </c>
      <c r="N143" s="65">
        <f t="shared" si="4"/>
        <v>7.1312179999999991E-3</v>
      </c>
      <c r="O143" s="66">
        <f t="shared" si="5"/>
        <v>9.1556270000000013E-3</v>
      </c>
    </row>
    <row r="144" spans="1:15" x14ac:dyDescent="0.35">
      <c r="A144" s="42">
        <v>43406</v>
      </c>
      <c r="B144" s="43">
        <v>9</v>
      </c>
      <c r="C144" s="43" t="s">
        <v>447</v>
      </c>
      <c r="D144" s="37">
        <v>187</v>
      </c>
      <c r="E144" s="38" t="s">
        <v>417</v>
      </c>
      <c r="F144" s="39" t="s">
        <v>418</v>
      </c>
      <c r="G144" s="38" t="s">
        <v>132</v>
      </c>
      <c r="H144" s="40">
        <v>0</v>
      </c>
      <c r="I144" s="74">
        <v>6.9999999999999999E-4</v>
      </c>
      <c r="J144" s="41">
        <v>5.9999999999999995E-4</v>
      </c>
      <c r="K144" s="40">
        <v>3.0000000000000001E-3</v>
      </c>
      <c r="L144" s="74">
        <v>1.6000000000000001E-3</v>
      </c>
      <c r="M144" s="41">
        <v>8.6999999999999994E-3</v>
      </c>
      <c r="N144" s="65">
        <f t="shared" si="4"/>
        <v>8.0146194999999986E-3</v>
      </c>
      <c r="O144" s="66">
        <f t="shared" si="5"/>
        <v>9.5706867200000007E-3</v>
      </c>
    </row>
    <row r="145" spans="1:15" x14ac:dyDescent="0.35">
      <c r="A145" s="42">
        <v>43406</v>
      </c>
      <c r="B145" s="43">
        <v>9</v>
      </c>
      <c r="C145" s="43" t="s">
        <v>448</v>
      </c>
      <c r="D145" s="37">
        <v>188</v>
      </c>
      <c r="E145" s="38" t="s">
        <v>419</v>
      </c>
      <c r="F145" s="39" t="s">
        <v>420</v>
      </c>
      <c r="G145" s="38" t="s">
        <v>132</v>
      </c>
      <c r="H145" s="40">
        <v>0</v>
      </c>
      <c r="I145" s="74">
        <v>8.0000000000000004E-4</v>
      </c>
      <c r="J145" s="41">
        <v>5.0000000000000001E-4</v>
      </c>
      <c r="K145" s="40">
        <v>3.0000000000000001E-3</v>
      </c>
      <c r="L145" s="74">
        <v>1.6000000000000001E-3</v>
      </c>
      <c r="M145" s="41">
        <v>8.5000000000000006E-3</v>
      </c>
      <c r="N145" s="65">
        <f t="shared" si="4"/>
        <v>8.8917919999999991E-3</v>
      </c>
      <c r="O145" s="66">
        <f t="shared" si="5"/>
        <v>9.5706867200000007E-3</v>
      </c>
    </row>
    <row r="146" spans="1:15" x14ac:dyDescent="0.35">
      <c r="A146" s="42">
        <v>43406</v>
      </c>
      <c r="B146" s="43">
        <v>9</v>
      </c>
      <c r="C146" s="43" t="s">
        <v>449</v>
      </c>
      <c r="D146" s="37">
        <v>189</v>
      </c>
      <c r="E146" s="38" t="s">
        <v>421</v>
      </c>
      <c r="F146" s="39" t="s">
        <v>422</v>
      </c>
      <c r="G146" s="38" t="s">
        <v>132</v>
      </c>
      <c r="H146" s="40">
        <v>0</v>
      </c>
      <c r="I146" s="74">
        <v>8.0000000000000004E-4</v>
      </c>
      <c r="J146" s="41">
        <v>6.9999999999999999E-4</v>
      </c>
      <c r="K146" s="40">
        <v>3.0000000000000001E-3</v>
      </c>
      <c r="L146" s="74">
        <v>1.6000000000000001E-3</v>
      </c>
      <c r="M146" s="41">
        <v>8.5000000000000006E-3</v>
      </c>
      <c r="N146" s="65">
        <f t="shared" si="4"/>
        <v>8.8917919999999991E-3</v>
      </c>
      <c r="O146" s="66">
        <f t="shared" si="5"/>
        <v>9.5706867200000007E-3</v>
      </c>
    </row>
    <row r="147" spans="1:15" x14ac:dyDescent="0.35">
      <c r="A147" s="42">
        <v>43406</v>
      </c>
      <c r="B147" s="43">
        <v>10</v>
      </c>
      <c r="C147" s="43" t="s">
        <v>447</v>
      </c>
      <c r="D147" s="37">
        <v>190</v>
      </c>
      <c r="E147" s="38" t="s">
        <v>423</v>
      </c>
      <c r="F147" s="39" t="s">
        <v>424</v>
      </c>
      <c r="G147" s="38" t="s">
        <v>132</v>
      </c>
      <c r="H147" s="40">
        <v>0</v>
      </c>
      <c r="I147" s="74">
        <v>1.1000000000000001E-3</v>
      </c>
      <c r="J147" s="41">
        <v>2.0000000000000001E-4</v>
      </c>
      <c r="K147" s="40">
        <v>5.0000000000000001E-3</v>
      </c>
      <c r="L147" s="74">
        <v>3.0999999999999999E-3</v>
      </c>
      <c r="M147" s="41">
        <v>1.47E-2</v>
      </c>
      <c r="N147" s="65">
        <f t="shared" si="4"/>
        <v>1.1485935499999999E-2</v>
      </c>
      <c r="O147" s="66">
        <f t="shared" si="5"/>
        <v>1.5766851320000001E-2</v>
      </c>
    </row>
    <row r="148" spans="1:15" x14ac:dyDescent="0.35">
      <c r="A148" s="42">
        <v>43406</v>
      </c>
      <c r="B148" s="43">
        <v>10</v>
      </c>
      <c r="C148" s="43" t="s">
        <v>448</v>
      </c>
      <c r="D148" s="37">
        <v>191</v>
      </c>
      <c r="E148" s="38" t="s">
        <v>425</v>
      </c>
      <c r="F148" s="39" t="s">
        <v>426</v>
      </c>
      <c r="G148" s="38" t="s">
        <v>132</v>
      </c>
      <c r="H148" s="40">
        <v>1E-3</v>
      </c>
      <c r="I148" s="74">
        <v>1.1000000000000001E-3</v>
      </c>
      <c r="J148" s="41">
        <v>1.2999999999999999E-3</v>
      </c>
      <c r="K148" s="40">
        <v>5.0000000000000001E-3</v>
      </c>
      <c r="L148" s="74">
        <v>2.7000000000000001E-3</v>
      </c>
      <c r="M148" s="41">
        <v>1.3299999999999999E-2</v>
      </c>
      <c r="N148" s="65">
        <f t="shared" si="4"/>
        <v>1.1485935499999999E-2</v>
      </c>
      <c r="O148" s="66">
        <f t="shared" si="5"/>
        <v>1.411999148E-2</v>
      </c>
    </row>
    <row r="149" spans="1:15" x14ac:dyDescent="0.35">
      <c r="A149" s="42">
        <v>43406</v>
      </c>
      <c r="B149" s="43">
        <v>10</v>
      </c>
      <c r="C149" s="43" t="s">
        <v>449</v>
      </c>
      <c r="D149" s="37">
        <v>192</v>
      </c>
      <c r="E149" s="38" t="s">
        <v>427</v>
      </c>
      <c r="F149" s="39" t="s">
        <v>428</v>
      </c>
      <c r="G149" s="38" t="s">
        <v>132</v>
      </c>
      <c r="H149" s="40">
        <v>1E-3</v>
      </c>
      <c r="I149" s="74">
        <v>1.1000000000000001E-3</v>
      </c>
      <c r="J149" s="41">
        <v>1.1000000000000001E-3</v>
      </c>
      <c r="K149" s="40">
        <v>5.0000000000000001E-3</v>
      </c>
      <c r="L149" s="74">
        <v>3.0000000000000001E-3</v>
      </c>
      <c r="M149" s="41">
        <v>1.4200000000000001E-2</v>
      </c>
      <c r="N149" s="65">
        <f t="shared" si="4"/>
        <v>1.1485935499999999E-2</v>
      </c>
      <c r="O149" s="66">
        <f t="shared" si="5"/>
        <v>1.5355508E-2</v>
      </c>
    </row>
    <row r="150" spans="1:15" x14ac:dyDescent="0.35">
      <c r="A150" s="42">
        <v>43406</v>
      </c>
      <c r="B150" s="43">
        <v>11</v>
      </c>
      <c r="C150" s="43" t="s">
        <v>447</v>
      </c>
      <c r="D150" s="37">
        <v>193</v>
      </c>
      <c r="E150" s="38" t="s">
        <v>429</v>
      </c>
      <c r="F150" s="39" t="s">
        <v>430</v>
      </c>
      <c r="G150" s="38" t="s">
        <v>132</v>
      </c>
      <c r="H150" s="40">
        <v>1E-3</v>
      </c>
      <c r="I150" s="74">
        <v>1.5E-3</v>
      </c>
      <c r="J150" s="41">
        <v>2.0000000000000001E-4</v>
      </c>
      <c r="K150" s="40">
        <v>5.0000000000000001E-3</v>
      </c>
      <c r="L150" s="74">
        <v>2.8E-3</v>
      </c>
      <c r="M150" s="41">
        <v>1.34E-2</v>
      </c>
      <c r="N150" s="65">
        <f t="shared" si="4"/>
        <v>1.4857587499999998E-2</v>
      </c>
      <c r="O150" s="66">
        <f t="shared" si="5"/>
        <v>1.453207808E-2</v>
      </c>
    </row>
    <row r="151" spans="1:15" x14ac:dyDescent="0.35">
      <c r="A151" s="42">
        <v>43406</v>
      </c>
      <c r="B151" s="43">
        <v>11</v>
      </c>
      <c r="C151" s="43" t="s">
        <v>448</v>
      </c>
      <c r="D151" s="37">
        <v>194</v>
      </c>
      <c r="E151" s="38" t="s">
        <v>431</v>
      </c>
      <c r="F151" s="39" t="s">
        <v>432</v>
      </c>
      <c r="G151" s="38" t="s">
        <v>132</v>
      </c>
      <c r="H151" s="40">
        <v>1E-3</v>
      </c>
      <c r="I151" s="74">
        <v>1.6000000000000001E-3</v>
      </c>
      <c r="J151" s="41">
        <v>2.3999999999999998E-3</v>
      </c>
      <c r="K151" s="40">
        <v>5.0000000000000001E-3</v>
      </c>
      <c r="L151" s="74">
        <v>3.0999999999999999E-3</v>
      </c>
      <c r="M151" s="41">
        <v>1.47E-2</v>
      </c>
      <c r="N151" s="65">
        <f t="shared" si="4"/>
        <v>1.5684927999999997E-2</v>
      </c>
      <c r="O151" s="66">
        <f t="shared" si="5"/>
        <v>1.5766851320000001E-2</v>
      </c>
    </row>
    <row r="152" spans="1:15" x14ac:dyDescent="0.35">
      <c r="A152" s="42">
        <v>43406</v>
      </c>
      <c r="B152" s="43">
        <v>11</v>
      </c>
      <c r="C152" s="43" t="s">
        <v>449</v>
      </c>
      <c r="D152" s="37">
        <v>195</v>
      </c>
      <c r="E152" s="38" t="s">
        <v>433</v>
      </c>
      <c r="F152" s="39" t="s">
        <v>434</v>
      </c>
      <c r="G152" s="38" t="s">
        <v>132</v>
      </c>
      <c r="H152" s="40">
        <v>0</v>
      </c>
      <c r="I152" s="74">
        <v>1.6999999999999999E-3</v>
      </c>
      <c r="J152" s="41">
        <v>-5.2200000000000003E-2</v>
      </c>
      <c r="K152" s="40">
        <v>6.0000000000000001E-3</v>
      </c>
      <c r="L152" s="74">
        <v>3.8E-3</v>
      </c>
      <c r="M152" s="41">
        <v>1.7500000000000002E-2</v>
      </c>
      <c r="N152" s="65">
        <f t="shared" si="4"/>
        <v>1.65060395E-2</v>
      </c>
      <c r="O152" s="66">
        <f t="shared" si="5"/>
        <v>1.8639317280000001E-2</v>
      </c>
    </row>
    <row r="153" spans="1:15" x14ac:dyDescent="0.35">
      <c r="A153" s="42">
        <v>43406</v>
      </c>
      <c r="B153" s="43">
        <v>12</v>
      </c>
      <c r="C153" s="43" t="s">
        <v>447</v>
      </c>
      <c r="D153" s="37">
        <v>196</v>
      </c>
      <c r="E153" s="38" t="s">
        <v>435</v>
      </c>
      <c r="F153" s="39" t="s">
        <v>436</v>
      </c>
      <c r="G153" s="38" t="s">
        <v>132</v>
      </c>
      <c r="H153" s="40">
        <v>1E-3</v>
      </c>
      <c r="I153" s="74">
        <v>1E-3</v>
      </c>
      <c r="J153" s="41">
        <v>-8.6199999999999999E-2</v>
      </c>
      <c r="K153" s="40">
        <v>5.0000000000000001E-3</v>
      </c>
      <c r="L153" s="74">
        <v>2.2000000000000001E-3</v>
      </c>
      <c r="M153" s="41">
        <v>1.0999999999999999E-2</v>
      </c>
      <c r="N153" s="65">
        <f t="shared" si="4"/>
        <v>1.062745E-2</v>
      </c>
      <c r="O153" s="66">
        <f t="shared" si="5"/>
        <v>1.2055842080000002E-2</v>
      </c>
    </row>
    <row r="154" spans="1:15" x14ac:dyDescent="0.35">
      <c r="A154" s="42">
        <v>43406</v>
      </c>
      <c r="B154" s="43">
        <v>12</v>
      </c>
      <c r="C154" s="43" t="s">
        <v>448</v>
      </c>
      <c r="D154" s="37">
        <v>198</v>
      </c>
      <c r="E154" s="38" t="s">
        <v>437</v>
      </c>
      <c r="F154" s="39" t="s">
        <v>438</v>
      </c>
      <c r="G154" s="38" t="s">
        <v>132</v>
      </c>
      <c r="H154" s="40">
        <v>1E-3</v>
      </c>
      <c r="I154" s="74">
        <v>1E-3</v>
      </c>
      <c r="J154" s="41">
        <v>-0.13600000000000001</v>
      </c>
      <c r="K154" s="40">
        <v>5.0000000000000001E-3</v>
      </c>
      <c r="L154" s="74">
        <v>2.5000000000000001E-3</v>
      </c>
      <c r="M154" s="41">
        <v>1.24E-2</v>
      </c>
      <c r="N154" s="65">
        <f t="shared" si="4"/>
        <v>1.062745E-2</v>
      </c>
      <c r="O154" s="66">
        <f t="shared" si="5"/>
        <v>1.3295075E-2</v>
      </c>
    </row>
    <row r="155" spans="1:15" x14ac:dyDescent="0.35">
      <c r="A155" s="42">
        <v>43406</v>
      </c>
      <c r="B155" s="43">
        <v>12</v>
      </c>
      <c r="C155" s="43" t="s">
        <v>449</v>
      </c>
      <c r="D155" s="37">
        <v>199</v>
      </c>
      <c r="E155" s="38" t="s">
        <v>439</v>
      </c>
      <c r="F155" s="39" t="s">
        <v>440</v>
      </c>
      <c r="G155" s="38" t="s">
        <v>132</v>
      </c>
      <c r="H155" s="40">
        <v>1E-3</v>
      </c>
      <c r="I155" s="74">
        <v>8.9999999999999998E-4</v>
      </c>
      <c r="J155" s="41">
        <v>-0.18290000000000001</v>
      </c>
      <c r="K155" s="40">
        <v>5.0000000000000001E-3</v>
      </c>
      <c r="L155" s="74">
        <v>2.2000000000000001E-3</v>
      </c>
      <c r="M155" s="41">
        <v>1.0999999999999999E-2</v>
      </c>
      <c r="N155" s="65">
        <f t="shared" si="4"/>
        <v>9.7627354999999996E-3</v>
      </c>
      <c r="O155" s="66">
        <f t="shared" si="5"/>
        <v>1.2055842080000002E-2</v>
      </c>
    </row>
    <row r="156" spans="1:15" x14ac:dyDescent="0.35">
      <c r="A156" s="42">
        <v>43406</v>
      </c>
      <c r="B156" s="43">
        <v>13</v>
      </c>
      <c r="C156" s="43" t="s">
        <v>447</v>
      </c>
      <c r="D156" s="37">
        <v>200</v>
      </c>
      <c r="E156" s="38" t="s">
        <v>441</v>
      </c>
      <c r="F156" s="39" t="s">
        <v>442</v>
      </c>
      <c r="G156" s="38" t="s">
        <v>132</v>
      </c>
      <c r="H156" s="40">
        <v>1E-3</v>
      </c>
      <c r="I156" s="74">
        <v>8.9999999999999998E-4</v>
      </c>
      <c r="J156" s="41">
        <v>-0.23019999999999999</v>
      </c>
      <c r="K156" s="40">
        <v>4.0000000000000001E-3</v>
      </c>
      <c r="L156" s="74">
        <v>1.1000000000000001E-3</v>
      </c>
      <c r="M156" s="41">
        <v>6.7000000000000002E-3</v>
      </c>
      <c r="N156" s="65">
        <f t="shared" si="4"/>
        <v>9.7627354999999996E-3</v>
      </c>
      <c r="O156" s="66">
        <f t="shared" si="5"/>
        <v>7.4929105200000007E-3</v>
      </c>
    </row>
    <row r="157" spans="1:15" x14ac:dyDescent="0.35">
      <c r="A157" s="42">
        <v>43406</v>
      </c>
      <c r="B157" s="43">
        <v>13</v>
      </c>
      <c r="C157" s="43" t="s">
        <v>448</v>
      </c>
      <c r="D157" s="37">
        <v>201</v>
      </c>
      <c r="E157" s="38" t="s">
        <v>443</v>
      </c>
      <c r="F157" s="39" t="s">
        <v>444</v>
      </c>
      <c r="G157" s="38" t="s">
        <v>132</v>
      </c>
      <c r="H157" s="40">
        <v>0</v>
      </c>
      <c r="I157" s="74">
        <v>8.0000000000000004E-4</v>
      </c>
      <c r="J157" s="41">
        <v>-0.27910000000000001</v>
      </c>
      <c r="K157" s="40">
        <v>4.0000000000000001E-3</v>
      </c>
      <c r="L157" s="74">
        <v>1E-3</v>
      </c>
      <c r="M157" s="41">
        <v>6.1999999999999998E-3</v>
      </c>
      <c r="N157" s="65">
        <f t="shared" si="4"/>
        <v>8.8917919999999991E-3</v>
      </c>
      <c r="O157" s="66">
        <f t="shared" si="5"/>
        <v>7.0766119999999995E-3</v>
      </c>
    </row>
    <row r="158" spans="1:15" x14ac:dyDescent="0.35">
      <c r="A158" s="42">
        <v>43406</v>
      </c>
      <c r="B158" s="43">
        <v>13</v>
      </c>
      <c r="C158" s="43" t="s">
        <v>449</v>
      </c>
      <c r="D158" s="37">
        <v>202</v>
      </c>
      <c r="E158" s="38" t="s">
        <v>445</v>
      </c>
      <c r="F158" s="39" t="s">
        <v>446</v>
      </c>
      <c r="G158" s="38" t="s">
        <v>132</v>
      </c>
      <c r="H158" s="40">
        <v>0</v>
      </c>
      <c r="I158" s="74">
        <v>6.9999999999999999E-4</v>
      </c>
      <c r="J158" s="41">
        <v>-0.32579999999999998</v>
      </c>
      <c r="K158" s="40">
        <v>4.0000000000000001E-3</v>
      </c>
      <c r="L158" s="74">
        <v>8.0000000000000004E-4</v>
      </c>
      <c r="M158" s="41">
        <v>5.5999999999999999E-3</v>
      </c>
      <c r="N158" s="65">
        <f t="shared" si="4"/>
        <v>8.0146194999999986E-3</v>
      </c>
      <c r="O158" s="66">
        <f t="shared" si="5"/>
        <v>6.2432716799999998E-3</v>
      </c>
    </row>
    <row r="159" spans="1:15" x14ac:dyDescent="0.35">
      <c r="A159" s="42"/>
      <c r="B159" s="43"/>
      <c r="C159" s="43"/>
      <c r="D159" s="37"/>
      <c r="E159" s="38"/>
      <c r="F159" s="39"/>
      <c r="G159" s="38"/>
      <c r="H159" s="40"/>
      <c r="I159" s="40"/>
      <c r="J159" s="41"/>
      <c r="K159" s="40"/>
      <c r="L159" s="40"/>
      <c r="M159" s="41"/>
    </row>
    <row r="160" spans="1:15" x14ac:dyDescent="0.35">
      <c r="A160" s="42"/>
      <c r="B160" s="43"/>
      <c r="C160" s="43"/>
      <c r="D160" s="37"/>
      <c r="E160" s="38"/>
      <c r="F160" s="39"/>
      <c r="G160" s="38"/>
      <c r="H160" s="40"/>
      <c r="I160" s="40"/>
      <c r="J160" s="41"/>
      <c r="K160" s="40"/>
      <c r="L160" s="40"/>
      <c r="M160" s="41"/>
    </row>
    <row r="161" spans="1:13" x14ac:dyDescent="0.35">
      <c r="A161" s="42"/>
      <c r="B161" s="43"/>
      <c r="C161" s="43"/>
      <c r="D161" s="37"/>
      <c r="E161" s="38"/>
      <c r="F161" s="39"/>
      <c r="G161" s="38"/>
      <c r="H161" s="40"/>
      <c r="I161" s="40"/>
      <c r="J161" s="41"/>
      <c r="K161" s="40"/>
      <c r="L161" s="40"/>
      <c r="M161" s="41"/>
    </row>
    <row r="162" spans="1:13" x14ac:dyDescent="0.35">
      <c r="A162" s="42"/>
      <c r="B162" s="43"/>
      <c r="C162" s="43"/>
      <c r="D162" s="37"/>
      <c r="E162" s="38"/>
      <c r="F162" s="39"/>
      <c r="G162" s="38"/>
      <c r="H162" s="40"/>
      <c r="I162" s="40"/>
      <c r="J162" s="41"/>
      <c r="K162" s="40"/>
      <c r="L162" s="40"/>
      <c r="M162" s="41"/>
    </row>
    <row r="163" spans="1:13" x14ac:dyDescent="0.35">
      <c r="A163" s="42"/>
      <c r="B163" s="43"/>
      <c r="C163" s="43"/>
      <c r="D163" s="37"/>
      <c r="E163" s="38"/>
      <c r="F163" s="39"/>
      <c r="G163" s="38"/>
      <c r="H163" s="40"/>
      <c r="I163" s="40"/>
      <c r="J163" s="41"/>
      <c r="K163" s="40"/>
      <c r="L163" s="40"/>
      <c r="M163" s="41"/>
    </row>
    <row r="164" spans="1:13" x14ac:dyDescent="0.35">
      <c r="A164" s="42"/>
      <c r="B164" s="43"/>
      <c r="C164" s="43"/>
      <c r="D164" s="37"/>
      <c r="E164" s="38"/>
      <c r="F164" s="39"/>
      <c r="G164" s="38"/>
      <c r="H164" s="40"/>
      <c r="I164" s="40"/>
      <c r="J164" s="41"/>
      <c r="K164" s="40"/>
      <c r="L164" s="40"/>
      <c r="M164" s="41"/>
    </row>
    <row r="165" spans="1:13" x14ac:dyDescent="0.35">
      <c r="A165" s="42"/>
      <c r="B165" s="43"/>
      <c r="C165" s="43"/>
      <c r="D165" s="37"/>
      <c r="E165" s="38"/>
      <c r="F165" s="39"/>
      <c r="G165" s="38"/>
      <c r="H165" s="40"/>
      <c r="I165" s="40"/>
      <c r="J165" s="41"/>
      <c r="K165" s="40"/>
      <c r="L165" s="40"/>
      <c r="M165" s="41"/>
    </row>
    <row r="166" spans="1:13" x14ac:dyDescent="0.35">
      <c r="A166" s="42"/>
      <c r="B166" s="43"/>
      <c r="C166" s="43"/>
      <c r="D166" s="37"/>
      <c r="E166" s="37"/>
      <c r="F166" s="39"/>
      <c r="G166" s="38"/>
      <c r="H166" s="40"/>
      <c r="I166" s="40"/>
      <c r="J166" s="41"/>
      <c r="K166" s="40"/>
      <c r="L166" s="40"/>
      <c r="M166" s="41"/>
    </row>
    <row r="167" spans="1:13" x14ac:dyDescent="0.35">
      <c r="D167" s="37"/>
      <c r="E167" s="38"/>
      <c r="F167" s="39"/>
      <c r="G167" s="38"/>
      <c r="H167" s="40"/>
      <c r="I167" s="40"/>
      <c r="J167" s="41"/>
      <c r="K167" s="40"/>
      <c r="L167" s="40"/>
      <c r="M167" s="41"/>
    </row>
    <row r="168" spans="1:13" x14ac:dyDescent="0.35">
      <c r="D168" s="37"/>
      <c r="E168" s="38"/>
      <c r="F168" s="39"/>
      <c r="G168" s="38"/>
      <c r="H168" s="40"/>
      <c r="I168" s="40"/>
      <c r="J168" s="41"/>
      <c r="K168" s="40"/>
      <c r="L168" s="40"/>
      <c r="M168" s="41"/>
    </row>
    <row r="169" spans="1:13" x14ac:dyDescent="0.35">
      <c r="D169" s="37"/>
      <c r="E169" s="38"/>
      <c r="F169" s="39"/>
      <c r="G169" s="38"/>
      <c r="H169" s="40"/>
      <c r="I169" s="40"/>
      <c r="J169" s="41"/>
      <c r="K169" s="40"/>
      <c r="L169" s="40"/>
      <c r="M169" s="41"/>
    </row>
    <row r="170" spans="1:13" x14ac:dyDescent="0.35">
      <c r="D170" s="37"/>
      <c r="E170" s="38"/>
      <c r="F170" s="39"/>
      <c r="G170" s="38"/>
      <c r="H170" s="40"/>
      <c r="I170" s="40"/>
      <c r="J170" s="41"/>
      <c r="K170" s="40"/>
      <c r="L170" s="40"/>
      <c r="M170" s="41"/>
    </row>
    <row r="171" spans="1:13" x14ac:dyDescent="0.35">
      <c r="D171" s="37"/>
      <c r="E171" s="38"/>
      <c r="F171" s="39"/>
      <c r="G171" s="38"/>
      <c r="H171" s="40"/>
      <c r="I171" s="40"/>
      <c r="J171" s="41"/>
      <c r="K171" s="40"/>
      <c r="L171" s="40"/>
      <c r="M171" s="41"/>
    </row>
    <row r="172" spans="1:13" x14ac:dyDescent="0.35">
      <c r="D172" s="37"/>
      <c r="E172" s="38"/>
      <c r="F172" s="39"/>
      <c r="G172" s="38"/>
      <c r="H172" s="40"/>
      <c r="I172" s="40"/>
      <c r="J172" s="41"/>
      <c r="K172" s="40"/>
      <c r="L172" s="40"/>
      <c r="M172" s="41"/>
    </row>
    <row r="173" spans="1:13" x14ac:dyDescent="0.35">
      <c r="D173" s="37"/>
      <c r="E173" s="38"/>
      <c r="F173" s="39"/>
      <c r="G173" s="38"/>
      <c r="H173" s="40"/>
      <c r="I173" s="40"/>
      <c r="J173" s="41"/>
      <c r="K173" s="40"/>
      <c r="L173" s="40"/>
      <c r="M173" s="41"/>
    </row>
    <row r="174" spans="1:13" x14ac:dyDescent="0.35">
      <c r="D174" s="37"/>
      <c r="E174" s="38"/>
      <c r="F174" s="39"/>
      <c r="G174" s="38"/>
      <c r="H174" s="40"/>
      <c r="I174" s="40"/>
      <c r="J174" s="41"/>
      <c r="K174" s="40"/>
      <c r="L174" s="40"/>
      <c r="M174" s="41"/>
    </row>
    <row r="175" spans="1:13" x14ac:dyDescent="0.35">
      <c r="D175" s="37"/>
      <c r="E175" s="38"/>
      <c r="F175" s="39"/>
      <c r="G175" s="38"/>
      <c r="H175" s="40"/>
      <c r="I175" s="40"/>
      <c r="J175" s="41"/>
      <c r="K175" s="40"/>
      <c r="L175" s="40"/>
      <c r="M175" s="41"/>
    </row>
    <row r="176" spans="1:13" x14ac:dyDescent="0.35">
      <c r="D176" s="37"/>
      <c r="E176" s="38"/>
      <c r="F176" s="39"/>
      <c r="G176" s="38"/>
      <c r="H176" s="40"/>
      <c r="I176" s="40"/>
      <c r="J176" s="41"/>
      <c r="K176" s="40"/>
      <c r="L176" s="40"/>
      <c r="M176" s="41"/>
    </row>
    <row r="177" spans="4:13" x14ac:dyDescent="0.35">
      <c r="D177" s="37"/>
      <c r="E177" s="37"/>
      <c r="F177" s="39"/>
      <c r="G177" s="38"/>
      <c r="H177" s="40"/>
      <c r="I177" s="40"/>
      <c r="J177" s="41"/>
      <c r="K177" s="40"/>
      <c r="L177" s="40"/>
      <c r="M177" s="41"/>
    </row>
    <row r="178" spans="4:13" x14ac:dyDescent="0.35">
      <c r="D178" s="37"/>
      <c r="E178" s="38"/>
      <c r="F178" s="39"/>
      <c r="G178" s="38"/>
      <c r="H178" s="40"/>
      <c r="I178" s="40"/>
      <c r="J178" s="41"/>
      <c r="K178" s="40"/>
      <c r="L178" s="40"/>
      <c r="M178" s="41"/>
    </row>
    <row r="179" spans="4:13" x14ac:dyDescent="0.35">
      <c r="D179" s="37"/>
      <c r="E179" s="38"/>
      <c r="F179" s="39"/>
      <c r="G179" s="38"/>
      <c r="H179" s="40"/>
      <c r="I179" s="40"/>
      <c r="J179" s="41"/>
      <c r="K179" s="40"/>
      <c r="L179" s="40"/>
      <c r="M179" s="41"/>
    </row>
    <row r="180" spans="4:13" x14ac:dyDescent="0.35">
      <c r="D180" s="37"/>
      <c r="E180" s="38"/>
      <c r="F180" s="39"/>
      <c r="G180" s="38"/>
      <c r="H180" s="40"/>
      <c r="I180" s="40"/>
      <c r="J180" s="41"/>
      <c r="K180" s="40"/>
      <c r="L180" s="40"/>
      <c r="M180" s="41"/>
    </row>
    <row r="181" spans="4:13" x14ac:dyDescent="0.35">
      <c r="D181" s="37"/>
      <c r="E181" s="38"/>
      <c r="F181" s="39"/>
      <c r="G181" s="38"/>
      <c r="H181" s="40"/>
      <c r="I181" s="40"/>
      <c r="J181" s="41"/>
      <c r="K181" s="40"/>
      <c r="L181" s="40"/>
      <c r="M181" s="41"/>
    </row>
    <row r="182" spans="4:13" x14ac:dyDescent="0.35">
      <c r="D182" s="37"/>
      <c r="E182" s="38"/>
      <c r="F182" s="39"/>
      <c r="G182" s="38"/>
      <c r="H182" s="40"/>
      <c r="I182" s="40"/>
      <c r="J182" s="41"/>
      <c r="K182" s="40"/>
      <c r="L182" s="40"/>
      <c r="M182" s="41"/>
    </row>
    <row r="183" spans="4:13" x14ac:dyDescent="0.35">
      <c r="D183" s="37"/>
      <c r="E183" s="38"/>
      <c r="F183" s="39"/>
      <c r="G183" s="38"/>
      <c r="H183" s="40"/>
      <c r="I183" s="40"/>
      <c r="J183" s="41"/>
      <c r="K183" s="40"/>
      <c r="L183" s="40"/>
      <c r="M183" s="41"/>
    </row>
    <row r="184" spans="4:13" x14ac:dyDescent="0.35">
      <c r="D184" s="37"/>
      <c r="E184" s="38"/>
      <c r="F184" s="39"/>
      <c r="G184" s="38"/>
      <c r="H184" s="40"/>
      <c r="I184" s="40"/>
      <c r="J184" s="41"/>
      <c r="K184" s="40"/>
      <c r="L184" s="40"/>
      <c r="M184" s="41"/>
    </row>
    <row r="185" spans="4:13" x14ac:dyDescent="0.35">
      <c r="D185" s="37"/>
      <c r="E185" s="38"/>
      <c r="F185" s="39"/>
      <c r="G185" s="38"/>
      <c r="H185" s="40"/>
      <c r="I185" s="40"/>
      <c r="J185" s="41"/>
      <c r="K185" s="40"/>
      <c r="L185" s="40"/>
      <c r="M185" s="41"/>
    </row>
    <row r="186" spans="4:13" x14ac:dyDescent="0.35">
      <c r="D186" s="37"/>
      <c r="E186" s="38"/>
      <c r="F186" s="39"/>
      <c r="G186" s="38"/>
      <c r="H186" s="40"/>
      <c r="I186" s="40"/>
      <c r="J186" s="41"/>
      <c r="K186" s="40"/>
      <c r="L186" s="40"/>
      <c r="M186" s="41"/>
    </row>
    <row r="187" spans="4:13" x14ac:dyDescent="0.35">
      <c r="D187" s="37"/>
      <c r="E187" s="38"/>
      <c r="F187" s="39"/>
      <c r="G187" s="38"/>
      <c r="H187" s="40"/>
      <c r="I187" s="40"/>
      <c r="J187" s="41"/>
      <c r="K187" s="40"/>
      <c r="L187" s="40"/>
      <c r="M187" s="41"/>
    </row>
    <row r="188" spans="4:13" x14ac:dyDescent="0.35">
      <c r="D188" s="37"/>
      <c r="E188" s="37"/>
      <c r="F188" s="39"/>
      <c r="G188" s="38"/>
      <c r="H188" s="40"/>
      <c r="I188" s="40"/>
      <c r="J188" s="41"/>
      <c r="K188" s="40"/>
      <c r="L188" s="40"/>
      <c r="M188" s="41"/>
    </row>
    <row r="189" spans="4:13" x14ac:dyDescent="0.35">
      <c r="D189" s="37"/>
      <c r="E189" s="38"/>
      <c r="F189" s="39"/>
      <c r="G189" s="38"/>
      <c r="H189" s="40"/>
      <c r="I189" s="40"/>
      <c r="J189" s="41"/>
      <c r="K189" s="40"/>
      <c r="L189" s="40"/>
      <c r="M189" s="41"/>
    </row>
    <row r="190" spans="4:13" x14ac:dyDescent="0.35">
      <c r="D190" s="37"/>
      <c r="E190" s="38"/>
      <c r="F190" s="39"/>
      <c r="G190" s="38"/>
      <c r="H190" s="40"/>
      <c r="I190" s="40"/>
      <c r="J190" s="41"/>
      <c r="K190" s="40"/>
      <c r="L190" s="40"/>
      <c r="M190" s="41"/>
    </row>
    <row r="191" spans="4:13" x14ac:dyDescent="0.35">
      <c r="D191" s="37"/>
      <c r="E191" s="38"/>
      <c r="F191" s="39"/>
      <c r="G191" s="38"/>
      <c r="H191" s="40"/>
      <c r="I191" s="40"/>
      <c r="J191" s="41"/>
      <c r="K191" s="40"/>
      <c r="L191" s="40"/>
      <c r="M191" s="41"/>
    </row>
    <row r="192" spans="4:13" x14ac:dyDescent="0.35">
      <c r="D192" s="37"/>
      <c r="E192" s="38"/>
      <c r="F192" s="39"/>
      <c r="G192" s="38"/>
      <c r="H192" s="40"/>
      <c r="I192" s="40"/>
      <c r="J192" s="41"/>
      <c r="K192" s="40"/>
      <c r="L192" s="40"/>
      <c r="M192" s="41"/>
    </row>
    <row r="193" spans="4:13" x14ac:dyDescent="0.35">
      <c r="D193" s="37"/>
      <c r="E193" s="38"/>
      <c r="F193" s="39"/>
      <c r="G193" s="38"/>
      <c r="H193" s="40"/>
      <c r="I193" s="40"/>
      <c r="J193" s="41"/>
      <c r="K193" s="40"/>
      <c r="L193" s="40"/>
      <c r="M193" s="41"/>
    </row>
    <row r="194" spans="4:13" x14ac:dyDescent="0.35">
      <c r="D194" s="37"/>
      <c r="E194" s="38"/>
      <c r="F194" s="39"/>
      <c r="G194" s="38"/>
      <c r="H194" s="40"/>
      <c r="I194" s="40"/>
      <c r="J194" s="41"/>
      <c r="K194" s="40"/>
      <c r="L194" s="40"/>
      <c r="M194" s="41"/>
    </row>
    <row r="195" spans="4:13" x14ac:dyDescent="0.35">
      <c r="D195" s="37"/>
      <c r="E195" s="38"/>
      <c r="F195" s="39"/>
      <c r="G195" s="38"/>
      <c r="H195" s="40"/>
      <c r="I195" s="40"/>
      <c r="J195" s="41"/>
      <c r="K195" s="40"/>
      <c r="L195" s="40"/>
      <c r="M195" s="41"/>
    </row>
    <row r="196" spans="4:13" x14ac:dyDescent="0.35">
      <c r="D196" s="37"/>
      <c r="E196" s="38"/>
      <c r="F196" s="39"/>
      <c r="G196" s="38"/>
      <c r="H196" s="40"/>
      <c r="I196" s="40"/>
      <c r="J196" s="41"/>
      <c r="K196" s="40"/>
      <c r="L196" s="40"/>
      <c r="M196" s="41"/>
    </row>
    <row r="197" spans="4:13" x14ac:dyDescent="0.35">
      <c r="D197" s="37"/>
      <c r="E197" s="38"/>
      <c r="F197" s="39"/>
      <c r="G197" s="38"/>
      <c r="H197" s="40"/>
      <c r="I197" s="40"/>
      <c r="J197" s="41"/>
      <c r="K197" s="40"/>
      <c r="L197" s="40"/>
      <c r="M197" s="41"/>
    </row>
    <row r="198" spans="4:13" x14ac:dyDescent="0.35">
      <c r="D198" s="37"/>
      <c r="E198" s="38"/>
      <c r="F198" s="39"/>
      <c r="G198" s="38"/>
      <c r="H198" s="40"/>
      <c r="I198" s="40"/>
      <c r="J198" s="41"/>
      <c r="K198" s="40"/>
      <c r="L198" s="40"/>
      <c r="M198" s="41"/>
    </row>
    <row r="199" spans="4:13" x14ac:dyDescent="0.35">
      <c r="D199" s="37"/>
      <c r="E199" s="37"/>
      <c r="F199" s="39"/>
      <c r="G199" s="38"/>
      <c r="H199" s="40"/>
      <c r="I199" s="40"/>
      <c r="J199" s="41"/>
      <c r="K199" s="40"/>
      <c r="L199" s="40"/>
      <c r="M199" s="41"/>
    </row>
    <row r="200" spans="4:13" x14ac:dyDescent="0.35">
      <c r="D200" s="37"/>
      <c r="E200" s="38"/>
      <c r="F200" s="39"/>
      <c r="G200" s="38"/>
      <c r="H200" s="40"/>
      <c r="I200" s="40"/>
      <c r="J200" s="41"/>
      <c r="K200" s="40"/>
      <c r="L200" s="40"/>
      <c r="M200" s="41"/>
    </row>
    <row r="201" spans="4:13" x14ac:dyDescent="0.35">
      <c r="D201" s="37"/>
      <c r="E201" s="38"/>
      <c r="F201" s="39"/>
      <c r="G201" s="38"/>
      <c r="H201" s="40"/>
      <c r="I201" s="40"/>
      <c r="J201" s="41"/>
      <c r="K201" s="40"/>
      <c r="L201" s="40"/>
      <c r="M201" s="41"/>
    </row>
    <row r="202" spans="4:13" x14ac:dyDescent="0.35">
      <c r="D202" s="37"/>
      <c r="E202" s="38"/>
      <c r="F202" s="39"/>
      <c r="G202" s="38"/>
      <c r="H202" s="40"/>
      <c r="I202" s="40"/>
      <c r="J202" s="41"/>
      <c r="K202" s="40"/>
      <c r="L202" s="40"/>
      <c r="M202" s="41"/>
    </row>
    <row r="203" spans="4:13" x14ac:dyDescent="0.35">
      <c r="D203" s="37"/>
      <c r="E203" s="38"/>
      <c r="F203" s="39"/>
      <c r="G203" s="38"/>
      <c r="H203" s="40"/>
      <c r="I203" s="40"/>
      <c r="J203" s="41"/>
      <c r="K203" s="40"/>
      <c r="L203" s="40"/>
      <c r="M203" s="41"/>
    </row>
    <row r="204" spans="4:13" x14ac:dyDescent="0.35">
      <c r="D204" s="37"/>
      <c r="E204" s="38"/>
      <c r="F204" s="39"/>
      <c r="G204" s="38"/>
      <c r="H204" s="40"/>
      <c r="I204" s="40"/>
      <c r="J204" s="41"/>
      <c r="K204" s="40"/>
      <c r="L204" s="40"/>
      <c r="M204" s="41"/>
    </row>
    <row r="205" spans="4:13" x14ac:dyDescent="0.35">
      <c r="D205" s="37"/>
      <c r="E205" s="38"/>
      <c r="F205" s="39"/>
      <c r="G205" s="38"/>
      <c r="H205" s="40"/>
      <c r="I205" s="40"/>
      <c r="J205" s="41"/>
      <c r="K205" s="40"/>
      <c r="L205" s="40"/>
      <c r="M205" s="41"/>
    </row>
    <row r="206" spans="4:13" x14ac:dyDescent="0.35">
      <c r="D206" s="37"/>
      <c r="E206" s="38"/>
      <c r="F206" s="39"/>
      <c r="G206" s="38"/>
      <c r="H206" s="40"/>
      <c r="I206" s="40"/>
      <c r="J206" s="41"/>
      <c r="K206" s="40"/>
      <c r="L206" s="40"/>
      <c r="M206" s="41"/>
    </row>
    <row r="207" spans="4:13" x14ac:dyDescent="0.35">
      <c r="D207" s="37"/>
      <c r="E207" s="38"/>
      <c r="F207" s="39"/>
      <c r="G207" s="38"/>
      <c r="H207" s="40"/>
      <c r="I207" s="40"/>
      <c r="J207" s="41"/>
      <c r="K207" s="40"/>
      <c r="L207" s="40"/>
      <c r="M207" s="41"/>
    </row>
    <row r="208" spans="4:13" x14ac:dyDescent="0.35">
      <c r="D208" s="37"/>
      <c r="E208" s="38"/>
      <c r="F208" s="39"/>
      <c r="G208" s="38"/>
      <c r="H208" s="40"/>
      <c r="I208" s="40"/>
      <c r="J208" s="41"/>
      <c r="K208" s="40"/>
      <c r="L208" s="40"/>
      <c r="M208" s="41"/>
    </row>
    <row r="209" spans="4:13" x14ac:dyDescent="0.35">
      <c r="D209" s="37"/>
      <c r="E209" s="37"/>
      <c r="F209" s="39"/>
      <c r="G209" s="38"/>
      <c r="H209" s="40"/>
      <c r="I209" s="40"/>
      <c r="J209" s="41"/>
      <c r="K209" s="40"/>
      <c r="L209" s="40"/>
      <c r="M209" s="41"/>
    </row>
  </sheetData>
  <sortState xmlns:xlrd2="http://schemas.microsoft.com/office/spreadsheetml/2017/richdata2" ref="A3:O158">
    <sortCondition ref="D3:D158"/>
  </sortState>
  <mergeCells count="2">
    <mergeCell ref="D1:G1"/>
    <mergeCell ref="H1:J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7"/>
  <sheetViews>
    <sheetView tabSelected="1" topLeftCell="A123" workbookViewId="0">
      <selection activeCell="D2" sqref="D2:E157"/>
    </sheetView>
  </sheetViews>
  <sheetFormatPr defaultRowHeight="14.5" x14ac:dyDescent="0.35"/>
  <cols>
    <col min="1" max="2" width="13.6328125" customWidth="1"/>
    <col min="3" max="3" width="17.36328125" customWidth="1"/>
    <col min="4" max="4" width="12.36328125" customWidth="1"/>
    <col min="5" max="5" width="11.36328125" customWidth="1"/>
  </cols>
  <sheetData>
    <row r="1" spans="1:10" x14ac:dyDescent="0.35">
      <c r="A1" s="2" t="s">
        <v>2</v>
      </c>
      <c r="B1" s="2" t="s">
        <v>3</v>
      </c>
      <c r="C1" s="2" t="s">
        <v>4</v>
      </c>
      <c r="D1" s="64" t="s">
        <v>102</v>
      </c>
      <c r="E1" s="64" t="s">
        <v>103</v>
      </c>
    </row>
    <row r="2" spans="1:10" x14ac:dyDescent="0.35">
      <c r="A2" s="42">
        <v>43357</v>
      </c>
      <c r="B2" s="43">
        <v>1</v>
      </c>
      <c r="C2" s="43" t="s">
        <v>447</v>
      </c>
      <c r="D2" s="65">
        <v>1.1485935499999999E-2</v>
      </c>
      <c r="E2" s="66">
        <v>2.027527568E-2</v>
      </c>
      <c r="I2" s="78"/>
      <c r="J2" s="78"/>
    </row>
    <row r="3" spans="1:10" x14ac:dyDescent="0.35">
      <c r="A3" s="42">
        <v>43357</v>
      </c>
      <c r="B3" s="43">
        <v>1</v>
      </c>
      <c r="C3" s="43" t="s">
        <v>448</v>
      </c>
      <c r="D3" s="65">
        <v>1.3184219499999998E-2</v>
      </c>
      <c r="E3" s="66">
        <v>1.7409747E-2</v>
      </c>
      <c r="I3" s="78"/>
      <c r="J3" s="78"/>
    </row>
    <row r="4" spans="1:10" x14ac:dyDescent="0.35">
      <c r="A4" s="42">
        <v>43357</v>
      </c>
      <c r="B4" s="43">
        <v>1</v>
      </c>
      <c r="C4" s="43" t="s">
        <v>449</v>
      </c>
      <c r="D4" s="65">
        <v>1.2338191999999998E-2</v>
      </c>
      <c r="E4" s="66">
        <v>1.5355508E-2</v>
      </c>
      <c r="I4" s="78"/>
      <c r="J4" s="78"/>
    </row>
    <row r="5" spans="1:10" x14ac:dyDescent="0.35">
      <c r="A5" s="42">
        <v>43357</v>
      </c>
      <c r="B5" s="43">
        <v>2</v>
      </c>
      <c r="C5" s="43" t="s">
        <v>447</v>
      </c>
      <c r="D5" s="65">
        <v>1.062745E-2</v>
      </c>
      <c r="E5" s="66">
        <v>1.453207808E-2</v>
      </c>
      <c r="I5" s="78"/>
      <c r="J5" s="78"/>
    </row>
    <row r="6" spans="1:10" x14ac:dyDescent="0.35">
      <c r="A6" s="42">
        <v>43357</v>
      </c>
      <c r="B6" s="43">
        <v>2</v>
      </c>
      <c r="C6" s="43" t="s">
        <v>448</v>
      </c>
      <c r="D6" s="65">
        <v>1.2338191999999998E-2</v>
      </c>
      <c r="E6" s="66">
        <v>1.6177946880000002E-2</v>
      </c>
      <c r="I6" s="78"/>
      <c r="J6" s="78"/>
    </row>
    <row r="7" spans="1:10" x14ac:dyDescent="0.35">
      <c r="A7" s="42">
        <v>43357</v>
      </c>
      <c r="B7" s="43">
        <v>2</v>
      </c>
      <c r="C7" s="43" t="s">
        <v>449</v>
      </c>
      <c r="D7" s="65">
        <v>1.3184219499999998E-2</v>
      </c>
      <c r="E7" s="66">
        <v>1.822970828E-2</v>
      </c>
      <c r="I7" s="78"/>
      <c r="J7" s="78"/>
    </row>
    <row r="8" spans="1:10" x14ac:dyDescent="0.35">
      <c r="A8" s="42">
        <v>43357</v>
      </c>
      <c r="B8" s="43">
        <v>3</v>
      </c>
      <c r="C8" s="43" t="s">
        <v>447</v>
      </c>
      <c r="D8" s="65">
        <v>1.062745E-2</v>
      </c>
      <c r="E8" s="66">
        <v>9.9854986799999997E-3</v>
      </c>
      <c r="I8" s="78"/>
      <c r="J8" s="78"/>
    </row>
    <row r="9" spans="1:10" x14ac:dyDescent="0.35">
      <c r="A9" s="42">
        <v>43357</v>
      </c>
      <c r="B9" s="43">
        <v>3</v>
      </c>
      <c r="C9" s="43" t="s">
        <v>448</v>
      </c>
      <c r="D9" s="65">
        <v>1.2338191999999998E-2</v>
      </c>
      <c r="E9" s="66">
        <v>1.6588794680000001E-2</v>
      </c>
      <c r="I9" s="78"/>
      <c r="J9" s="78"/>
    </row>
    <row r="10" spans="1:10" x14ac:dyDescent="0.35">
      <c r="A10" s="42">
        <v>43357</v>
      </c>
      <c r="B10" s="43">
        <v>3</v>
      </c>
      <c r="C10" s="43" t="s">
        <v>449</v>
      </c>
      <c r="D10" s="65">
        <v>1.2338191999999998E-2</v>
      </c>
      <c r="E10" s="66">
        <v>1.5355508E-2</v>
      </c>
      <c r="I10" s="78"/>
      <c r="J10" s="78"/>
    </row>
    <row r="11" spans="1:10" x14ac:dyDescent="0.35">
      <c r="A11" s="42">
        <v>43357</v>
      </c>
      <c r="B11" s="43">
        <v>4</v>
      </c>
      <c r="C11" s="43" t="s">
        <v>447</v>
      </c>
      <c r="D11" s="65">
        <v>1.062745E-2</v>
      </c>
      <c r="E11" s="66">
        <v>1.288224512E-2</v>
      </c>
      <c r="I11" s="78"/>
      <c r="J11" s="78"/>
    </row>
    <row r="12" spans="1:10" x14ac:dyDescent="0.35">
      <c r="A12" s="42">
        <v>43357</v>
      </c>
      <c r="B12" s="43">
        <v>4</v>
      </c>
      <c r="C12" s="43" t="s">
        <v>448</v>
      </c>
      <c r="D12" s="65">
        <v>1.3184219499999998E-2</v>
      </c>
      <c r="E12" s="66">
        <v>1.411999148E-2</v>
      </c>
      <c r="I12" s="78"/>
      <c r="J12" s="78"/>
    </row>
    <row r="13" spans="1:10" x14ac:dyDescent="0.35">
      <c r="A13" s="42">
        <v>43357</v>
      </c>
      <c r="B13" s="43">
        <v>4</v>
      </c>
      <c r="C13" s="43" t="s">
        <v>449</v>
      </c>
      <c r="D13" s="65">
        <v>1.1485935499999999E-2</v>
      </c>
      <c r="E13" s="66">
        <v>1.4943916919999998E-2</v>
      </c>
      <c r="I13" s="78"/>
      <c r="J13" s="78"/>
    </row>
    <row r="14" spans="1:10" x14ac:dyDescent="0.35">
      <c r="A14" s="42">
        <v>43357</v>
      </c>
      <c r="B14" s="43">
        <v>5</v>
      </c>
      <c r="C14" s="43" t="s">
        <v>447</v>
      </c>
      <c r="D14" s="65">
        <v>1.3184219499999998E-2</v>
      </c>
      <c r="E14" s="66">
        <v>1.0814379319999999E-2</v>
      </c>
      <c r="I14" s="78"/>
      <c r="J14" s="78"/>
    </row>
    <row r="15" spans="1:10" x14ac:dyDescent="0.35">
      <c r="A15" s="42">
        <v>43357</v>
      </c>
      <c r="B15" s="43">
        <v>5</v>
      </c>
      <c r="C15" s="43" t="s">
        <v>448</v>
      </c>
      <c r="D15" s="65">
        <v>8.8917919999999991E-3</v>
      </c>
      <c r="E15" s="66">
        <v>9.1556270000000013E-3</v>
      </c>
      <c r="I15" s="78"/>
      <c r="J15" s="78"/>
    </row>
    <row r="16" spans="1:10" x14ac:dyDescent="0.35">
      <c r="A16" s="42">
        <v>43357</v>
      </c>
      <c r="B16" s="43">
        <v>5</v>
      </c>
      <c r="C16" s="43" t="s">
        <v>449</v>
      </c>
      <c r="D16" s="65">
        <v>9.7627354999999996E-3</v>
      </c>
      <c r="E16" s="66">
        <v>9.5706867200000007E-3</v>
      </c>
      <c r="I16" s="78"/>
      <c r="J16" s="78"/>
    </row>
    <row r="17" spans="1:10" x14ac:dyDescent="0.35">
      <c r="A17" s="42">
        <v>43357</v>
      </c>
      <c r="B17" s="43">
        <v>6</v>
      </c>
      <c r="C17" s="43" t="s">
        <v>447</v>
      </c>
      <c r="D17" s="65">
        <v>1.2338191999999998E-2</v>
      </c>
      <c r="E17" s="66">
        <v>9.9854986799999997E-3</v>
      </c>
      <c r="I17" s="78"/>
      <c r="J17" s="78"/>
    </row>
    <row r="18" spans="1:10" x14ac:dyDescent="0.35">
      <c r="A18" s="42">
        <v>43357</v>
      </c>
      <c r="B18" s="43">
        <v>6</v>
      </c>
      <c r="C18" s="43" t="s">
        <v>448</v>
      </c>
      <c r="D18" s="65">
        <v>1.4024017999999999E-2</v>
      </c>
      <c r="E18" s="66">
        <v>1.040006288E-2</v>
      </c>
      <c r="I18" s="78"/>
      <c r="J18" s="78"/>
    </row>
    <row r="19" spans="1:10" x14ac:dyDescent="0.35">
      <c r="A19" s="42">
        <v>43357</v>
      </c>
      <c r="B19" s="43">
        <v>6</v>
      </c>
      <c r="C19" s="43" t="s">
        <v>449</v>
      </c>
      <c r="D19" s="65">
        <v>1.1485935499999999E-2</v>
      </c>
      <c r="E19" s="66">
        <v>8.324764279999999E-3</v>
      </c>
      <c r="I19" s="78"/>
      <c r="J19" s="78"/>
    </row>
    <row r="20" spans="1:10" x14ac:dyDescent="0.35">
      <c r="A20" s="42">
        <v>43357</v>
      </c>
      <c r="B20" s="43">
        <v>7</v>
      </c>
      <c r="C20" s="43" t="s">
        <v>447</v>
      </c>
      <c r="D20" s="65">
        <v>8.8917919999999991E-3</v>
      </c>
      <c r="E20" s="66">
        <v>1.1228448E-2</v>
      </c>
      <c r="I20" s="78"/>
      <c r="J20" s="78"/>
    </row>
    <row r="21" spans="1:10" x14ac:dyDescent="0.35">
      <c r="A21" s="42">
        <v>43357</v>
      </c>
      <c r="B21" s="43">
        <v>7</v>
      </c>
      <c r="C21" s="43" t="s">
        <v>448</v>
      </c>
      <c r="D21" s="65">
        <v>1.2338191999999998E-2</v>
      </c>
      <c r="E21" s="66">
        <v>1.288224512E-2</v>
      </c>
      <c r="I21" s="78"/>
      <c r="J21" s="78"/>
    </row>
    <row r="22" spans="1:10" x14ac:dyDescent="0.35">
      <c r="A22" s="42">
        <v>43357</v>
      </c>
      <c r="B22" s="43">
        <v>7</v>
      </c>
      <c r="C22" s="43" t="s">
        <v>449</v>
      </c>
      <c r="D22" s="65">
        <v>1.1485935499999999E-2</v>
      </c>
      <c r="E22" s="66">
        <v>1.3707657119999999E-2</v>
      </c>
      <c r="I22" s="78"/>
      <c r="J22" s="78"/>
    </row>
    <row r="23" spans="1:10" x14ac:dyDescent="0.35">
      <c r="A23" s="42">
        <v>43357</v>
      </c>
      <c r="B23" s="43">
        <v>8</v>
      </c>
      <c r="C23" s="43" t="s">
        <v>447</v>
      </c>
      <c r="D23" s="65">
        <v>1.062745E-2</v>
      </c>
      <c r="E23" s="66">
        <v>1.246916748E-2</v>
      </c>
      <c r="I23" s="78"/>
      <c r="J23" s="78"/>
    </row>
    <row r="24" spans="1:10" x14ac:dyDescent="0.35">
      <c r="A24" s="42">
        <v>43357</v>
      </c>
      <c r="B24" s="43">
        <v>8</v>
      </c>
      <c r="C24" s="43" t="s">
        <v>448</v>
      </c>
      <c r="D24" s="65">
        <v>8.8917919999999991E-3</v>
      </c>
      <c r="E24" s="66">
        <v>1.288224512E-2</v>
      </c>
      <c r="I24" s="78"/>
      <c r="J24" s="78"/>
    </row>
    <row r="25" spans="1:10" x14ac:dyDescent="0.35">
      <c r="A25" s="42">
        <v>43357</v>
      </c>
      <c r="B25" s="43">
        <v>8</v>
      </c>
      <c r="C25" s="43" t="s">
        <v>449</v>
      </c>
      <c r="D25" s="65">
        <v>9.7627354999999996E-3</v>
      </c>
      <c r="E25" s="66">
        <v>1.411999148E-2</v>
      </c>
      <c r="I25" s="78"/>
      <c r="J25" s="78"/>
    </row>
    <row r="26" spans="1:10" x14ac:dyDescent="0.35">
      <c r="A26" s="42">
        <v>43357</v>
      </c>
      <c r="B26" s="43">
        <v>9</v>
      </c>
      <c r="C26" s="43" t="s">
        <v>447</v>
      </c>
      <c r="D26" s="65">
        <v>1.1485935499999999E-2</v>
      </c>
      <c r="E26" s="66">
        <v>9.1556270000000013E-3</v>
      </c>
      <c r="I26" s="78"/>
      <c r="J26" s="78"/>
    </row>
    <row r="27" spans="1:10" x14ac:dyDescent="0.35">
      <c r="A27" s="42">
        <v>43357</v>
      </c>
      <c r="B27" s="43">
        <v>9</v>
      </c>
      <c r="C27" s="43" t="s">
        <v>448</v>
      </c>
      <c r="D27" s="65">
        <v>8.0146194999999986E-3</v>
      </c>
      <c r="E27" s="66">
        <v>8.7403195200000013E-3</v>
      </c>
      <c r="I27" s="78"/>
      <c r="J27" s="78"/>
    </row>
    <row r="28" spans="1:10" x14ac:dyDescent="0.35">
      <c r="A28" s="42">
        <v>43357</v>
      </c>
      <c r="B28" s="43">
        <v>9</v>
      </c>
      <c r="C28" s="43" t="s">
        <v>449</v>
      </c>
      <c r="D28" s="65">
        <v>5.3457280000000001E-3</v>
      </c>
      <c r="E28" s="66">
        <v>7.9089612799999997E-3</v>
      </c>
      <c r="I28" s="78"/>
      <c r="J28" s="78"/>
    </row>
    <row r="29" spans="1:10" x14ac:dyDescent="0.35">
      <c r="A29" s="42">
        <v>43357</v>
      </c>
      <c r="B29" s="43">
        <v>10</v>
      </c>
      <c r="C29" s="43" t="s">
        <v>447</v>
      </c>
      <c r="D29" s="65">
        <v>8.0146194999999986E-3</v>
      </c>
      <c r="E29" s="66">
        <v>1.1228448E-2</v>
      </c>
      <c r="I29" s="78"/>
      <c r="J29" s="78"/>
    </row>
    <row r="30" spans="1:10" x14ac:dyDescent="0.35">
      <c r="A30" s="42">
        <v>43357</v>
      </c>
      <c r="B30" s="43">
        <v>10</v>
      </c>
      <c r="C30" s="43" t="s">
        <v>448</v>
      </c>
      <c r="D30" s="65">
        <v>6.2415874999999996E-3</v>
      </c>
      <c r="E30" s="66">
        <v>9.9854986799999997E-3</v>
      </c>
      <c r="I30" s="78"/>
      <c r="J30" s="78"/>
    </row>
    <row r="31" spans="1:10" x14ac:dyDescent="0.35">
      <c r="A31" s="42">
        <v>43357</v>
      </c>
      <c r="B31" s="43">
        <v>10</v>
      </c>
      <c r="C31" s="43" t="s">
        <v>449</v>
      </c>
      <c r="D31" s="65">
        <v>8.0146194999999986E-3</v>
      </c>
      <c r="E31" s="66">
        <v>2.1091768320000003E-2</v>
      </c>
      <c r="I31" s="78"/>
      <c r="J31" s="78"/>
    </row>
    <row r="32" spans="1:10" x14ac:dyDescent="0.35">
      <c r="A32" s="42">
        <v>43357</v>
      </c>
      <c r="B32" s="43">
        <v>11</v>
      </c>
      <c r="C32" s="43" t="s">
        <v>447</v>
      </c>
      <c r="D32" s="65">
        <v>6.2415874999999996E-3</v>
      </c>
      <c r="E32" s="66">
        <v>5.8262298800000004E-3</v>
      </c>
      <c r="I32" s="78"/>
      <c r="J32" s="78"/>
    </row>
    <row r="33" spans="1:10" x14ac:dyDescent="0.35">
      <c r="A33" s="42">
        <v>43357</v>
      </c>
      <c r="B33" s="43">
        <v>11</v>
      </c>
      <c r="C33" s="43" t="s">
        <v>448</v>
      </c>
      <c r="D33" s="65">
        <v>9.7627354999999996E-3</v>
      </c>
      <c r="E33" s="66">
        <v>6.2432716799999998E-3</v>
      </c>
      <c r="I33" s="78"/>
      <c r="J33" s="78"/>
    </row>
    <row r="34" spans="1:10" x14ac:dyDescent="0.35">
      <c r="A34" s="42">
        <v>43357</v>
      </c>
      <c r="B34" s="43">
        <v>11</v>
      </c>
      <c r="C34" s="43" t="s">
        <v>449</v>
      </c>
      <c r="D34" s="65">
        <v>6.2415874999999996E-3</v>
      </c>
      <c r="E34" s="66">
        <v>7.9089612799999997E-3</v>
      </c>
      <c r="I34" s="78"/>
      <c r="J34" s="78"/>
    </row>
    <row r="35" spans="1:10" x14ac:dyDescent="0.35">
      <c r="A35" s="42">
        <v>43357</v>
      </c>
      <c r="B35" s="43">
        <v>12</v>
      </c>
      <c r="C35" s="43" t="s">
        <v>447</v>
      </c>
      <c r="D35" s="65">
        <v>7.1312179999999991E-3</v>
      </c>
      <c r="E35" s="66">
        <v>7.9089612799999997E-3</v>
      </c>
      <c r="I35" s="78"/>
      <c r="J35" s="78"/>
    </row>
    <row r="36" spans="1:10" x14ac:dyDescent="0.35">
      <c r="A36" s="42">
        <v>43357</v>
      </c>
      <c r="B36" s="43">
        <v>12</v>
      </c>
      <c r="C36" s="43" t="s">
        <v>448</v>
      </c>
      <c r="D36" s="65">
        <v>1.062745E-2</v>
      </c>
      <c r="E36" s="66">
        <v>7.9089612799999997E-3</v>
      </c>
      <c r="I36" s="78"/>
      <c r="J36" s="78"/>
    </row>
    <row r="37" spans="1:10" x14ac:dyDescent="0.35">
      <c r="A37" s="42">
        <v>43357</v>
      </c>
      <c r="B37" s="43">
        <v>12</v>
      </c>
      <c r="C37" s="43" t="s">
        <v>449</v>
      </c>
      <c r="D37" s="65">
        <v>7.1312179999999991E-3</v>
      </c>
      <c r="E37" s="66">
        <v>9.9854986799999997E-3</v>
      </c>
      <c r="I37" s="78"/>
      <c r="J37" s="78"/>
    </row>
    <row r="38" spans="1:10" x14ac:dyDescent="0.35">
      <c r="A38" s="42">
        <v>43357</v>
      </c>
      <c r="B38" s="43">
        <v>13</v>
      </c>
      <c r="C38" s="43" t="s">
        <v>447</v>
      </c>
      <c r="D38" s="65">
        <v>6.2415874999999996E-3</v>
      </c>
      <c r="E38" s="66">
        <v>7.0766119999999995E-3</v>
      </c>
      <c r="I38" s="78"/>
      <c r="J38" s="78"/>
    </row>
    <row r="39" spans="1:10" x14ac:dyDescent="0.35">
      <c r="A39" s="42">
        <v>43357</v>
      </c>
      <c r="B39" s="43">
        <v>13</v>
      </c>
      <c r="C39" s="43" t="s">
        <v>448</v>
      </c>
      <c r="D39" s="65">
        <v>8.8917919999999991E-3</v>
      </c>
      <c r="E39" s="66">
        <v>6.2432716799999998E-3</v>
      </c>
      <c r="I39" s="78"/>
      <c r="J39" s="78"/>
    </row>
    <row r="40" spans="1:10" x14ac:dyDescent="0.35">
      <c r="A40" s="42">
        <v>43357</v>
      </c>
      <c r="B40" s="43">
        <v>13</v>
      </c>
      <c r="C40" s="43" t="s">
        <v>449</v>
      </c>
      <c r="D40" s="65">
        <v>8.8917919999999991E-3</v>
      </c>
      <c r="E40" s="66">
        <v>5.8262298800000004E-3</v>
      </c>
      <c r="I40" s="78"/>
      <c r="J40" s="78"/>
    </row>
    <row r="41" spans="1:10" x14ac:dyDescent="0.35">
      <c r="A41" s="42">
        <v>43370</v>
      </c>
      <c r="B41" s="43">
        <v>1</v>
      </c>
      <c r="C41" s="43" t="s">
        <v>447</v>
      </c>
      <c r="D41" s="65">
        <v>1.062745E-2</v>
      </c>
      <c r="E41" s="66">
        <v>6.2432716799999998E-3</v>
      </c>
      <c r="I41" s="78"/>
      <c r="J41" s="78"/>
    </row>
    <row r="42" spans="1:10" x14ac:dyDescent="0.35">
      <c r="A42" s="42">
        <v>43370</v>
      </c>
      <c r="B42" s="43">
        <v>1</v>
      </c>
      <c r="C42" s="43" t="s">
        <v>448</v>
      </c>
      <c r="D42" s="65">
        <v>1.2338191999999998E-2</v>
      </c>
      <c r="E42" s="66">
        <v>7.0766119999999995E-3</v>
      </c>
      <c r="I42" s="78"/>
      <c r="J42" s="78"/>
    </row>
    <row r="43" spans="1:10" x14ac:dyDescent="0.35">
      <c r="A43" s="42">
        <v>43370</v>
      </c>
      <c r="B43" s="43">
        <v>1</v>
      </c>
      <c r="C43" s="43" t="s">
        <v>449</v>
      </c>
      <c r="D43" s="65">
        <v>1.062745E-2</v>
      </c>
      <c r="E43" s="66">
        <v>6.2432716799999998E-3</v>
      </c>
      <c r="I43" s="78"/>
      <c r="J43" s="78"/>
    </row>
    <row r="44" spans="1:10" x14ac:dyDescent="0.35">
      <c r="A44" s="42">
        <v>43370</v>
      </c>
      <c r="B44" s="43">
        <v>2</v>
      </c>
      <c r="C44" s="43" t="s">
        <v>447</v>
      </c>
      <c r="D44" s="65">
        <v>1.062745E-2</v>
      </c>
      <c r="E44" s="66">
        <v>6.6600657200000003E-3</v>
      </c>
      <c r="I44" s="78"/>
      <c r="J44" s="78"/>
    </row>
    <row r="45" spans="1:10" x14ac:dyDescent="0.35">
      <c r="A45" s="42">
        <v>43370</v>
      </c>
      <c r="B45" s="43">
        <v>2</v>
      </c>
      <c r="C45" s="43" t="s">
        <v>448</v>
      </c>
      <c r="D45" s="65">
        <v>1.2338191999999998E-2</v>
      </c>
      <c r="E45" s="66">
        <v>6.6600657200000003E-3</v>
      </c>
      <c r="I45" s="78"/>
      <c r="J45" s="78"/>
    </row>
    <row r="46" spans="1:10" x14ac:dyDescent="0.35">
      <c r="A46" s="42">
        <v>43370</v>
      </c>
      <c r="B46" s="43">
        <v>2</v>
      </c>
      <c r="C46" s="43" t="s">
        <v>449</v>
      </c>
      <c r="D46" s="65">
        <v>1.2338191999999998E-2</v>
      </c>
      <c r="E46" s="66">
        <v>7.0766119999999995E-3</v>
      </c>
      <c r="I46" s="78"/>
      <c r="J46" s="78"/>
    </row>
    <row r="47" spans="1:10" x14ac:dyDescent="0.35">
      <c r="A47" s="42">
        <v>43370</v>
      </c>
      <c r="B47" s="43">
        <v>3</v>
      </c>
      <c r="C47" s="43" t="s">
        <v>447</v>
      </c>
      <c r="D47" s="65">
        <v>1.3184219499999998E-2</v>
      </c>
      <c r="E47" s="66">
        <v>1.1228448E-2</v>
      </c>
      <c r="I47" s="78"/>
      <c r="J47" s="78"/>
    </row>
    <row r="48" spans="1:10" x14ac:dyDescent="0.35">
      <c r="A48" s="42">
        <v>43370</v>
      </c>
      <c r="B48" s="43">
        <v>3</v>
      </c>
      <c r="C48" s="43" t="s">
        <v>448</v>
      </c>
      <c r="D48" s="65">
        <v>1.4024017999999999E-2</v>
      </c>
      <c r="E48" s="66">
        <v>8.7403195200000013E-3</v>
      </c>
      <c r="I48" s="78"/>
      <c r="J48" s="78"/>
    </row>
    <row r="49" spans="1:10" x14ac:dyDescent="0.35">
      <c r="A49" s="42">
        <v>43370</v>
      </c>
      <c r="B49" s="43">
        <v>3</v>
      </c>
      <c r="C49" s="43" t="s">
        <v>449</v>
      </c>
      <c r="D49" s="65">
        <v>1.3184219499999998E-2</v>
      </c>
      <c r="E49" s="66">
        <v>8.324764279999999E-3</v>
      </c>
      <c r="I49" s="78"/>
      <c r="J49" s="78"/>
    </row>
    <row r="50" spans="1:10" x14ac:dyDescent="0.35">
      <c r="A50" s="42">
        <v>43370</v>
      </c>
      <c r="B50" s="43">
        <v>4</v>
      </c>
      <c r="C50" s="43" t="s">
        <v>447</v>
      </c>
      <c r="D50" s="65">
        <v>1.4024017999999999E-2</v>
      </c>
      <c r="E50" s="66">
        <v>7.4929105200000007E-3</v>
      </c>
      <c r="I50" s="78"/>
      <c r="J50" s="78"/>
    </row>
    <row r="51" spans="1:10" x14ac:dyDescent="0.35">
      <c r="A51" s="42">
        <v>43370</v>
      </c>
      <c r="B51" s="43">
        <v>4</v>
      </c>
      <c r="C51" s="43" t="s">
        <v>448</v>
      </c>
      <c r="D51" s="65">
        <v>1.062745E-2</v>
      </c>
      <c r="E51" s="66">
        <v>6.6600657200000003E-3</v>
      </c>
      <c r="I51" s="78"/>
      <c r="J51" s="78"/>
    </row>
    <row r="52" spans="1:10" x14ac:dyDescent="0.35">
      <c r="A52" s="42">
        <v>43370</v>
      </c>
      <c r="B52" s="43">
        <v>4</v>
      </c>
      <c r="C52" s="43" t="s">
        <v>449</v>
      </c>
      <c r="D52" s="65">
        <v>1.3184219499999998E-2</v>
      </c>
      <c r="E52" s="66">
        <v>2.839560528E-2</v>
      </c>
      <c r="I52" s="78"/>
      <c r="J52" s="78"/>
    </row>
    <row r="53" spans="1:10" x14ac:dyDescent="0.35">
      <c r="A53" s="42">
        <v>43370</v>
      </c>
      <c r="B53" s="43">
        <v>5</v>
      </c>
      <c r="C53" s="43" t="s">
        <v>447</v>
      </c>
      <c r="D53" s="65">
        <v>1.3184219499999998E-2</v>
      </c>
      <c r="E53" s="66">
        <v>6.6600657200000003E-3</v>
      </c>
      <c r="I53" s="78"/>
      <c r="J53" s="78"/>
    </row>
    <row r="54" spans="1:10" x14ac:dyDescent="0.35">
      <c r="A54" s="42">
        <v>43370</v>
      </c>
      <c r="B54" s="43">
        <v>5</v>
      </c>
      <c r="C54" s="43" t="s">
        <v>448</v>
      </c>
      <c r="D54" s="65">
        <v>1.1485935499999999E-2</v>
      </c>
      <c r="E54" s="66">
        <v>7.0766119999999995E-3</v>
      </c>
      <c r="I54" s="78"/>
      <c r="J54" s="78"/>
    </row>
    <row r="55" spans="1:10" x14ac:dyDescent="0.35">
      <c r="A55" s="42">
        <v>43370</v>
      </c>
      <c r="B55" s="43">
        <v>5</v>
      </c>
      <c r="C55" s="43" t="s">
        <v>449</v>
      </c>
      <c r="D55" s="65">
        <v>1.3184219499999998E-2</v>
      </c>
      <c r="E55" s="66">
        <v>1.0814379319999999E-2</v>
      </c>
      <c r="I55" s="78"/>
      <c r="J55" s="78"/>
    </row>
    <row r="56" spans="1:10" x14ac:dyDescent="0.35">
      <c r="A56" s="42">
        <v>43370</v>
      </c>
      <c r="B56" s="43">
        <v>6</v>
      </c>
      <c r="C56" s="43" t="s">
        <v>447</v>
      </c>
      <c r="D56" s="65">
        <v>1.4024017999999999E-2</v>
      </c>
      <c r="E56" s="66">
        <v>7.4929105200000007E-3</v>
      </c>
      <c r="I56" s="78"/>
      <c r="J56" s="78"/>
    </row>
    <row r="57" spans="1:10" x14ac:dyDescent="0.35">
      <c r="A57" s="42">
        <v>43370</v>
      </c>
      <c r="B57" s="43">
        <v>6</v>
      </c>
      <c r="C57" s="43" t="s">
        <v>448</v>
      </c>
      <c r="D57" s="65">
        <v>1.4024017999999999E-2</v>
      </c>
      <c r="E57" s="66">
        <v>6.6600657200000003E-3</v>
      </c>
      <c r="I57" s="78"/>
      <c r="J57" s="78"/>
    </row>
    <row r="58" spans="1:10" x14ac:dyDescent="0.35">
      <c r="A58" s="42">
        <v>43370</v>
      </c>
      <c r="B58" s="43">
        <v>6</v>
      </c>
      <c r="C58" s="43" t="s">
        <v>449</v>
      </c>
      <c r="D58" s="65">
        <v>1.4857587499999998E-2</v>
      </c>
      <c r="E58" s="66">
        <v>6.6600657200000003E-3</v>
      </c>
      <c r="I58" s="78"/>
      <c r="J58" s="78"/>
    </row>
    <row r="59" spans="1:10" x14ac:dyDescent="0.35">
      <c r="A59" s="42">
        <v>43370</v>
      </c>
      <c r="B59" s="43">
        <v>7</v>
      </c>
      <c r="C59" s="43" t="s">
        <v>447</v>
      </c>
      <c r="D59" s="65">
        <v>1.4857587499999998E-2</v>
      </c>
      <c r="E59" s="66">
        <v>1.040006288E-2</v>
      </c>
      <c r="I59" s="78"/>
      <c r="J59" s="78"/>
    </row>
    <row r="60" spans="1:10" x14ac:dyDescent="0.35">
      <c r="A60" s="42">
        <v>43370</v>
      </c>
      <c r="B60" s="43">
        <v>7</v>
      </c>
      <c r="C60" s="43" t="s">
        <v>448</v>
      </c>
      <c r="D60" s="65">
        <v>1.5684927999999997E-2</v>
      </c>
      <c r="E60" s="66">
        <v>9.9854986799999997E-3</v>
      </c>
      <c r="I60" s="78"/>
      <c r="J60" s="78"/>
    </row>
    <row r="61" spans="1:10" x14ac:dyDescent="0.35">
      <c r="A61" s="42">
        <v>43370</v>
      </c>
      <c r="B61" s="43">
        <v>7</v>
      </c>
      <c r="C61" s="43" t="s">
        <v>449</v>
      </c>
      <c r="D61" s="65">
        <v>1.5684927999999997E-2</v>
      </c>
      <c r="E61" s="66">
        <v>1.040006288E-2</v>
      </c>
      <c r="I61" s="78"/>
      <c r="J61" s="78"/>
    </row>
    <row r="62" spans="1:10" x14ac:dyDescent="0.35">
      <c r="A62" s="42">
        <v>43370</v>
      </c>
      <c r="B62" s="43">
        <v>8</v>
      </c>
      <c r="C62" s="43" t="s">
        <v>447</v>
      </c>
      <c r="D62" s="65">
        <v>1.65060395E-2</v>
      </c>
      <c r="E62" s="66">
        <v>1.0814379319999999E-2</v>
      </c>
      <c r="I62" s="78"/>
      <c r="J62" s="78"/>
    </row>
    <row r="63" spans="1:10" x14ac:dyDescent="0.35">
      <c r="A63" s="42">
        <v>43370</v>
      </c>
      <c r="B63" s="43">
        <v>8</v>
      </c>
      <c r="C63" s="43" t="s">
        <v>448</v>
      </c>
      <c r="D63" s="65">
        <v>1.4024017999999999E-2</v>
      </c>
      <c r="E63" s="66">
        <v>9.5706867200000007E-3</v>
      </c>
      <c r="I63" s="78"/>
      <c r="J63" s="78"/>
    </row>
    <row r="64" spans="1:10" x14ac:dyDescent="0.35">
      <c r="A64" s="42">
        <v>43370</v>
      </c>
      <c r="B64" s="43">
        <v>8</v>
      </c>
      <c r="C64" s="43" t="s">
        <v>449</v>
      </c>
      <c r="D64" s="65">
        <v>1.1485935499999999E-2</v>
      </c>
      <c r="E64" s="66">
        <v>9.5706867200000007E-3</v>
      </c>
      <c r="I64" s="78"/>
      <c r="J64" s="78"/>
    </row>
    <row r="65" spans="1:10" x14ac:dyDescent="0.35">
      <c r="A65" s="42">
        <v>43370</v>
      </c>
      <c r="B65" s="43">
        <v>9</v>
      </c>
      <c r="C65" s="43" t="s">
        <v>447</v>
      </c>
      <c r="D65" s="65">
        <v>8.8917919999999991E-3</v>
      </c>
      <c r="E65" s="66">
        <v>1.040006288E-2</v>
      </c>
      <c r="I65" s="78"/>
      <c r="J65" s="78"/>
    </row>
    <row r="66" spans="1:10" x14ac:dyDescent="0.35">
      <c r="A66" s="42">
        <v>43370</v>
      </c>
      <c r="B66" s="43">
        <v>9</v>
      </c>
      <c r="C66" s="43" t="s">
        <v>448</v>
      </c>
      <c r="D66" s="65">
        <v>9.7627354999999996E-3</v>
      </c>
      <c r="E66" s="66">
        <v>5.8262298800000004E-3</v>
      </c>
      <c r="I66" s="78"/>
      <c r="J66" s="78"/>
    </row>
    <row r="67" spans="1:10" x14ac:dyDescent="0.35">
      <c r="A67" s="42">
        <v>43370</v>
      </c>
      <c r="B67" s="43">
        <v>9</v>
      </c>
      <c r="C67" s="43" t="s">
        <v>449</v>
      </c>
      <c r="D67" s="65">
        <v>1.062745E-2</v>
      </c>
      <c r="E67" s="66">
        <v>6.2432716799999998E-3</v>
      </c>
      <c r="I67" s="78"/>
      <c r="J67" s="78"/>
    </row>
    <row r="68" spans="1:10" x14ac:dyDescent="0.35">
      <c r="A68" s="42">
        <v>43370</v>
      </c>
      <c r="B68" s="43">
        <v>10</v>
      </c>
      <c r="C68" s="43" t="s">
        <v>447</v>
      </c>
      <c r="D68" s="65">
        <v>1.2338191999999998E-2</v>
      </c>
      <c r="E68" s="66">
        <v>9.1556270000000013E-3</v>
      </c>
      <c r="I68" s="78"/>
      <c r="J68" s="78"/>
    </row>
    <row r="69" spans="1:10" x14ac:dyDescent="0.35">
      <c r="A69" s="42">
        <v>43370</v>
      </c>
      <c r="B69" s="43">
        <v>10</v>
      </c>
      <c r="C69" s="43" t="s">
        <v>448</v>
      </c>
      <c r="D69" s="65">
        <v>1.062745E-2</v>
      </c>
      <c r="E69" s="66">
        <v>9.5706867200000007E-3</v>
      </c>
      <c r="I69" s="78"/>
      <c r="J69" s="78"/>
    </row>
    <row r="70" spans="1:10" x14ac:dyDescent="0.35">
      <c r="A70" s="42">
        <v>43370</v>
      </c>
      <c r="B70" s="43">
        <v>10</v>
      </c>
      <c r="C70" s="43" t="s">
        <v>449</v>
      </c>
      <c r="D70" s="65">
        <v>9.7627354999999996E-3</v>
      </c>
      <c r="E70" s="66">
        <v>9.1556270000000013E-3</v>
      </c>
      <c r="I70" s="78"/>
      <c r="J70" s="78"/>
    </row>
    <row r="71" spans="1:10" x14ac:dyDescent="0.35">
      <c r="A71" s="42">
        <v>43370</v>
      </c>
      <c r="B71" s="43">
        <v>11</v>
      </c>
      <c r="C71" s="43" t="s">
        <v>447</v>
      </c>
      <c r="D71" s="65">
        <v>1.1485935499999999E-2</v>
      </c>
      <c r="E71" s="66">
        <v>6.6600657200000003E-3</v>
      </c>
      <c r="I71" s="78"/>
      <c r="J71" s="78"/>
    </row>
    <row r="72" spans="1:10" x14ac:dyDescent="0.35">
      <c r="A72" s="42">
        <v>43370</v>
      </c>
      <c r="B72" s="43">
        <v>11</v>
      </c>
      <c r="C72" s="43" t="s">
        <v>448</v>
      </c>
      <c r="D72" s="65">
        <v>1.062745E-2</v>
      </c>
      <c r="E72" s="66">
        <v>7.4929105200000007E-3</v>
      </c>
      <c r="I72" s="78"/>
      <c r="J72" s="78"/>
    </row>
    <row r="73" spans="1:10" x14ac:dyDescent="0.35">
      <c r="A73" s="42">
        <v>43370</v>
      </c>
      <c r="B73" s="43">
        <v>11</v>
      </c>
      <c r="C73" s="43" t="s">
        <v>449</v>
      </c>
      <c r="D73" s="65">
        <v>9.7627354999999996E-3</v>
      </c>
      <c r="E73" s="66">
        <v>7.4929105200000007E-3</v>
      </c>
      <c r="I73" s="78"/>
      <c r="J73" s="78"/>
    </row>
    <row r="74" spans="1:10" x14ac:dyDescent="0.35">
      <c r="A74" s="42">
        <v>43370</v>
      </c>
      <c r="B74" s="43">
        <v>12</v>
      </c>
      <c r="C74" s="43" t="s">
        <v>447</v>
      </c>
      <c r="D74" s="65">
        <v>1.2338191999999998E-2</v>
      </c>
      <c r="E74" s="66">
        <v>8.324764279999999E-3</v>
      </c>
      <c r="I74" s="78"/>
      <c r="J74" s="78"/>
    </row>
    <row r="75" spans="1:10" x14ac:dyDescent="0.35">
      <c r="A75" s="42">
        <v>43370</v>
      </c>
      <c r="B75" s="43">
        <v>12</v>
      </c>
      <c r="C75" s="43" t="s">
        <v>448</v>
      </c>
      <c r="D75" s="65">
        <v>1.062745E-2</v>
      </c>
      <c r="E75" s="66">
        <v>1.1642268919999999E-2</v>
      </c>
      <c r="I75" s="78"/>
      <c r="J75" s="78"/>
    </row>
    <row r="76" spans="1:10" x14ac:dyDescent="0.35">
      <c r="A76" s="42">
        <v>43370</v>
      </c>
      <c r="B76" s="43">
        <v>12</v>
      </c>
      <c r="C76" s="43" t="s">
        <v>449</v>
      </c>
      <c r="D76" s="65">
        <v>1.2338191999999998E-2</v>
      </c>
      <c r="E76" s="66">
        <v>6.6600657200000003E-3</v>
      </c>
      <c r="I76" s="78"/>
      <c r="J76" s="78"/>
    </row>
    <row r="77" spans="1:10" x14ac:dyDescent="0.35">
      <c r="A77" s="42">
        <v>43370</v>
      </c>
      <c r="B77" s="43">
        <v>13</v>
      </c>
      <c r="C77" s="43" t="s">
        <v>447</v>
      </c>
      <c r="D77" s="65">
        <v>1.062745E-2</v>
      </c>
      <c r="E77" s="66">
        <v>4.1555850799999995E-3</v>
      </c>
      <c r="I77" s="78"/>
      <c r="J77" s="78"/>
    </row>
    <row r="78" spans="1:10" x14ac:dyDescent="0.35">
      <c r="A78" s="42">
        <v>43370</v>
      </c>
      <c r="B78" s="43">
        <v>13</v>
      </c>
      <c r="C78" s="43" t="s">
        <v>448</v>
      </c>
      <c r="D78" s="65">
        <v>8.0146194999999986E-3</v>
      </c>
      <c r="E78" s="66">
        <v>3.7373044799999997E-3</v>
      </c>
      <c r="I78" s="78"/>
      <c r="J78" s="78"/>
    </row>
    <row r="79" spans="1:10" x14ac:dyDescent="0.35">
      <c r="A79" s="42">
        <v>43370</v>
      </c>
      <c r="B79" s="43">
        <v>13</v>
      </c>
      <c r="C79" s="43" t="s">
        <v>449</v>
      </c>
      <c r="D79" s="65">
        <v>5.3457280000000001E-3</v>
      </c>
      <c r="E79" s="66">
        <v>3.3187761199999998E-3</v>
      </c>
      <c r="I79" s="78"/>
      <c r="J79" s="78"/>
    </row>
    <row r="80" spans="1:10" x14ac:dyDescent="0.35">
      <c r="A80" s="42">
        <v>43384</v>
      </c>
      <c r="B80" s="43">
        <v>1</v>
      </c>
      <c r="C80" s="43" t="s">
        <v>447</v>
      </c>
      <c r="D80" s="65">
        <v>8.8917919999999991E-3</v>
      </c>
      <c r="E80" s="66">
        <v>3.1615988000000005E-2</v>
      </c>
      <c r="I80" s="78"/>
      <c r="J80" s="78"/>
    </row>
    <row r="81" spans="1:10" x14ac:dyDescent="0.35">
      <c r="A81" s="42">
        <v>43384</v>
      </c>
      <c r="B81" s="43">
        <v>1</v>
      </c>
      <c r="C81" s="43" t="s">
        <v>448</v>
      </c>
      <c r="D81" s="65">
        <v>9.7627354999999996E-3</v>
      </c>
      <c r="E81" s="66">
        <v>3.6018123319999998E-2</v>
      </c>
      <c r="I81" s="78"/>
      <c r="J81" s="78"/>
    </row>
    <row r="82" spans="1:10" x14ac:dyDescent="0.35">
      <c r="A82" s="42">
        <v>43384</v>
      </c>
      <c r="B82" s="43">
        <v>1</v>
      </c>
      <c r="C82" s="43" t="s">
        <v>449</v>
      </c>
      <c r="D82" s="65">
        <v>8.8917919999999991E-3</v>
      </c>
      <c r="E82" s="66">
        <v>3.3220233119999998E-2</v>
      </c>
      <c r="I82" s="78"/>
      <c r="J82" s="78"/>
    </row>
    <row r="83" spans="1:10" x14ac:dyDescent="0.35">
      <c r="A83" s="42">
        <v>43384</v>
      </c>
      <c r="B83" s="43">
        <v>2</v>
      </c>
      <c r="C83" s="43" t="s">
        <v>447</v>
      </c>
      <c r="D83" s="65">
        <v>8.8917919999999991E-3</v>
      </c>
      <c r="E83" s="66">
        <v>4.5125713919999998E-2</v>
      </c>
      <c r="I83" s="78"/>
      <c r="J83" s="78"/>
    </row>
    <row r="84" spans="1:10" x14ac:dyDescent="0.35">
      <c r="A84" s="42">
        <v>43384</v>
      </c>
      <c r="B84" s="43">
        <v>2</v>
      </c>
      <c r="C84" s="43" t="s">
        <v>448</v>
      </c>
      <c r="D84" s="65">
        <v>8.8917919999999991E-3</v>
      </c>
      <c r="E84" s="66">
        <v>3.4420815479999999E-2</v>
      </c>
      <c r="I84" s="78"/>
      <c r="J84" s="78"/>
    </row>
    <row r="85" spans="1:10" x14ac:dyDescent="0.35">
      <c r="A85" s="42">
        <v>43384</v>
      </c>
      <c r="B85" s="43">
        <v>2</v>
      </c>
      <c r="C85" s="43" t="s">
        <v>449</v>
      </c>
      <c r="D85" s="65">
        <v>1.3184219499999998E-2</v>
      </c>
      <c r="E85" s="66">
        <v>4.9825470719999994E-2</v>
      </c>
      <c r="I85" s="78"/>
      <c r="J85" s="78"/>
    </row>
    <row r="86" spans="1:10" x14ac:dyDescent="0.35">
      <c r="A86" s="42">
        <v>43384</v>
      </c>
      <c r="B86" s="43">
        <v>3</v>
      </c>
      <c r="C86" s="43" t="s">
        <v>447</v>
      </c>
      <c r="D86" s="65">
        <v>1.2338191999999998E-2</v>
      </c>
      <c r="E86" s="66">
        <v>3.3620675000000003E-2</v>
      </c>
      <c r="I86" s="78"/>
      <c r="J86" s="78"/>
    </row>
    <row r="87" spans="1:10" x14ac:dyDescent="0.35">
      <c r="A87" s="42">
        <v>43384</v>
      </c>
      <c r="B87" s="43">
        <v>3</v>
      </c>
      <c r="C87" s="43" t="s">
        <v>448</v>
      </c>
      <c r="D87" s="65">
        <v>9.7627354999999996E-3</v>
      </c>
      <c r="E87" s="66">
        <v>2.637481388E-2</v>
      </c>
      <c r="I87" s="78"/>
      <c r="J87" s="78"/>
    </row>
    <row r="88" spans="1:10" x14ac:dyDescent="0.35">
      <c r="A88" s="42">
        <v>43384</v>
      </c>
      <c r="B88" s="43">
        <v>3</v>
      </c>
      <c r="C88" s="43" t="s">
        <v>449</v>
      </c>
      <c r="D88" s="65">
        <v>1.1485935499999999E-2</v>
      </c>
      <c r="E88" s="66">
        <v>3.1214307320000002E-2</v>
      </c>
      <c r="I88" s="78"/>
      <c r="J88" s="78"/>
    </row>
    <row r="89" spans="1:10" x14ac:dyDescent="0.35">
      <c r="A89" s="42">
        <v>43384</v>
      </c>
      <c r="B89" s="43">
        <v>4</v>
      </c>
      <c r="C89" s="43" t="s">
        <v>447</v>
      </c>
      <c r="D89" s="65">
        <v>9.7627354999999996E-3</v>
      </c>
      <c r="E89" s="66">
        <v>2.068364588E-2</v>
      </c>
      <c r="I89" s="78"/>
      <c r="J89" s="78"/>
    </row>
    <row r="90" spans="1:10" x14ac:dyDescent="0.35">
      <c r="A90" s="42">
        <v>43384</v>
      </c>
      <c r="B90" s="43">
        <v>4</v>
      </c>
      <c r="C90" s="43" t="s">
        <v>448</v>
      </c>
      <c r="D90" s="65">
        <v>8.8917919999999991E-3</v>
      </c>
      <c r="E90" s="66">
        <v>2.5159365919999999E-2</v>
      </c>
      <c r="I90" s="78"/>
      <c r="J90" s="78"/>
    </row>
    <row r="91" spans="1:10" x14ac:dyDescent="0.35">
      <c r="A91" s="42">
        <v>43384</v>
      </c>
      <c r="B91" s="43">
        <v>4</v>
      </c>
      <c r="C91" s="43" t="s">
        <v>449</v>
      </c>
      <c r="D91" s="65">
        <v>9.7627354999999996E-3</v>
      </c>
      <c r="E91" s="66">
        <v>2.596991232E-2</v>
      </c>
      <c r="I91" s="78"/>
      <c r="J91" s="78"/>
    </row>
    <row r="92" spans="1:10" x14ac:dyDescent="0.35">
      <c r="A92" s="42">
        <v>43384</v>
      </c>
      <c r="B92" s="43">
        <v>5</v>
      </c>
      <c r="C92" s="43" t="s">
        <v>447</v>
      </c>
      <c r="D92" s="65">
        <v>8.8917919999999991E-3</v>
      </c>
      <c r="E92" s="66">
        <v>1.4943916919999998E-2</v>
      </c>
      <c r="I92" s="78"/>
      <c r="J92" s="78"/>
    </row>
    <row r="93" spans="1:10" x14ac:dyDescent="0.35">
      <c r="A93" s="42">
        <v>43384</v>
      </c>
      <c r="B93" s="43">
        <v>5</v>
      </c>
      <c r="C93" s="43" t="s">
        <v>448</v>
      </c>
      <c r="D93" s="65">
        <v>7.1312179999999991E-3</v>
      </c>
      <c r="E93" s="66">
        <v>1.9048678520000001E-2</v>
      </c>
      <c r="I93" s="78"/>
      <c r="J93" s="78"/>
    </row>
    <row r="94" spans="1:10" x14ac:dyDescent="0.35">
      <c r="A94" s="42">
        <v>43384</v>
      </c>
      <c r="B94" s="43">
        <v>5</v>
      </c>
      <c r="C94" s="43" t="s">
        <v>449</v>
      </c>
      <c r="D94" s="65">
        <v>1.062745E-2</v>
      </c>
      <c r="E94" s="66">
        <v>1.3295075E-2</v>
      </c>
      <c r="I94" s="78"/>
      <c r="J94" s="78"/>
    </row>
    <row r="95" spans="1:10" x14ac:dyDescent="0.35">
      <c r="A95" s="42">
        <v>43384</v>
      </c>
      <c r="B95" s="43">
        <v>6</v>
      </c>
      <c r="C95" s="43" t="s">
        <v>447</v>
      </c>
      <c r="D95" s="65">
        <v>7.1312179999999991E-3</v>
      </c>
      <c r="E95" s="66">
        <v>1.2055842080000002E-2</v>
      </c>
      <c r="I95" s="78"/>
      <c r="J95" s="78"/>
    </row>
    <row r="96" spans="1:10" x14ac:dyDescent="0.35">
      <c r="A96" s="42">
        <v>43384</v>
      </c>
      <c r="B96" s="43">
        <v>6</v>
      </c>
      <c r="C96" s="43" t="s">
        <v>448</v>
      </c>
      <c r="D96" s="65">
        <v>8.0146194999999986E-3</v>
      </c>
      <c r="E96" s="66">
        <v>1.411999148E-2</v>
      </c>
      <c r="I96" s="78"/>
      <c r="J96" s="78"/>
    </row>
    <row r="97" spans="1:10" x14ac:dyDescent="0.35">
      <c r="A97" s="42">
        <v>43384</v>
      </c>
      <c r="B97" s="43">
        <v>6</v>
      </c>
      <c r="C97" s="43" t="s">
        <v>449</v>
      </c>
      <c r="D97" s="65">
        <v>8.8917919999999991E-3</v>
      </c>
      <c r="E97" s="66">
        <v>1.3707657119999999E-2</v>
      </c>
      <c r="I97" s="78"/>
      <c r="J97" s="78"/>
    </row>
    <row r="98" spans="1:10" x14ac:dyDescent="0.35">
      <c r="A98" s="42">
        <v>43384</v>
      </c>
      <c r="B98" s="43">
        <v>7</v>
      </c>
      <c r="C98" s="43" t="s">
        <v>447</v>
      </c>
      <c r="D98" s="65">
        <v>1.062745E-2</v>
      </c>
      <c r="E98" s="66">
        <v>1.822970828E-2</v>
      </c>
      <c r="I98" s="78"/>
      <c r="J98" s="78"/>
    </row>
    <row r="99" spans="1:10" x14ac:dyDescent="0.35">
      <c r="A99" s="42">
        <v>43384</v>
      </c>
      <c r="B99" s="43">
        <v>7</v>
      </c>
      <c r="C99" s="43" t="s">
        <v>448</v>
      </c>
      <c r="D99" s="65">
        <v>8.8917919999999991E-3</v>
      </c>
      <c r="E99" s="66">
        <v>1.7409747E-2</v>
      </c>
      <c r="I99" s="78"/>
      <c r="J99" s="78"/>
    </row>
    <row r="100" spans="1:10" x14ac:dyDescent="0.35">
      <c r="A100" s="42">
        <v>43384</v>
      </c>
      <c r="B100" s="43">
        <v>7</v>
      </c>
      <c r="C100" s="43" t="s">
        <v>449</v>
      </c>
      <c r="D100" s="65">
        <v>1.2338191999999998E-2</v>
      </c>
      <c r="E100" s="66">
        <v>1.7819851519999999E-2</v>
      </c>
      <c r="I100" s="78"/>
      <c r="J100" s="78"/>
    </row>
    <row r="101" spans="1:10" x14ac:dyDescent="0.35">
      <c r="A101" s="42">
        <v>43384</v>
      </c>
      <c r="B101" s="43">
        <v>8</v>
      </c>
      <c r="C101" s="43" t="s">
        <v>447</v>
      </c>
      <c r="D101" s="65">
        <v>9.7627354999999996E-3</v>
      </c>
      <c r="E101" s="66">
        <v>1.453207808E-2</v>
      </c>
      <c r="I101" s="78"/>
      <c r="J101" s="78"/>
    </row>
    <row r="102" spans="1:10" x14ac:dyDescent="0.35">
      <c r="A102" s="42">
        <v>43384</v>
      </c>
      <c r="B102" s="43">
        <v>8</v>
      </c>
      <c r="C102" s="43" t="s">
        <v>448</v>
      </c>
      <c r="D102" s="65">
        <v>7.1312179999999991E-3</v>
      </c>
      <c r="E102" s="66">
        <v>1.5355508E-2</v>
      </c>
      <c r="I102" s="78"/>
      <c r="J102" s="78"/>
    </row>
    <row r="103" spans="1:10" x14ac:dyDescent="0.35">
      <c r="A103" s="42">
        <v>43384</v>
      </c>
      <c r="B103" s="43">
        <v>8</v>
      </c>
      <c r="C103" s="43" t="s">
        <v>449</v>
      </c>
      <c r="D103" s="65">
        <v>8.0146194999999986E-3</v>
      </c>
      <c r="E103" s="66">
        <v>1.5766851320000001E-2</v>
      </c>
      <c r="I103" s="78"/>
      <c r="J103" s="78"/>
    </row>
    <row r="104" spans="1:10" x14ac:dyDescent="0.35">
      <c r="A104" s="42">
        <v>43384</v>
      </c>
      <c r="B104" s="43">
        <v>9</v>
      </c>
      <c r="C104" s="43" t="s">
        <v>447</v>
      </c>
      <c r="D104" s="65">
        <v>1.3184219499999998E-2</v>
      </c>
      <c r="E104" s="66">
        <v>1.5766851320000001E-2</v>
      </c>
      <c r="I104" s="78"/>
      <c r="J104" s="78"/>
    </row>
    <row r="105" spans="1:10" x14ac:dyDescent="0.35">
      <c r="A105" s="42">
        <v>43384</v>
      </c>
      <c r="B105" s="43">
        <v>9</v>
      </c>
      <c r="C105" s="43" t="s">
        <v>448</v>
      </c>
      <c r="D105" s="65">
        <v>8.0146194999999986E-3</v>
      </c>
      <c r="E105" s="66">
        <v>1.5766851320000001E-2</v>
      </c>
      <c r="I105" s="78"/>
      <c r="J105" s="78"/>
    </row>
    <row r="106" spans="1:10" x14ac:dyDescent="0.35">
      <c r="A106" s="42">
        <v>43384</v>
      </c>
      <c r="B106" s="43">
        <v>9</v>
      </c>
      <c r="C106" s="43" t="s">
        <v>449</v>
      </c>
      <c r="D106" s="65">
        <v>7.1312179999999991E-3</v>
      </c>
      <c r="E106" s="66">
        <v>1.411999148E-2</v>
      </c>
      <c r="I106" s="78"/>
      <c r="J106" s="78"/>
    </row>
    <row r="107" spans="1:10" x14ac:dyDescent="0.35">
      <c r="A107" s="42">
        <v>43384</v>
      </c>
      <c r="B107" s="43">
        <v>10</v>
      </c>
      <c r="C107" s="43" t="s">
        <v>447</v>
      </c>
      <c r="D107" s="65">
        <v>4.4436394999999998E-3</v>
      </c>
      <c r="E107" s="66">
        <v>1.0814379319999999E-2</v>
      </c>
      <c r="I107" s="78"/>
      <c r="J107" s="78"/>
    </row>
    <row r="108" spans="1:10" x14ac:dyDescent="0.35">
      <c r="A108" s="42">
        <v>43384</v>
      </c>
      <c r="B108" s="43">
        <v>10</v>
      </c>
      <c r="C108" s="43" t="s">
        <v>448</v>
      </c>
      <c r="D108" s="65">
        <v>6.2415874999999996E-3</v>
      </c>
      <c r="E108" s="66">
        <v>1.1642268919999999E-2</v>
      </c>
      <c r="I108" s="78"/>
      <c r="J108" s="78"/>
    </row>
    <row r="109" spans="1:10" x14ac:dyDescent="0.35">
      <c r="A109" s="42">
        <v>43384</v>
      </c>
      <c r="B109" s="43">
        <v>10</v>
      </c>
      <c r="C109" s="43" t="s">
        <v>449</v>
      </c>
      <c r="D109" s="65">
        <v>6.2415874999999996E-3</v>
      </c>
      <c r="E109" s="66">
        <v>1.2055842080000002E-2</v>
      </c>
      <c r="I109" s="78"/>
      <c r="J109" s="78"/>
    </row>
    <row r="110" spans="1:10" x14ac:dyDescent="0.35">
      <c r="A110" s="42">
        <v>43384</v>
      </c>
      <c r="B110" s="43">
        <v>11</v>
      </c>
      <c r="C110" s="43" t="s">
        <v>447</v>
      </c>
      <c r="D110" s="65">
        <v>8.8917919999999991E-3</v>
      </c>
      <c r="E110" s="66">
        <v>9.5706867200000007E-3</v>
      </c>
      <c r="I110" s="78"/>
      <c r="J110" s="78"/>
    </row>
    <row r="111" spans="1:10" x14ac:dyDescent="0.35">
      <c r="A111" s="42">
        <v>43384</v>
      </c>
      <c r="B111" s="43">
        <v>11</v>
      </c>
      <c r="C111" s="43" t="s">
        <v>448</v>
      </c>
      <c r="D111" s="65">
        <v>7.1312179999999991E-3</v>
      </c>
      <c r="E111" s="66">
        <v>8.324764279999999E-3</v>
      </c>
      <c r="I111" s="78"/>
      <c r="J111" s="78"/>
    </row>
    <row r="112" spans="1:10" x14ac:dyDescent="0.35">
      <c r="A112" s="42">
        <v>43384</v>
      </c>
      <c r="B112" s="43">
        <v>11</v>
      </c>
      <c r="C112" s="43" t="s">
        <v>449</v>
      </c>
      <c r="D112" s="65">
        <v>6.2415874999999996E-3</v>
      </c>
      <c r="E112" s="66">
        <v>9.1556270000000013E-3</v>
      </c>
      <c r="I112" s="78"/>
      <c r="J112" s="78"/>
    </row>
    <row r="113" spans="1:10" x14ac:dyDescent="0.35">
      <c r="A113" s="42">
        <v>43384</v>
      </c>
      <c r="B113" s="43">
        <v>12</v>
      </c>
      <c r="C113" s="43" t="s">
        <v>447</v>
      </c>
      <c r="D113" s="65">
        <v>7.1312179999999991E-3</v>
      </c>
      <c r="E113" s="66">
        <v>1.4943916919999998E-2</v>
      </c>
      <c r="I113" s="78"/>
      <c r="J113" s="78"/>
    </row>
    <row r="114" spans="1:10" x14ac:dyDescent="0.35">
      <c r="A114" s="42">
        <v>43384</v>
      </c>
      <c r="B114" s="43">
        <v>12</v>
      </c>
      <c r="C114" s="43" t="s">
        <v>448</v>
      </c>
      <c r="D114" s="65">
        <v>5.3457280000000001E-3</v>
      </c>
      <c r="E114" s="66">
        <v>6.6600657200000003E-3</v>
      </c>
      <c r="I114" s="78"/>
      <c r="J114" s="78"/>
    </row>
    <row r="115" spans="1:10" x14ac:dyDescent="0.35">
      <c r="A115" s="42">
        <v>43384</v>
      </c>
      <c r="B115" s="43">
        <v>12</v>
      </c>
      <c r="C115" s="43" t="s">
        <v>449</v>
      </c>
      <c r="D115" s="65">
        <v>7.1312179999999991E-3</v>
      </c>
      <c r="E115" s="66">
        <v>7.4929105200000007E-3</v>
      </c>
      <c r="I115" s="78"/>
      <c r="J115" s="78"/>
    </row>
    <row r="116" spans="1:10" x14ac:dyDescent="0.35">
      <c r="A116" s="42">
        <v>43384</v>
      </c>
      <c r="B116" s="43">
        <v>13</v>
      </c>
      <c r="C116" s="43" t="s">
        <v>447</v>
      </c>
      <c r="D116" s="65">
        <v>5.3457280000000001E-3</v>
      </c>
      <c r="E116" s="66">
        <v>5.4089403199999997E-3</v>
      </c>
      <c r="I116" s="78"/>
      <c r="J116" s="78"/>
    </row>
    <row r="117" spans="1:10" x14ac:dyDescent="0.35">
      <c r="A117" s="42">
        <v>43384</v>
      </c>
      <c r="B117" s="43">
        <v>13</v>
      </c>
      <c r="C117" s="43" t="s">
        <v>448</v>
      </c>
      <c r="D117" s="65">
        <v>6.2415874999999996E-3</v>
      </c>
      <c r="E117" s="66">
        <v>6.2432716799999998E-3</v>
      </c>
      <c r="I117" s="78"/>
      <c r="J117" s="78"/>
    </row>
    <row r="118" spans="1:10" x14ac:dyDescent="0.35">
      <c r="A118" s="42">
        <v>43384</v>
      </c>
      <c r="B118" s="43">
        <v>13</v>
      </c>
      <c r="C118" s="43" t="s">
        <v>449</v>
      </c>
      <c r="D118" s="65">
        <v>6.2415874999999996E-3</v>
      </c>
      <c r="E118" s="66">
        <v>6.2432716799999998E-3</v>
      </c>
      <c r="I118" s="78"/>
      <c r="J118" s="78"/>
    </row>
    <row r="119" spans="1:10" x14ac:dyDescent="0.35">
      <c r="A119" s="42">
        <v>43406</v>
      </c>
      <c r="B119" s="43">
        <v>1</v>
      </c>
      <c r="C119" s="43" t="s">
        <v>447</v>
      </c>
      <c r="D119" s="65">
        <v>6.2415874999999996E-3</v>
      </c>
      <c r="E119" s="66">
        <v>1.1642268919999999E-2</v>
      </c>
      <c r="I119" s="78"/>
      <c r="J119" s="78"/>
    </row>
    <row r="120" spans="1:10" x14ac:dyDescent="0.35">
      <c r="A120" s="42">
        <v>43406</v>
      </c>
      <c r="B120" s="43">
        <v>1</v>
      </c>
      <c r="C120" s="43" t="s">
        <v>448</v>
      </c>
      <c r="D120" s="65">
        <v>6.2415874999999996E-3</v>
      </c>
      <c r="E120" s="66">
        <v>1.246916748E-2</v>
      </c>
      <c r="I120" s="78"/>
      <c r="J120" s="78"/>
    </row>
    <row r="121" spans="1:10" x14ac:dyDescent="0.35">
      <c r="A121" s="42">
        <v>43406</v>
      </c>
      <c r="B121" s="43">
        <v>1</v>
      </c>
      <c r="C121" s="43" t="s">
        <v>449</v>
      </c>
      <c r="D121" s="65">
        <v>8.0146194999999986E-3</v>
      </c>
      <c r="E121" s="66">
        <v>1.5355508E-2</v>
      </c>
      <c r="I121" s="78"/>
      <c r="J121" s="78"/>
    </row>
    <row r="122" spans="1:10" x14ac:dyDescent="0.35">
      <c r="A122" s="42">
        <v>43406</v>
      </c>
      <c r="B122" s="43">
        <v>2</v>
      </c>
      <c r="C122" s="43" t="s">
        <v>447</v>
      </c>
      <c r="D122" s="65">
        <v>5.3457280000000001E-3</v>
      </c>
      <c r="E122" s="66">
        <v>1.3295075E-2</v>
      </c>
      <c r="I122" s="78"/>
      <c r="J122" s="78"/>
    </row>
    <row r="123" spans="1:10" x14ac:dyDescent="0.35">
      <c r="A123" s="42">
        <v>43406</v>
      </c>
      <c r="B123" s="43">
        <v>2</v>
      </c>
      <c r="C123" s="43" t="s">
        <v>448</v>
      </c>
      <c r="D123" s="65">
        <v>6.2415874999999996E-3</v>
      </c>
      <c r="E123" s="66">
        <v>1.6999394720000002E-2</v>
      </c>
      <c r="I123" s="78"/>
      <c r="J123" s="78"/>
    </row>
    <row r="124" spans="1:10" x14ac:dyDescent="0.35">
      <c r="A124" s="42">
        <v>43406</v>
      </c>
      <c r="B124" s="43">
        <v>2</v>
      </c>
      <c r="C124" s="43" t="s">
        <v>449</v>
      </c>
      <c r="D124" s="65">
        <v>5.3457280000000001E-3</v>
      </c>
      <c r="E124" s="66">
        <v>1.1642268919999999E-2</v>
      </c>
      <c r="I124" s="78"/>
      <c r="J124" s="78"/>
    </row>
    <row r="125" spans="1:10" x14ac:dyDescent="0.35">
      <c r="A125" s="42">
        <v>43406</v>
      </c>
      <c r="B125" s="43">
        <v>3</v>
      </c>
      <c r="C125" s="43" t="s">
        <v>447</v>
      </c>
      <c r="D125" s="65">
        <v>5.3457280000000001E-3</v>
      </c>
      <c r="E125" s="66">
        <v>9.5706867200000007E-3</v>
      </c>
      <c r="I125" s="78"/>
      <c r="J125" s="78"/>
    </row>
    <row r="126" spans="1:10" x14ac:dyDescent="0.35">
      <c r="A126" s="42">
        <v>43406</v>
      </c>
      <c r="B126" s="43">
        <v>3</v>
      </c>
      <c r="C126" s="43" t="s">
        <v>448</v>
      </c>
      <c r="D126" s="65">
        <v>5.3457280000000001E-3</v>
      </c>
      <c r="E126" s="66">
        <v>9.5706867200000007E-3</v>
      </c>
      <c r="I126" s="78"/>
      <c r="J126" s="78"/>
    </row>
    <row r="127" spans="1:10" x14ac:dyDescent="0.35">
      <c r="A127" s="42">
        <v>43406</v>
      </c>
      <c r="B127" s="43">
        <v>3</v>
      </c>
      <c r="C127" s="43" t="s">
        <v>449</v>
      </c>
      <c r="D127" s="65">
        <v>6.2415874999999996E-3</v>
      </c>
      <c r="E127" s="66">
        <v>1.0814379319999999E-2</v>
      </c>
      <c r="I127" s="78"/>
      <c r="J127" s="78"/>
    </row>
    <row r="128" spans="1:10" x14ac:dyDescent="0.35">
      <c r="A128" s="42">
        <v>43406</v>
      </c>
      <c r="B128" s="43">
        <v>4</v>
      </c>
      <c r="C128" s="43" t="s">
        <v>447</v>
      </c>
      <c r="D128" s="65">
        <v>5.3457280000000001E-3</v>
      </c>
      <c r="E128" s="66">
        <v>9.1556270000000013E-3</v>
      </c>
      <c r="I128" s="78"/>
      <c r="J128" s="78"/>
    </row>
    <row r="129" spans="1:10" x14ac:dyDescent="0.35">
      <c r="A129" s="42">
        <v>43406</v>
      </c>
      <c r="B129" s="43">
        <v>4</v>
      </c>
      <c r="C129" s="43" t="s">
        <v>448</v>
      </c>
      <c r="D129" s="65">
        <v>5.3457280000000001E-3</v>
      </c>
      <c r="E129" s="66">
        <v>9.1556270000000013E-3</v>
      </c>
      <c r="I129" s="78"/>
      <c r="J129" s="78"/>
    </row>
    <row r="130" spans="1:10" x14ac:dyDescent="0.35">
      <c r="A130" s="42">
        <v>43406</v>
      </c>
      <c r="B130" s="43">
        <v>4</v>
      </c>
      <c r="C130" s="43" t="s">
        <v>449</v>
      </c>
      <c r="D130" s="65">
        <v>7.1312179999999991E-3</v>
      </c>
      <c r="E130" s="66">
        <v>9.5706867200000007E-3</v>
      </c>
      <c r="I130" s="78"/>
      <c r="J130" s="78"/>
    </row>
    <row r="131" spans="1:10" x14ac:dyDescent="0.35">
      <c r="A131" s="42">
        <v>43406</v>
      </c>
      <c r="B131" s="43">
        <v>5</v>
      </c>
      <c r="C131" s="43" t="s">
        <v>447</v>
      </c>
      <c r="D131" s="65">
        <v>8.0146194999999986E-3</v>
      </c>
      <c r="E131" s="66">
        <v>7.9089612799999997E-3</v>
      </c>
      <c r="I131" s="78"/>
      <c r="J131" s="78"/>
    </row>
    <row r="132" spans="1:10" x14ac:dyDescent="0.35">
      <c r="A132" s="42">
        <v>43406</v>
      </c>
      <c r="B132" s="43">
        <v>5</v>
      </c>
      <c r="C132" s="43" t="s">
        <v>448</v>
      </c>
      <c r="D132" s="65">
        <v>8.0146194999999986E-3</v>
      </c>
      <c r="E132" s="66">
        <v>1.040006288E-2</v>
      </c>
      <c r="I132" s="78"/>
      <c r="J132" s="78"/>
    </row>
    <row r="133" spans="1:10" x14ac:dyDescent="0.35">
      <c r="A133" s="42">
        <v>43406</v>
      </c>
      <c r="B133" s="43">
        <v>5</v>
      </c>
      <c r="C133" s="43" t="s">
        <v>449</v>
      </c>
      <c r="D133" s="65">
        <v>1.1485935499999999E-2</v>
      </c>
      <c r="E133" s="66">
        <v>1.5355508E-2</v>
      </c>
      <c r="I133" s="78"/>
      <c r="J133" s="78"/>
    </row>
    <row r="134" spans="1:10" x14ac:dyDescent="0.35">
      <c r="A134" s="42">
        <v>43406</v>
      </c>
      <c r="B134" s="43">
        <v>6</v>
      </c>
      <c r="C134" s="43" t="s">
        <v>447</v>
      </c>
      <c r="D134" s="65">
        <v>1.3184219499999998E-2</v>
      </c>
      <c r="E134" s="66">
        <v>3.9994049720000008E-2</v>
      </c>
      <c r="I134" s="78"/>
      <c r="J134" s="78"/>
    </row>
    <row r="135" spans="1:10" x14ac:dyDescent="0.35">
      <c r="A135" s="42">
        <v>43406</v>
      </c>
      <c r="B135" s="43">
        <v>6</v>
      </c>
      <c r="C135" s="43" t="s">
        <v>448</v>
      </c>
      <c r="D135" s="65">
        <v>9.7627354999999996E-3</v>
      </c>
      <c r="E135" s="66">
        <v>8.324764279999999E-3</v>
      </c>
      <c r="I135" s="78"/>
      <c r="J135" s="78"/>
    </row>
    <row r="136" spans="1:10" x14ac:dyDescent="0.35">
      <c r="A136" s="42">
        <v>43406</v>
      </c>
      <c r="B136" s="43">
        <v>6</v>
      </c>
      <c r="C136" s="43" t="s">
        <v>449</v>
      </c>
      <c r="D136" s="65">
        <v>1.4024017999999999E-2</v>
      </c>
      <c r="E136" s="66">
        <v>7.4929105200000007E-3</v>
      </c>
      <c r="I136" s="78"/>
      <c r="J136" s="78"/>
    </row>
    <row r="137" spans="1:10" x14ac:dyDescent="0.35">
      <c r="A137" s="42">
        <v>43406</v>
      </c>
      <c r="B137" s="43">
        <v>7</v>
      </c>
      <c r="C137" s="43" t="s">
        <v>447</v>
      </c>
      <c r="D137" s="65">
        <v>8.8917919999999991E-3</v>
      </c>
      <c r="E137" s="66">
        <v>1.040006288E-2</v>
      </c>
      <c r="I137" s="78"/>
      <c r="J137" s="78"/>
    </row>
    <row r="138" spans="1:10" x14ac:dyDescent="0.35">
      <c r="A138" s="42">
        <v>43406</v>
      </c>
      <c r="B138" s="43">
        <v>7</v>
      </c>
      <c r="C138" s="43" t="s">
        <v>448</v>
      </c>
      <c r="D138" s="65">
        <v>8.8917919999999991E-3</v>
      </c>
      <c r="E138" s="66">
        <v>9.9854986799999997E-3</v>
      </c>
      <c r="I138" s="78"/>
      <c r="J138" s="78"/>
    </row>
    <row r="139" spans="1:10" x14ac:dyDescent="0.35">
      <c r="A139" s="42">
        <v>43406</v>
      </c>
      <c r="B139" s="43">
        <v>7</v>
      </c>
      <c r="C139" s="43" t="s">
        <v>449</v>
      </c>
      <c r="D139" s="65">
        <v>9.7627354999999996E-3</v>
      </c>
      <c r="E139" s="66">
        <v>1.040006288E-2</v>
      </c>
      <c r="I139" s="78"/>
      <c r="J139" s="78"/>
    </row>
    <row r="140" spans="1:10" x14ac:dyDescent="0.35">
      <c r="A140" s="42">
        <v>43406</v>
      </c>
      <c r="B140" s="43">
        <v>8</v>
      </c>
      <c r="C140" s="43" t="s">
        <v>447</v>
      </c>
      <c r="D140" s="65">
        <v>8.8917919999999991E-3</v>
      </c>
      <c r="E140" s="66">
        <v>1.1228448E-2</v>
      </c>
      <c r="I140" s="78"/>
      <c r="J140" s="78"/>
    </row>
    <row r="141" spans="1:10" x14ac:dyDescent="0.35">
      <c r="A141" s="42">
        <v>43406</v>
      </c>
      <c r="B141" s="43">
        <v>8</v>
      </c>
      <c r="C141" s="43" t="s">
        <v>448</v>
      </c>
      <c r="D141" s="65">
        <v>8.0146194999999986E-3</v>
      </c>
      <c r="E141" s="66">
        <v>1.411999148E-2</v>
      </c>
      <c r="I141" s="78"/>
      <c r="J141" s="78"/>
    </row>
    <row r="142" spans="1:10" x14ac:dyDescent="0.35">
      <c r="A142" s="42">
        <v>43406</v>
      </c>
      <c r="B142" s="43">
        <v>8</v>
      </c>
      <c r="C142" s="43" t="s">
        <v>449</v>
      </c>
      <c r="D142" s="65">
        <v>7.1312179999999991E-3</v>
      </c>
      <c r="E142" s="66">
        <v>9.1556270000000013E-3</v>
      </c>
      <c r="I142" s="78"/>
      <c r="J142" s="78"/>
    </row>
    <row r="143" spans="1:10" x14ac:dyDescent="0.35">
      <c r="A143" s="42">
        <v>43406</v>
      </c>
      <c r="B143" s="43">
        <v>9</v>
      </c>
      <c r="C143" s="43" t="s">
        <v>447</v>
      </c>
      <c r="D143" s="65">
        <v>8.0146194999999986E-3</v>
      </c>
      <c r="E143" s="66">
        <v>9.5706867200000007E-3</v>
      </c>
      <c r="I143" s="78"/>
      <c r="J143" s="78"/>
    </row>
    <row r="144" spans="1:10" x14ac:dyDescent="0.35">
      <c r="A144" s="42">
        <v>43406</v>
      </c>
      <c r="B144" s="43">
        <v>9</v>
      </c>
      <c r="C144" s="43" t="s">
        <v>448</v>
      </c>
      <c r="D144" s="65">
        <v>8.8917919999999991E-3</v>
      </c>
      <c r="E144" s="66">
        <v>9.5706867200000007E-3</v>
      </c>
      <c r="I144" s="78"/>
      <c r="J144" s="78"/>
    </row>
    <row r="145" spans="1:10" x14ac:dyDescent="0.35">
      <c r="A145" s="42">
        <v>43406</v>
      </c>
      <c r="B145" s="43">
        <v>9</v>
      </c>
      <c r="C145" s="43" t="s">
        <v>449</v>
      </c>
      <c r="D145" s="65">
        <v>8.8917919999999991E-3</v>
      </c>
      <c r="E145" s="66">
        <v>9.5706867200000007E-3</v>
      </c>
      <c r="I145" s="78"/>
      <c r="J145" s="78"/>
    </row>
    <row r="146" spans="1:10" x14ac:dyDescent="0.35">
      <c r="A146" s="42">
        <v>43406</v>
      </c>
      <c r="B146" s="43">
        <v>10</v>
      </c>
      <c r="C146" s="43" t="s">
        <v>447</v>
      </c>
      <c r="D146" s="65">
        <v>1.1485935499999999E-2</v>
      </c>
      <c r="E146" s="66">
        <v>1.5766851320000001E-2</v>
      </c>
      <c r="I146" s="78"/>
      <c r="J146" s="78"/>
    </row>
    <row r="147" spans="1:10" x14ac:dyDescent="0.35">
      <c r="A147" s="42">
        <v>43406</v>
      </c>
      <c r="B147" s="43">
        <v>10</v>
      </c>
      <c r="C147" s="43" t="s">
        <v>448</v>
      </c>
      <c r="D147" s="65">
        <v>1.1485935499999999E-2</v>
      </c>
      <c r="E147" s="66">
        <v>1.411999148E-2</v>
      </c>
      <c r="I147" s="78"/>
      <c r="J147" s="78"/>
    </row>
    <row r="148" spans="1:10" x14ac:dyDescent="0.35">
      <c r="A148" s="42">
        <v>43406</v>
      </c>
      <c r="B148" s="43">
        <v>10</v>
      </c>
      <c r="C148" s="43" t="s">
        <v>449</v>
      </c>
      <c r="D148" s="65">
        <v>1.1485935499999999E-2</v>
      </c>
      <c r="E148" s="66">
        <v>1.5355508E-2</v>
      </c>
      <c r="I148" s="78"/>
      <c r="J148" s="78"/>
    </row>
    <row r="149" spans="1:10" x14ac:dyDescent="0.35">
      <c r="A149" s="42">
        <v>43406</v>
      </c>
      <c r="B149" s="43">
        <v>11</v>
      </c>
      <c r="C149" s="43" t="s">
        <v>447</v>
      </c>
      <c r="D149" s="65">
        <v>1.4857587499999998E-2</v>
      </c>
      <c r="E149" s="66">
        <v>1.453207808E-2</v>
      </c>
      <c r="I149" s="78"/>
      <c r="J149" s="78"/>
    </row>
    <row r="150" spans="1:10" x14ac:dyDescent="0.35">
      <c r="A150" s="42">
        <v>43406</v>
      </c>
      <c r="B150" s="43">
        <v>11</v>
      </c>
      <c r="C150" s="43" t="s">
        <v>448</v>
      </c>
      <c r="D150" s="65">
        <v>1.5684927999999997E-2</v>
      </c>
      <c r="E150" s="66">
        <v>1.5766851320000001E-2</v>
      </c>
      <c r="I150" s="78"/>
      <c r="J150" s="78"/>
    </row>
    <row r="151" spans="1:10" x14ac:dyDescent="0.35">
      <c r="A151" s="42">
        <v>43406</v>
      </c>
      <c r="B151" s="43">
        <v>11</v>
      </c>
      <c r="C151" s="43" t="s">
        <v>449</v>
      </c>
      <c r="D151" s="65">
        <v>1.65060395E-2</v>
      </c>
      <c r="E151" s="66">
        <v>1.8639317280000001E-2</v>
      </c>
      <c r="I151" s="78"/>
      <c r="J151" s="78"/>
    </row>
    <row r="152" spans="1:10" x14ac:dyDescent="0.35">
      <c r="A152" s="42">
        <v>43406</v>
      </c>
      <c r="B152" s="43">
        <v>12</v>
      </c>
      <c r="C152" s="43" t="s">
        <v>447</v>
      </c>
      <c r="D152" s="65">
        <v>1.062745E-2</v>
      </c>
      <c r="E152" s="66">
        <v>1.2055842080000002E-2</v>
      </c>
      <c r="I152" s="78"/>
      <c r="J152" s="78"/>
    </row>
    <row r="153" spans="1:10" x14ac:dyDescent="0.35">
      <c r="A153" s="42">
        <v>43406</v>
      </c>
      <c r="B153" s="43">
        <v>12</v>
      </c>
      <c r="C153" s="43" t="s">
        <v>448</v>
      </c>
      <c r="D153" s="65">
        <v>1.062745E-2</v>
      </c>
      <c r="E153" s="66">
        <v>1.3295075E-2</v>
      </c>
      <c r="I153" s="78"/>
      <c r="J153" s="78"/>
    </row>
    <row r="154" spans="1:10" x14ac:dyDescent="0.35">
      <c r="A154" s="42">
        <v>43406</v>
      </c>
      <c r="B154" s="43">
        <v>12</v>
      </c>
      <c r="C154" s="43" t="s">
        <v>449</v>
      </c>
      <c r="D154" s="65">
        <v>9.7627354999999996E-3</v>
      </c>
      <c r="E154" s="66">
        <v>1.2055842080000002E-2</v>
      </c>
      <c r="I154" s="78"/>
      <c r="J154" s="78"/>
    </row>
    <row r="155" spans="1:10" x14ac:dyDescent="0.35">
      <c r="A155" s="42">
        <v>43406</v>
      </c>
      <c r="B155" s="43">
        <v>13</v>
      </c>
      <c r="C155" s="43" t="s">
        <v>447</v>
      </c>
      <c r="D155" s="65">
        <v>9.7627354999999996E-3</v>
      </c>
      <c r="E155" s="66">
        <v>7.4929105200000007E-3</v>
      </c>
      <c r="I155" s="78"/>
      <c r="J155" s="78"/>
    </row>
    <row r="156" spans="1:10" x14ac:dyDescent="0.35">
      <c r="A156" s="42">
        <v>43406</v>
      </c>
      <c r="B156" s="43">
        <v>13</v>
      </c>
      <c r="C156" s="43" t="s">
        <v>448</v>
      </c>
      <c r="D156" s="65">
        <v>8.8917919999999991E-3</v>
      </c>
      <c r="E156" s="66">
        <v>7.0766119999999995E-3</v>
      </c>
      <c r="I156" s="78"/>
      <c r="J156" s="78"/>
    </row>
    <row r="157" spans="1:10" x14ac:dyDescent="0.35">
      <c r="A157" s="42">
        <v>43406</v>
      </c>
      <c r="B157" s="43">
        <v>13</v>
      </c>
      <c r="C157" s="43" t="s">
        <v>449</v>
      </c>
      <c r="D157" s="65">
        <v>8.0146194999999986E-3</v>
      </c>
      <c r="E157" s="66">
        <v>6.2432716799999998E-3</v>
      </c>
      <c r="I157" s="78"/>
      <c r="J157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and Sample ID</vt:lpstr>
      <vt:lpstr>Std Curve Construction</vt:lpstr>
      <vt:lpstr>Apply Std Curve</vt:lpstr>
      <vt:lpstr>Final Results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DBS</dc:creator>
  <cp:lastModifiedBy>Owner</cp:lastModifiedBy>
  <dcterms:created xsi:type="dcterms:W3CDTF">2019-02-04T20:46:03Z</dcterms:created>
  <dcterms:modified xsi:type="dcterms:W3CDTF">2020-03-31T17:35:37Z</dcterms:modified>
</cp:coreProperties>
</file>