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S\Box Sync\Valett Lab\Analytical Laboratory Output\AP2\AP2 Data Processing\"/>
    </mc:Choice>
  </mc:AlternateContent>
  <bookViews>
    <workbookView xWindow="0" yWindow="732" windowWidth="23040" windowHeight="9192" activeTab="3"/>
  </bookViews>
  <sheets>
    <sheet name="Results and Sample ID" sheetId="1" r:id="rId1"/>
    <sheet name="Std Curve Construction" sheetId="2" r:id="rId2"/>
    <sheet name="Apply Std Curve" sheetId="3" r:id="rId3"/>
    <sheet name="Final Resul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3" l="1"/>
  <c r="K43" i="3"/>
  <c r="K33" i="3"/>
  <c r="K75" i="3"/>
  <c r="K32" i="3"/>
  <c r="K34" i="3"/>
  <c r="K30" i="3"/>
  <c r="K31" i="3"/>
  <c r="K76" i="3"/>
  <c r="K77" i="3"/>
  <c r="K74" i="3"/>
  <c r="K85" i="3"/>
  <c r="K105" i="3"/>
  <c r="K128" i="3"/>
  <c r="K72" i="3"/>
  <c r="K127" i="3"/>
  <c r="K106" i="3"/>
  <c r="K126" i="3"/>
  <c r="K73" i="3"/>
  <c r="K82" i="3"/>
  <c r="K107" i="3"/>
  <c r="K86" i="3"/>
  <c r="K28" i="3"/>
  <c r="K50" i="3"/>
  <c r="K84" i="3"/>
  <c r="K48" i="3"/>
  <c r="K124" i="3"/>
  <c r="K83" i="3"/>
  <c r="K29" i="3"/>
  <c r="K69" i="3"/>
  <c r="K49" i="3"/>
  <c r="K17" i="3"/>
  <c r="K10" i="3"/>
  <c r="K70" i="3"/>
  <c r="K11" i="3"/>
  <c r="K16" i="3"/>
  <c r="K125" i="3"/>
  <c r="K123" i="3"/>
  <c r="K71" i="3"/>
  <c r="K13" i="3"/>
  <c r="K27" i="3"/>
  <c r="K102" i="3"/>
  <c r="K53" i="3"/>
  <c r="K101" i="3"/>
  <c r="K104" i="3"/>
  <c r="K100" i="3"/>
  <c r="K14" i="3"/>
  <c r="K114" i="3"/>
  <c r="K81" i="3"/>
  <c r="K112" i="3"/>
  <c r="K113" i="3"/>
  <c r="K108" i="3"/>
  <c r="K52" i="3"/>
  <c r="K121" i="3"/>
  <c r="K9" i="3"/>
  <c r="K111" i="3"/>
  <c r="K110" i="3"/>
  <c r="K99" i="3"/>
  <c r="K12" i="3"/>
  <c r="K122" i="3"/>
  <c r="K55" i="3"/>
  <c r="K51" i="3"/>
  <c r="K103" i="3"/>
  <c r="K15" i="3"/>
  <c r="K66" i="3"/>
  <c r="K68" i="3"/>
  <c r="K19" i="3"/>
  <c r="K67" i="3"/>
  <c r="K115" i="3"/>
  <c r="K109" i="3"/>
  <c r="K56" i="3"/>
  <c r="K54" i="3"/>
  <c r="K120" i="3"/>
  <c r="K23" i="3"/>
  <c r="K18" i="3"/>
  <c r="K20" i="3"/>
  <c r="K92" i="3"/>
  <c r="K89" i="3"/>
  <c r="K91" i="3"/>
  <c r="K88" i="3"/>
  <c r="K24" i="3"/>
  <c r="K26" i="3"/>
  <c r="K64" i="3"/>
  <c r="K95" i="3"/>
  <c r="K116" i="3"/>
  <c r="K22" i="3"/>
  <c r="K93" i="3"/>
  <c r="K90" i="3"/>
  <c r="K59" i="3"/>
  <c r="K87" i="3"/>
  <c r="K57" i="3"/>
  <c r="K62" i="3"/>
  <c r="K25" i="3"/>
  <c r="K97" i="3"/>
  <c r="K61" i="3"/>
  <c r="K94" i="3"/>
  <c r="K63" i="3"/>
  <c r="K21" i="3"/>
  <c r="K60" i="3"/>
  <c r="K65" i="3"/>
  <c r="K96" i="3"/>
  <c r="K98" i="3"/>
  <c r="K118" i="3"/>
  <c r="K58" i="3"/>
  <c r="K117" i="3"/>
  <c r="K119" i="3"/>
  <c r="K38" i="3"/>
  <c r="K4" i="3"/>
  <c r="K46" i="3"/>
  <c r="K41" i="3"/>
  <c r="K39" i="3"/>
  <c r="K80" i="3"/>
  <c r="K79" i="3"/>
  <c r="K78" i="3"/>
  <c r="K5" i="3"/>
  <c r="K7" i="3"/>
  <c r="K8" i="3"/>
  <c r="K45" i="3"/>
  <c r="K44" i="3"/>
  <c r="K37" i="3"/>
  <c r="K36" i="3"/>
  <c r="K6" i="3"/>
  <c r="K47" i="3"/>
  <c r="K3" i="3"/>
  <c r="K42" i="3"/>
  <c r="K40" i="3"/>
  <c r="I9" i="2"/>
  <c r="I10" i="2"/>
  <c r="I11" i="2"/>
  <c r="I12" i="2"/>
  <c r="I13" i="2"/>
  <c r="I14" i="2"/>
  <c r="I15" i="2"/>
  <c r="I16" i="2"/>
  <c r="I17" i="2"/>
  <c r="I18" i="2"/>
  <c r="I19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E9" i="2" l="1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I21" i="2" l="1"/>
  <c r="J21" i="2" s="1"/>
  <c r="I22" i="2"/>
  <c r="J22" i="2" s="1"/>
  <c r="I23" i="2"/>
  <c r="J23" i="2" s="1"/>
  <c r="I24" i="2"/>
  <c r="J24" i="2" s="1"/>
  <c r="I25" i="2"/>
  <c r="J25" i="2" s="1"/>
  <c r="I20" i="2"/>
  <c r="J20" i="2" s="1"/>
  <c r="J9" i="2"/>
  <c r="J10" i="2"/>
  <c r="J11" i="2"/>
  <c r="J12" i="2"/>
  <c r="J13" i="2"/>
  <c r="J14" i="2"/>
  <c r="J15" i="2"/>
  <c r="J16" i="2"/>
  <c r="J17" i="2"/>
  <c r="J18" i="2"/>
  <c r="J19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I8" i="2" l="1"/>
  <c r="J8" i="2" s="1"/>
  <c r="G8" i="2"/>
  <c r="H8" i="2" s="1"/>
  <c r="E8" i="2"/>
  <c r="F8" i="2" s="1"/>
</calcChain>
</file>

<file path=xl/sharedStrings.xml><?xml version="1.0" encoding="utf-8"?>
<sst xmlns="http://schemas.openxmlformats.org/spreadsheetml/2006/main" count="1381" uniqueCount="384">
  <si>
    <t>Sample Info</t>
  </si>
  <si>
    <t>Row</t>
  </si>
  <si>
    <t>SAMPLE DATE</t>
  </si>
  <si>
    <t>SAMPLE SITE</t>
  </si>
  <si>
    <t>SAMPLE REPLICATE</t>
  </si>
  <si>
    <t>Peak#</t>
  </si>
  <si>
    <t>Position</t>
  </si>
  <si>
    <t>Identifier</t>
  </si>
  <si>
    <t>Type</t>
  </si>
  <si>
    <t>Raw Ht</t>
  </si>
  <si>
    <t>mg/L</t>
  </si>
  <si>
    <t xml:space="preserve">Operator: </t>
  </si>
  <si>
    <t xml:space="preserve">Run Name: </t>
  </si>
  <si>
    <t xml:space="preserve">Run Date: </t>
  </si>
  <si>
    <t>FASPac NO3-NO2</t>
  </si>
  <si>
    <t>C1</t>
  </si>
  <si>
    <t>C2</t>
  </si>
  <si>
    <t>C3</t>
  </si>
  <si>
    <t>C4</t>
  </si>
  <si>
    <t>C5</t>
  </si>
  <si>
    <t>C6</t>
  </si>
  <si>
    <t xml:space="preserve">Calibrant </t>
  </si>
  <si>
    <t>Conc., mg/L</t>
  </si>
  <si>
    <t>Calibrant</t>
  </si>
  <si>
    <t xml:space="preserve">Conc. </t>
  </si>
  <si>
    <t>Id</t>
  </si>
  <si>
    <t>(mg/L N)</t>
  </si>
  <si>
    <t>peak hght (x)</t>
  </si>
  <si>
    <t>1.  Copy in Calibrant Information</t>
  </si>
  <si>
    <t>Linear Fit</t>
  </si>
  <si>
    <t>(y-hat)</t>
  </si>
  <si>
    <t>Std Conc</t>
  </si>
  <si>
    <t>% error</t>
  </si>
  <si>
    <t>Quadratic</t>
  </si>
  <si>
    <t>Split Curve</t>
  </si>
  <si>
    <t>All data - Linear Fit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</si>
  <si>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</si>
  <si>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</si>
  <si>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</si>
  <si>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</si>
  <si>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</si>
  <si>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</si>
  <si>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</si>
  <si>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</si>
  <si>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</si>
  <si>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</si>
  <si>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</si>
  <si>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</si>
  <si>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</si>
  <si>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</si>
  <si>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</si>
  <si>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</si>
  <si>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</si>
  <si>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</si>
  <si>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</si>
  <si>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</si>
  <si>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</si>
  <si>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</si>
  <si>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</si>
  <si>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</si>
  <si>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</si>
  <si>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2. Run Linear Regression</t>
  </si>
  <si>
    <t>Use X=Peak height; Y=Conc)</t>
  </si>
  <si>
    <t>(Use X=Peak Ht.; Y=Conc)</t>
  </si>
  <si>
    <t>Enter equation parameters below graph.</t>
  </si>
  <si>
    <t>intcpt</t>
  </si>
  <si>
    <t>Quadratic curve coefficients</t>
  </si>
  <si>
    <t>X coef.</t>
  </si>
  <si>
    <t>X^2 coef.</t>
  </si>
  <si>
    <t>Plot low range calibrant data:</t>
  </si>
  <si>
    <t>Enter coefficients below graph.</t>
  </si>
  <si>
    <t>Low curve coefficients:</t>
  </si>
  <si>
    <t>Plot High Range calibrant data.</t>
  </si>
  <si>
    <t>High curve coefficients:</t>
  </si>
  <si>
    <t>X coef</t>
  </si>
  <si>
    <t>X^2 coef</t>
  </si>
  <si>
    <t>Split</t>
  </si>
  <si>
    <t>Curve-fitting parameters used:</t>
  </si>
  <si>
    <t>Copy from Std Curve Construction page.</t>
  </si>
  <si>
    <t>Intercept:</t>
  </si>
  <si>
    <t>X Coef.</t>
  </si>
  <si>
    <t>X^2 Coef:</t>
  </si>
  <si>
    <t>If linear, enter 0 for X^2 coefficient.</t>
  </si>
  <si>
    <t>Curve-fit results</t>
  </si>
  <si>
    <t>Use these for split curve:</t>
  </si>
  <si>
    <t xml:space="preserve">Use these for linear or quadratic fit. </t>
  </si>
  <si>
    <t>Low Range:</t>
  </si>
  <si>
    <t>High Range:</t>
  </si>
  <si>
    <t>Procedure for split curve:</t>
  </si>
  <si>
    <t>2.  Apply low range equation.</t>
  </si>
  <si>
    <t>3.  Apply high range equation.</t>
  </si>
  <si>
    <t>4.  Sort back based on Row D:  Peak Number</t>
  </si>
  <si>
    <t>1.  Sort data on Row I: FASpac results, low to high.</t>
  </si>
  <si>
    <t>4. Note here peak height where split occurs:</t>
  </si>
  <si>
    <t>4.  If quadratic exceeds 10%, run split-curve procedure.</t>
  </si>
  <si>
    <t>Show "Split" in spreadsheet.</t>
  </si>
  <si>
    <t>1:1</t>
  </si>
  <si>
    <t>SYNC</t>
  </si>
  <si>
    <t>1:2</t>
  </si>
  <si>
    <t>CO</t>
  </si>
  <si>
    <t>Carry over</t>
  </si>
  <si>
    <t>1:3</t>
  </si>
  <si>
    <t>W</t>
  </si>
  <si>
    <t>Wash</t>
  </si>
  <si>
    <t>1:13</t>
  </si>
  <si>
    <t>NO3</t>
  </si>
  <si>
    <t>Unknown</t>
  </si>
  <si>
    <t>1:14</t>
  </si>
  <si>
    <t>NOX%</t>
  </si>
  <si>
    <t>NO3 check</t>
  </si>
  <si>
    <t>NO3 Efficiency</t>
  </si>
  <si>
    <t>105.50%</t>
  </si>
  <si>
    <t>AutoWash</t>
  </si>
  <si>
    <t>1:4</t>
  </si>
  <si>
    <t>1:5</t>
  </si>
  <si>
    <t>1:6</t>
  </si>
  <si>
    <t>1:7</t>
  </si>
  <si>
    <t>1:8</t>
  </si>
  <si>
    <t>1:9</t>
  </si>
  <si>
    <t>1:10</t>
  </si>
  <si>
    <t>1:11</t>
  </si>
  <si>
    <t>CC1</t>
  </si>
  <si>
    <t>QC 2</t>
  </si>
  <si>
    <t>1:12</t>
  </si>
  <si>
    <t>CC2</t>
  </si>
  <si>
    <t>89.72%</t>
  </si>
  <si>
    <t>1:25</t>
  </si>
  <si>
    <t>1</t>
  </si>
  <si>
    <t>1:26</t>
  </si>
  <si>
    <t>2</t>
  </si>
  <si>
    <t>1:27</t>
  </si>
  <si>
    <t>3</t>
  </si>
  <si>
    <t>1:28</t>
  </si>
  <si>
    <t>4</t>
  </si>
  <si>
    <t>1:29</t>
  </si>
  <si>
    <t>5</t>
  </si>
  <si>
    <t>1:30</t>
  </si>
  <si>
    <t>6</t>
  </si>
  <si>
    <t>1:31</t>
  </si>
  <si>
    <t>7</t>
  </si>
  <si>
    <t>1:32</t>
  </si>
  <si>
    <t>8</t>
  </si>
  <si>
    <t>1:33</t>
  </si>
  <si>
    <t>9</t>
  </si>
  <si>
    <t>1:34</t>
  </si>
  <si>
    <t>10</t>
  </si>
  <si>
    <t>1:35</t>
  </si>
  <si>
    <t>11</t>
  </si>
  <si>
    <t>1:36</t>
  </si>
  <si>
    <t>12</t>
  </si>
  <si>
    <t>1:37</t>
  </si>
  <si>
    <t>13</t>
  </si>
  <si>
    <t>1:38</t>
  </si>
  <si>
    <t>14</t>
  </si>
  <si>
    <t>1:39</t>
  </si>
  <si>
    <t>15</t>
  </si>
  <si>
    <t>1:40</t>
  </si>
  <si>
    <t>16</t>
  </si>
  <si>
    <t>1:41</t>
  </si>
  <si>
    <t>17</t>
  </si>
  <si>
    <t>1:42</t>
  </si>
  <si>
    <t>18</t>
  </si>
  <si>
    <t>1:43</t>
  </si>
  <si>
    <t>19</t>
  </si>
  <si>
    <t>1:44</t>
  </si>
  <si>
    <t>20</t>
  </si>
  <si>
    <t>1:45</t>
  </si>
  <si>
    <t>21</t>
  </si>
  <si>
    <t>1:46</t>
  </si>
  <si>
    <t>22</t>
  </si>
  <si>
    <t>1:47</t>
  </si>
  <si>
    <t>23</t>
  </si>
  <si>
    <t>1:48</t>
  </si>
  <si>
    <t>24</t>
  </si>
  <si>
    <t>1:49</t>
  </si>
  <si>
    <t>25</t>
  </si>
  <si>
    <t>1:50</t>
  </si>
  <si>
    <t>26</t>
  </si>
  <si>
    <t>1:51</t>
  </si>
  <si>
    <t>27</t>
  </si>
  <si>
    <t>1:52</t>
  </si>
  <si>
    <t>28</t>
  </si>
  <si>
    <t>1:53</t>
  </si>
  <si>
    <t>29</t>
  </si>
  <si>
    <t>1:54</t>
  </si>
  <si>
    <t>30</t>
  </si>
  <si>
    <t>1:55</t>
  </si>
  <si>
    <t>31</t>
  </si>
  <si>
    <t>1:56</t>
  </si>
  <si>
    <t>32</t>
  </si>
  <si>
    <t>1:57</t>
  </si>
  <si>
    <t>33</t>
  </si>
  <si>
    <t>1:58</t>
  </si>
  <si>
    <t>34</t>
  </si>
  <si>
    <t>1:59</t>
  </si>
  <si>
    <t>35</t>
  </si>
  <si>
    <t>1:60</t>
  </si>
  <si>
    <t>36</t>
  </si>
  <si>
    <t>2:1</t>
  </si>
  <si>
    <t>37</t>
  </si>
  <si>
    <t>2:2</t>
  </si>
  <si>
    <t>38</t>
  </si>
  <si>
    <t>2:3</t>
  </si>
  <si>
    <t>39</t>
  </si>
  <si>
    <t>2:4</t>
  </si>
  <si>
    <t>40</t>
  </si>
  <si>
    <t>2:5</t>
  </si>
  <si>
    <t>41</t>
  </si>
  <si>
    <t>2:6</t>
  </si>
  <si>
    <t>42</t>
  </si>
  <si>
    <t>2:7</t>
  </si>
  <si>
    <t>43</t>
  </si>
  <si>
    <t>2:8</t>
  </si>
  <si>
    <t>44</t>
  </si>
  <si>
    <t>2:9</t>
  </si>
  <si>
    <t>45</t>
  </si>
  <si>
    <t>2:10</t>
  </si>
  <si>
    <t>46</t>
  </si>
  <si>
    <t>2:11</t>
  </si>
  <si>
    <t>47</t>
  </si>
  <si>
    <t>2:12</t>
  </si>
  <si>
    <t>48</t>
  </si>
  <si>
    <t>2:13</t>
  </si>
  <si>
    <t>49</t>
  </si>
  <si>
    <t>2:14</t>
  </si>
  <si>
    <t>50</t>
  </si>
  <si>
    <t>2:15</t>
  </si>
  <si>
    <t>51</t>
  </si>
  <si>
    <t>2:16</t>
  </si>
  <si>
    <t>52</t>
  </si>
  <si>
    <t>2:17</t>
  </si>
  <si>
    <t>53</t>
  </si>
  <si>
    <t>2:18</t>
  </si>
  <si>
    <t>54</t>
  </si>
  <si>
    <t>2:19</t>
  </si>
  <si>
    <t>55</t>
  </si>
  <si>
    <t>2:20</t>
  </si>
  <si>
    <t>56</t>
  </si>
  <si>
    <t>2:21</t>
  </si>
  <si>
    <t>57</t>
  </si>
  <si>
    <t>2:22</t>
  </si>
  <si>
    <t>58</t>
  </si>
  <si>
    <t>2:23</t>
  </si>
  <si>
    <t>59</t>
  </si>
  <si>
    <t>2:24</t>
  </si>
  <si>
    <t>60</t>
  </si>
  <si>
    <t>2:25</t>
  </si>
  <si>
    <t>61</t>
  </si>
  <si>
    <t>2:26</t>
  </si>
  <si>
    <t>62</t>
  </si>
  <si>
    <t>2:27</t>
  </si>
  <si>
    <t>63</t>
  </si>
  <si>
    <t>2:28</t>
  </si>
  <si>
    <t>64</t>
  </si>
  <si>
    <t>2:29</t>
  </si>
  <si>
    <t>65</t>
  </si>
  <si>
    <t>2:30</t>
  </si>
  <si>
    <t>66</t>
  </si>
  <si>
    <t>2:31</t>
  </si>
  <si>
    <t>67</t>
  </si>
  <si>
    <t>2:32</t>
  </si>
  <si>
    <t>68</t>
  </si>
  <si>
    <t>2:33</t>
  </si>
  <si>
    <t>69</t>
  </si>
  <si>
    <t>2:34</t>
  </si>
  <si>
    <t>70</t>
  </si>
  <si>
    <t>2:35</t>
  </si>
  <si>
    <t>71</t>
  </si>
  <si>
    <t>2:36</t>
  </si>
  <si>
    <t>72</t>
  </si>
  <si>
    <t>2:37</t>
  </si>
  <si>
    <t>73</t>
  </si>
  <si>
    <t>2:38</t>
  </si>
  <si>
    <t>74</t>
  </si>
  <si>
    <t>2:39</t>
  </si>
  <si>
    <t>75</t>
  </si>
  <si>
    <t>2:40</t>
  </si>
  <si>
    <t>76</t>
  </si>
  <si>
    <t>2:41</t>
  </si>
  <si>
    <t>77</t>
  </si>
  <si>
    <t>2:42</t>
  </si>
  <si>
    <t>78</t>
  </si>
  <si>
    <t>2:43</t>
  </si>
  <si>
    <t>79</t>
  </si>
  <si>
    <t>2:44</t>
  </si>
  <si>
    <t>80</t>
  </si>
  <si>
    <t>2:45</t>
  </si>
  <si>
    <t>81</t>
  </si>
  <si>
    <t>2:46</t>
  </si>
  <si>
    <t>82</t>
  </si>
  <si>
    <t>2:47</t>
  </si>
  <si>
    <t>83</t>
  </si>
  <si>
    <t>2:48</t>
  </si>
  <si>
    <t>84</t>
  </si>
  <si>
    <t>2:49</t>
  </si>
  <si>
    <t>85</t>
  </si>
  <si>
    <t>2:50</t>
  </si>
  <si>
    <t>86</t>
  </si>
  <si>
    <t>2:51</t>
  </si>
  <si>
    <t>87</t>
  </si>
  <si>
    <t>2:52</t>
  </si>
  <si>
    <t>88</t>
  </si>
  <si>
    <t>2:53</t>
  </si>
  <si>
    <t>89</t>
  </si>
  <si>
    <t>2:54</t>
  </si>
  <si>
    <t>90</t>
  </si>
  <si>
    <t>2:55</t>
  </si>
  <si>
    <t>91</t>
  </si>
  <si>
    <t>2:56</t>
  </si>
  <si>
    <t>92</t>
  </si>
  <si>
    <t>2:57</t>
  </si>
  <si>
    <t>93</t>
  </si>
  <si>
    <t>2:58</t>
  </si>
  <si>
    <t>94</t>
  </si>
  <si>
    <t>2:59</t>
  </si>
  <si>
    <t>95</t>
  </si>
  <si>
    <t>2:60</t>
  </si>
  <si>
    <t>96</t>
  </si>
  <si>
    <t>3:1</t>
  </si>
  <si>
    <t>97</t>
  </si>
  <si>
    <t>3:2</t>
  </si>
  <si>
    <t>98</t>
  </si>
  <si>
    <t>3:3</t>
  </si>
  <si>
    <t>99</t>
  </si>
  <si>
    <t>3:4</t>
  </si>
  <si>
    <t>100</t>
  </si>
  <si>
    <t>3:5</t>
  </si>
  <si>
    <t>101</t>
  </si>
  <si>
    <t>3:6</t>
  </si>
  <si>
    <t>102</t>
  </si>
  <si>
    <t>3:7</t>
  </si>
  <si>
    <t>103</t>
  </si>
  <si>
    <t>3:8</t>
  </si>
  <si>
    <t>104</t>
  </si>
  <si>
    <t>3:9</t>
  </si>
  <si>
    <t>105</t>
  </si>
  <si>
    <t>3:10</t>
  </si>
  <si>
    <t>106</t>
  </si>
  <si>
    <t>3:11</t>
  </si>
  <si>
    <t>107</t>
  </si>
  <si>
    <t>3:12</t>
  </si>
  <si>
    <t>108</t>
  </si>
  <si>
    <t>3:13</t>
  </si>
  <si>
    <t>109</t>
  </si>
  <si>
    <t>3:14</t>
  </si>
  <si>
    <t>110</t>
  </si>
  <si>
    <t>3:15</t>
  </si>
  <si>
    <t>111</t>
  </si>
  <si>
    <t>3:16</t>
  </si>
  <si>
    <t>112</t>
  </si>
  <si>
    <t>3:17</t>
  </si>
  <si>
    <t>113</t>
  </si>
  <si>
    <t>3:18</t>
  </si>
  <si>
    <t>114</t>
  </si>
  <si>
    <t>3:19</t>
  </si>
  <si>
    <t>115</t>
  </si>
  <si>
    <t>3:20</t>
  </si>
  <si>
    <t>116</t>
  </si>
  <si>
    <t>3:21</t>
  </si>
  <si>
    <t>117</t>
  </si>
  <si>
    <t>3:22</t>
  </si>
  <si>
    <t>118</t>
  </si>
  <si>
    <t>3:23</t>
  </si>
  <si>
    <t>119</t>
  </si>
  <si>
    <t>3:24</t>
  </si>
  <si>
    <t>120</t>
  </si>
  <si>
    <t>3:25</t>
  </si>
  <si>
    <t>121</t>
  </si>
  <si>
    <t>3:26</t>
  </si>
  <si>
    <t>122</t>
  </si>
  <si>
    <t>3:27</t>
  </si>
  <si>
    <t>123</t>
  </si>
  <si>
    <t>3:28</t>
  </si>
  <si>
    <t>124</t>
  </si>
  <si>
    <t>3:29</t>
  </si>
  <si>
    <t>125</t>
  </si>
  <si>
    <t>3:30</t>
  </si>
  <si>
    <t>126</t>
  </si>
  <si>
    <t>LTREB_NO3_AP2_2019_06_05</t>
  </si>
  <si>
    <t>a</t>
  </si>
  <si>
    <t>b</t>
  </si>
  <si>
    <t>c</t>
  </si>
  <si>
    <t>N-NO3 mg/L</t>
  </si>
  <si>
    <t>Corr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</si>
</sst>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"/>
    <numFmt numFmtId="165" formatCode="0;\-0"/>
    <numFmt numFmtId="166" formatCode="0.0000;\-0.0000"/>
    <numFmt numFmtId="167" formatCode="0.000;\-0.000"/>
    <numFmt numFmtId="168" formatCode="0.0"/>
    <numFmt numFmtId="169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4" fillId="3" borderId="3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Border="1" applyAlignment="1"/>
    <xf numFmtId="0" fontId="0" fillId="0" borderId="5" xfId="0" applyFill="1" applyBorder="1" applyAlignment="1"/>
    <xf numFmtId="0" fontId="0" fillId="7" borderId="0" xfId="0" applyFill="1" applyBorder="1"/>
    <xf numFmtId="0" fontId="0" fillId="7" borderId="0" xfId="0" applyFill="1"/>
    <xf numFmtId="0" fontId="5" fillId="7" borderId="0" xfId="0" applyFont="1" applyFill="1" applyAlignment="1">
      <alignment horizontal="center"/>
    </xf>
    <xf numFmtId="0" fontId="0" fillId="4" borderId="0" xfId="0" applyFill="1" applyBorder="1"/>
    <xf numFmtId="0" fontId="6" fillId="4" borderId="0" xfId="0" applyFont="1" applyFill="1" applyBorder="1"/>
    <xf numFmtId="0" fontId="1" fillId="8" borderId="0" xfId="0" applyFont="1" applyFill="1"/>
    <xf numFmtId="0" fontId="5" fillId="3" borderId="6" xfId="0" applyFont="1" applyFill="1" applyBorder="1"/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164" fontId="0" fillId="4" borderId="0" xfId="0" applyNumberFormat="1" applyFill="1"/>
    <xf numFmtId="0" fontId="0" fillId="8" borderId="0" xfId="0" applyFill="1"/>
    <xf numFmtId="0" fontId="5" fillId="7" borderId="0" xfId="0" applyFont="1" applyFill="1" applyBorder="1"/>
    <xf numFmtId="164" fontId="0" fillId="7" borderId="0" xfId="0" applyNumberFormat="1" applyFill="1" applyBorder="1"/>
    <xf numFmtId="164" fontId="5" fillId="7" borderId="0" xfId="0" applyNumberFormat="1" applyFont="1" applyFill="1" applyBorder="1"/>
    <xf numFmtId="0" fontId="5" fillId="7" borderId="0" xfId="0" applyFont="1" applyFill="1"/>
    <xf numFmtId="164" fontId="0" fillId="7" borderId="0" xfId="0" applyNumberFormat="1" applyFill="1"/>
    <xf numFmtId="164" fontId="0" fillId="7" borderId="0" xfId="0" applyNumberFormat="1" applyFill="1" applyAlignment="1">
      <alignment horizontal="center"/>
    </xf>
    <xf numFmtId="164" fontId="5" fillId="7" borderId="0" xfId="0" applyNumberFormat="1" applyFont="1" applyFill="1"/>
    <xf numFmtId="0" fontId="0" fillId="9" borderId="0" xfId="0" applyFill="1"/>
    <xf numFmtId="0" fontId="0" fillId="0" borderId="0" xfId="0" applyFill="1" applyAlignment="1">
      <alignment horizontal="center"/>
    </xf>
    <xf numFmtId="165" fontId="7" fillId="0" borderId="0" xfId="0" applyNumberFormat="1" applyFont="1" applyFill="1" applyAlignment="1">
      <alignment horizontal="center" vertical="top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Alignment="1">
      <alignment horizontal="left" vertical="top"/>
    </xf>
    <xf numFmtId="166" fontId="7" fillId="0" borderId="0" xfId="0" applyNumberFormat="1" applyFont="1" applyFill="1" applyAlignment="1">
      <alignment horizontal="right" vertical="top"/>
    </xf>
    <xf numFmtId="167" fontId="7" fillId="0" borderId="0" xfId="0" applyNumberFormat="1" applyFont="1" applyFill="1" applyAlignment="1">
      <alignment horizontal="right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4" borderId="0" xfId="0" applyNumberFormat="1" applyFill="1"/>
    <xf numFmtId="164" fontId="0" fillId="5" borderId="0" xfId="0" applyNumberFormat="1" applyFill="1"/>
    <xf numFmtId="168" fontId="0" fillId="5" borderId="0" xfId="0" applyNumberFormat="1" applyFill="1"/>
    <xf numFmtId="164" fontId="0" fillId="6" borderId="0" xfId="0" applyNumberFormat="1" applyFill="1"/>
    <xf numFmtId="168" fontId="0" fillId="6" borderId="0" xfId="0" applyNumberFormat="1" applyFill="1"/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" vertical="top"/>
    </xf>
    <xf numFmtId="0" fontId="0" fillId="10" borderId="3" xfId="0" applyFill="1" applyBorder="1"/>
    <xf numFmtId="169" fontId="0" fillId="0" borderId="0" xfId="0" applyNumberFormat="1"/>
    <xf numFmtId="0" fontId="0" fillId="3" borderId="7" xfId="0" applyFill="1" applyBorder="1"/>
    <xf numFmtId="0" fontId="3" fillId="2" borderId="1" xfId="0" applyFont="1" applyFill="1" applyBorder="1" applyAlignment="1">
      <alignment horizontal="center" vertical="top"/>
    </xf>
    <xf numFmtId="165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166" fontId="3" fillId="0" borderId="0" xfId="0" applyNumberFormat="1" applyFont="1" applyFill="1" applyAlignment="1">
      <alignment horizontal="right" vertical="top"/>
    </xf>
    <xf numFmtId="167" fontId="3" fillId="0" borderId="0" xfId="0" applyNumberFormat="1" applyFont="1" applyFill="1" applyAlignment="1">
      <alignment horizontal="right" vertical="top"/>
    </xf>
    <xf numFmtId="0" fontId="3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0" fillId="0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data non-linear fit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data non-linear fit</c:v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'Std Curve Construction'!$C$8:$C$25</c:f>
              <c:numCache>
                <c:formatCode>0.0000;\-0.0000</c:formatCode>
                <c:ptCount val="18"/>
                <c:pt idx="0">
                  <c:v>2.5000000000000001E-3</c:v>
                </c:pt>
                <c:pt idx="1">
                  <c:v>2.3E-3</c:v>
                </c:pt>
                <c:pt idx="2">
                  <c:v>2.3E-3</c:v>
                </c:pt>
                <c:pt idx="3">
                  <c:v>3.0999999999999999E-3</c:v>
                </c:pt>
                <c:pt idx="4">
                  <c:v>3.8E-3</c:v>
                </c:pt>
                <c:pt idx="5">
                  <c:v>3.8E-3</c:v>
                </c:pt>
                <c:pt idx="6">
                  <c:v>9.1999999999999998E-3</c:v>
                </c:pt>
                <c:pt idx="7">
                  <c:v>9.1000000000000004E-3</c:v>
                </c:pt>
                <c:pt idx="8">
                  <c:v>9.1000000000000004E-3</c:v>
                </c:pt>
                <c:pt idx="9">
                  <c:v>4.3900000000000002E-2</c:v>
                </c:pt>
                <c:pt idx="10">
                  <c:v>3.9E-2</c:v>
                </c:pt>
                <c:pt idx="11">
                  <c:v>4.3400000000000001E-2</c:v>
                </c:pt>
                <c:pt idx="12">
                  <c:v>7.9200000000000007E-2</c:v>
                </c:pt>
                <c:pt idx="13">
                  <c:v>0.09</c:v>
                </c:pt>
                <c:pt idx="14">
                  <c:v>9.0399999999999994E-2</c:v>
                </c:pt>
                <c:pt idx="15">
                  <c:v>0.42099999999999999</c:v>
                </c:pt>
                <c:pt idx="16">
                  <c:v>0.36840000000000001</c:v>
                </c:pt>
                <c:pt idx="17">
                  <c:v>0.37</c:v>
                </c:pt>
              </c:numCache>
            </c:numRef>
          </c:xVal>
          <c:yVal>
            <c:numRef>
              <c:f>'Std Curve Construction'!$B$8:$B$25</c:f>
              <c:numCache>
                <c:formatCode>General</c:formatCode>
                <c:ptCount val="18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B-4305-B9DE-3FC244E87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7712"/>
        <c:axId val="223978624"/>
      </c:scatterChart>
      <c:valAx>
        <c:axId val="213347712"/>
        <c:scaling>
          <c:orientation val="minMax"/>
        </c:scaling>
        <c:delete val="0"/>
        <c:axPos val="b"/>
        <c:numFmt formatCode="0.0000;\-0.0000" sourceLinked="1"/>
        <c:majorTickMark val="out"/>
        <c:minorTickMark val="none"/>
        <c:tickLblPos val="nextTo"/>
        <c:crossAx val="223978624"/>
        <c:crosses val="autoZero"/>
        <c:crossBetween val="midCat"/>
      </c:valAx>
      <c:valAx>
        <c:axId val="22397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/>
            </a:pPr>
            <a:endParaRPr lang="en-US"/>
          </a:p>
        </c:txPr>
        <c:crossAx val="213347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Low range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 curve</c:v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'Std Curve Construction'!$C$8:$C$19</c:f>
              <c:numCache>
                <c:formatCode>0.0000;\-0.0000</c:formatCode>
                <c:ptCount val="12"/>
                <c:pt idx="0">
                  <c:v>2.5000000000000001E-3</c:v>
                </c:pt>
                <c:pt idx="1">
                  <c:v>2.3E-3</c:v>
                </c:pt>
                <c:pt idx="2">
                  <c:v>2.3E-3</c:v>
                </c:pt>
                <c:pt idx="3">
                  <c:v>3.0999999999999999E-3</c:v>
                </c:pt>
                <c:pt idx="4">
                  <c:v>3.8E-3</c:v>
                </c:pt>
                <c:pt idx="5">
                  <c:v>3.8E-3</c:v>
                </c:pt>
                <c:pt idx="6">
                  <c:v>9.1999999999999998E-3</c:v>
                </c:pt>
                <c:pt idx="7">
                  <c:v>9.1000000000000004E-3</c:v>
                </c:pt>
                <c:pt idx="8">
                  <c:v>9.1000000000000004E-3</c:v>
                </c:pt>
                <c:pt idx="9">
                  <c:v>4.3900000000000002E-2</c:v>
                </c:pt>
                <c:pt idx="10">
                  <c:v>3.9E-2</c:v>
                </c:pt>
                <c:pt idx="11">
                  <c:v>4.3400000000000001E-2</c:v>
                </c:pt>
              </c:numCache>
            </c:numRef>
          </c:xVal>
          <c:yVal>
            <c:numRef>
              <c:f>'Std Curve Construction'!$B$8:$B$19</c:f>
              <c:numCache>
                <c:formatCode>General</c:formatCode>
                <c:ptCount val="12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E-44AE-8B98-E4905C3CE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00128"/>
        <c:axId val="224806016"/>
      </c:scatterChart>
      <c:valAx>
        <c:axId val="224800128"/>
        <c:scaling>
          <c:orientation val="minMax"/>
        </c:scaling>
        <c:delete val="0"/>
        <c:axPos val="b"/>
        <c:numFmt formatCode="0.0000;\-0.0000" sourceLinked="1"/>
        <c:majorTickMark val="out"/>
        <c:minorTickMark val="none"/>
        <c:tickLblPos val="nextTo"/>
        <c:crossAx val="224806016"/>
        <c:crosses val="autoZero"/>
        <c:crossBetween val="midCat"/>
      </c:valAx>
      <c:valAx>
        <c:axId val="22480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800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high curve</c:v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'Std Curve Construction'!$C$17:$C$25</c:f>
              <c:numCache>
                <c:formatCode>0.0000;\-0.0000</c:formatCode>
                <c:ptCount val="9"/>
                <c:pt idx="0">
                  <c:v>4.3900000000000002E-2</c:v>
                </c:pt>
                <c:pt idx="1">
                  <c:v>3.9E-2</c:v>
                </c:pt>
                <c:pt idx="2">
                  <c:v>4.3400000000000001E-2</c:v>
                </c:pt>
                <c:pt idx="3">
                  <c:v>7.9200000000000007E-2</c:v>
                </c:pt>
                <c:pt idx="4">
                  <c:v>0.09</c:v>
                </c:pt>
                <c:pt idx="5">
                  <c:v>9.0399999999999994E-2</c:v>
                </c:pt>
                <c:pt idx="6">
                  <c:v>0.42099999999999999</c:v>
                </c:pt>
                <c:pt idx="7">
                  <c:v>0.36840000000000001</c:v>
                </c:pt>
                <c:pt idx="8">
                  <c:v>0.37</c:v>
                </c:pt>
              </c:numCache>
            </c:numRef>
          </c:xVal>
          <c:yVal>
            <c:numRef>
              <c:f>'Std Curve Construction'!$B$17:$B$25</c:f>
              <c:numCache>
                <c:formatCode>General</c:formatCode>
                <c:ptCount val="9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E-4235-A76D-F9D5E0934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23168"/>
        <c:axId val="224824704"/>
      </c:scatterChart>
      <c:valAx>
        <c:axId val="224823168"/>
        <c:scaling>
          <c:orientation val="minMax"/>
        </c:scaling>
        <c:delete val="0"/>
        <c:axPos val="b"/>
        <c:numFmt formatCode="0.0000;\-0.0000" sourceLinked="1"/>
        <c:majorTickMark val="out"/>
        <c:minorTickMark val="none"/>
        <c:tickLblPos val="nextTo"/>
        <c:crossAx val="224824704"/>
        <c:crosses val="autoZero"/>
        <c:crossBetween val="midCat"/>
      </c:valAx>
      <c:valAx>
        <c:axId val="22482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823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31</xdr:row>
      <xdr:rowOff>0</xdr:rowOff>
    </xdr:from>
    <xdr:to>
      <xdr:col>18</xdr:col>
      <xdr:colOff>489584</xdr:colOff>
      <xdr:row>46</xdr:row>
      <xdr:rowOff>59162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7</xdr:row>
      <xdr:rowOff>7620</xdr:rowOff>
    </xdr:from>
    <xdr:to>
      <xdr:col>29</xdr:col>
      <xdr:colOff>7619</xdr:colOff>
      <xdr:row>22</xdr:row>
      <xdr:rowOff>40428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30</xdr:row>
      <xdr:rowOff>7620</xdr:rowOff>
    </xdr:from>
    <xdr:to>
      <xdr:col>28</xdr:col>
      <xdr:colOff>601980</xdr:colOff>
      <xdr:row>45</xdr:row>
      <xdr:rowOff>130706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opLeftCell="A128" workbookViewId="0">
      <selection activeCell="J40" sqref="J40:J165"/>
    </sheetView>
  </sheetViews>
  <sheetFormatPr defaultRowHeight="14.4" x14ac:dyDescent="0.3"/>
  <cols>
    <col min="2" max="2" width="14.33203125" customWidth="1"/>
    <col min="3" max="3" width="12.33203125" customWidth="1"/>
    <col min="4" max="4" width="15.33203125" customWidth="1"/>
    <col min="5" max="5" width="16.6640625" customWidth="1"/>
    <col min="16" max="16" width="10.33203125" customWidth="1"/>
    <col min="17" max="17" width="11.5546875" customWidth="1"/>
  </cols>
  <sheetData>
    <row r="1" spans="1:18" x14ac:dyDescent="0.3">
      <c r="B1" s="1"/>
      <c r="C1" s="1"/>
      <c r="D1" s="1"/>
      <c r="E1" s="1"/>
      <c r="F1" s="4" t="s">
        <v>12</v>
      </c>
      <c r="G1" s="63" t="s">
        <v>378</v>
      </c>
      <c r="H1" s="1"/>
      <c r="I1" s="1"/>
      <c r="J1" s="1"/>
      <c r="K1" s="1"/>
    </row>
    <row r="2" spans="1:18" x14ac:dyDescent="0.3">
      <c r="B2" s="1"/>
      <c r="C2" s="1"/>
      <c r="D2" s="1"/>
      <c r="E2" s="1"/>
      <c r="F2" s="4" t="s">
        <v>13</v>
      </c>
      <c r="G2" s="1"/>
      <c r="H2" s="1"/>
      <c r="I2" s="1"/>
      <c r="J2" s="1"/>
      <c r="K2" s="1"/>
    </row>
    <row r="3" spans="1:18" x14ac:dyDescent="0.3">
      <c r="B3" s="1"/>
      <c r="C3" s="1"/>
      <c r="D3" s="1"/>
      <c r="E3" s="1"/>
      <c r="F3" s="4" t="s">
        <v>11</v>
      </c>
      <c r="G3" s="1"/>
      <c r="H3" s="1"/>
      <c r="I3" s="1"/>
      <c r="J3" s="1"/>
      <c r="K3" s="1"/>
    </row>
    <row r="4" spans="1:18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1:18" x14ac:dyDescent="0.3">
      <c r="A5" s="1"/>
      <c r="B5" s="1"/>
      <c r="C5" s="1"/>
      <c r="D5" s="1"/>
      <c r="E5" s="65" t="s">
        <v>0</v>
      </c>
      <c r="F5" s="65"/>
      <c r="G5" s="65"/>
      <c r="H5" s="65"/>
      <c r="I5" s="65" t="s">
        <v>14</v>
      </c>
      <c r="J5" s="65"/>
      <c r="K5" s="7"/>
      <c r="O5" s="5" t="s">
        <v>21</v>
      </c>
      <c r="P5" s="5" t="s">
        <v>22</v>
      </c>
    </row>
    <row r="6" spans="1:18" x14ac:dyDescent="0.3">
      <c r="A6" s="2" t="s">
        <v>1</v>
      </c>
      <c r="B6" s="2" t="s">
        <v>2</v>
      </c>
      <c r="C6" s="2" t="s">
        <v>3</v>
      </c>
      <c r="D6" s="2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56" t="s">
        <v>383</v>
      </c>
      <c r="K6" s="3" t="s">
        <v>10</v>
      </c>
      <c r="P6" s="6" t="s">
        <v>15</v>
      </c>
      <c r="Q6" s="6">
        <v>1E-3</v>
      </c>
    </row>
    <row r="7" spans="1:18" x14ac:dyDescent="0.3">
      <c r="B7" s="1"/>
      <c r="C7" s="37"/>
      <c r="D7" s="37"/>
      <c r="E7" s="57">
        <v>1</v>
      </c>
      <c r="F7" s="58" t="s">
        <v>96</v>
      </c>
      <c r="G7" s="59" t="s">
        <v>97</v>
      </c>
      <c r="H7" s="58" t="s">
        <v>97</v>
      </c>
      <c r="I7" s="60">
        <v>0.34870000000000001</v>
      </c>
      <c r="J7" s="60">
        <v>0.34720000000000001</v>
      </c>
      <c r="K7" s="61">
        <v>0.40100000000000002</v>
      </c>
      <c r="P7" s="44" t="s">
        <v>16</v>
      </c>
      <c r="Q7" s="6">
        <v>5.0000000000000001E-3</v>
      </c>
      <c r="R7" s="6"/>
    </row>
    <row r="8" spans="1:18" x14ac:dyDescent="0.3">
      <c r="B8" s="1"/>
      <c r="C8" s="37"/>
      <c r="D8" s="37"/>
      <c r="E8" s="57">
        <v>2</v>
      </c>
      <c r="F8" s="58" t="s">
        <v>98</v>
      </c>
      <c r="G8" s="59" t="s">
        <v>99</v>
      </c>
      <c r="H8" s="58" t="s">
        <v>100</v>
      </c>
      <c r="I8" s="60">
        <v>3.0000000000000001E-3</v>
      </c>
      <c r="J8" s="60">
        <v>1.5E-3</v>
      </c>
      <c r="K8" s="61">
        <v>1E-3</v>
      </c>
      <c r="P8" s="44" t="s">
        <v>17</v>
      </c>
      <c r="Q8" s="6">
        <v>0.01</v>
      </c>
      <c r="R8" s="6"/>
    </row>
    <row r="9" spans="1:18" x14ac:dyDescent="0.3">
      <c r="B9" s="1"/>
      <c r="C9" s="37"/>
      <c r="D9" s="37"/>
      <c r="E9" s="57">
        <v>3</v>
      </c>
      <c r="F9" s="58" t="s">
        <v>101</v>
      </c>
      <c r="G9" s="59" t="s">
        <v>102</v>
      </c>
      <c r="H9" s="58" t="s">
        <v>103</v>
      </c>
      <c r="I9" s="60">
        <v>1.6000000000000001E-3</v>
      </c>
      <c r="J9" s="60">
        <v>0</v>
      </c>
      <c r="K9" s="61">
        <v>0</v>
      </c>
      <c r="P9" s="44" t="s">
        <v>18</v>
      </c>
      <c r="Q9" s="6">
        <v>0.05</v>
      </c>
      <c r="R9" s="6"/>
    </row>
    <row r="10" spans="1:18" x14ac:dyDescent="0.3">
      <c r="B10" s="1"/>
      <c r="C10" s="37"/>
      <c r="D10" s="37"/>
      <c r="E10" s="57">
        <v>4</v>
      </c>
      <c r="F10" s="58" t="s">
        <v>104</v>
      </c>
      <c r="G10" s="59" t="s">
        <v>105</v>
      </c>
      <c r="H10" s="58" t="s">
        <v>106</v>
      </c>
      <c r="I10" s="60">
        <v>9.2999999999999999E-2</v>
      </c>
      <c r="J10" s="60">
        <v>9.1600000000000001E-2</v>
      </c>
      <c r="K10" s="61">
        <v>0.106</v>
      </c>
      <c r="P10" s="44" t="s">
        <v>19</v>
      </c>
      <c r="Q10" s="6">
        <v>0.1</v>
      </c>
      <c r="R10" s="6"/>
    </row>
    <row r="11" spans="1:18" x14ac:dyDescent="0.3">
      <c r="B11" s="1"/>
      <c r="C11" s="37"/>
      <c r="D11" s="37"/>
      <c r="E11" s="57">
        <v>5</v>
      </c>
      <c r="F11" s="58" t="s">
        <v>107</v>
      </c>
      <c r="G11" s="59" t="s">
        <v>108</v>
      </c>
      <c r="H11" s="58" t="s">
        <v>109</v>
      </c>
      <c r="I11" s="60">
        <v>8.8499999999999995E-2</v>
      </c>
      <c r="J11" s="60">
        <v>8.6800000000000002E-2</v>
      </c>
      <c r="K11" s="61">
        <v>0.1</v>
      </c>
      <c r="P11" s="44" t="s">
        <v>20</v>
      </c>
      <c r="Q11" s="6">
        <v>0.5</v>
      </c>
      <c r="R11" s="6"/>
    </row>
    <row r="12" spans="1:18" x14ac:dyDescent="0.3">
      <c r="B12" s="1"/>
      <c r="C12" s="37"/>
      <c r="D12" s="37"/>
      <c r="E12" s="58"/>
      <c r="F12" s="58"/>
      <c r="G12" s="59" t="s">
        <v>110</v>
      </c>
      <c r="H12" s="58"/>
      <c r="I12" s="62"/>
      <c r="J12" s="62"/>
      <c r="K12" s="62" t="s">
        <v>111</v>
      </c>
      <c r="Q12" s="6"/>
      <c r="R12" s="6"/>
    </row>
    <row r="13" spans="1:18" x14ac:dyDescent="0.3">
      <c r="B13" s="1"/>
      <c r="C13" s="37"/>
      <c r="D13" s="37"/>
      <c r="E13" s="57">
        <v>6</v>
      </c>
      <c r="F13" s="57">
        <v>0</v>
      </c>
      <c r="G13" s="59" t="s">
        <v>112</v>
      </c>
      <c r="H13" s="58" t="s">
        <v>112</v>
      </c>
      <c r="I13" s="60">
        <v>1.1999999999999999E-3</v>
      </c>
      <c r="J13" s="60">
        <v>0</v>
      </c>
      <c r="K13" s="61">
        <v>0</v>
      </c>
    </row>
    <row r="14" spans="1:18" x14ac:dyDescent="0.3">
      <c r="B14" s="1"/>
      <c r="C14" s="37"/>
      <c r="D14" s="37"/>
      <c r="E14" s="57">
        <v>7</v>
      </c>
      <c r="F14" s="58" t="s">
        <v>113</v>
      </c>
      <c r="G14" s="59" t="s">
        <v>15</v>
      </c>
      <c r="H14" s="58" t="s">
        <v>23</v>
      </c>
      <c r="I14" s="60">
        <v>3.8E-3</v>
      </c>
      <c r="J14" s="60">
        <v>2.5000000000000001E-3</v>
      </c>
      <c r="K14" s="61">
        <v>2E-3</v>
      </c>
    </row>
    <row r="15" spans="1:18" x14ac:dyDescent="0.3">
      <c r="B15" s="1"/>
      <c r="C15" s="37"/>
      <c r="D15" s="37"/>
      <c r="E15" s="57">
        <v>8</v>
      </c>
      <c r="F15" s="58" t="s">
        <v>113</v>
      </c>
      <c r="G15" s="59" t="s">
        <v>15</v>
      </c>
      <c r="H15" s="58" t="s">
        <v>23</v>
      </c>
      <c r="I15" s="60">
        <v>3.5999999999999999E-3</v>
      </c>
      <c r="J15" s="60">
        <v>2.3E-3</v>
      </c>
      <c r="K15" s="61">
        <v>2E-3</v>
      </c>
    </row>
    <row r="16" spans="1:18" x14ac:dyDescent="0.3">
      <c r="B16" s="1"/>
      <c r="C16" s="37"/>
      <c r="D16" s="37"/>
      <c r="E16" s="57">
        <v>9</v>
      </c>
      <c r="F16" s="58" t="s">
        <v>113</v>
      </c>
      <c r="G16" s="59" t="s">
        <v>15</v>
      </c>
      <c r="H16" s="58" t="s">
        <v>23</v>
      </c>
      <c r="I16" s="60">
        <v>3.5999999999999999E-3</v>
      </c>
      <c r="J16" s="60">
        <v>2.3E-3</v>
      </c>
      <c r="K16" s="61">
        <v>2E-3</v>
      </c>
    </row>
    <row r="17" spans="2:11" x14ac:dyDescent="0.3">
      <c r="B17" s="1"/>
      <c r="C17" s="37"/>
      <c r="D17" s="37"/>
      <c r="E17" s="57">
        <v>10</v>
      </c>
      <c r="F17" s="58" t="s">
        <v>114</v>
      </c>
      <c r="G17" s="59" t="s">
        <v>16</v>
      </c>
      <c r="H17" s="58" t="s">
        <v>23</v>
      </c>
      <c r="I17" s="60">
        <v>4.4999999999999997E-3</v>
      </c>
      <c r="J17" s="60">
        <v>3.0999999999999999E-3</v>
      </c>
      <c r="K17" s="61">
        <v>3.0000000000000001E-3</v>
      </c>
    </row>
    <row r="18" spans="2:11" x14ac:dyDescent="0.3">
      <c r="B18" s="1"/>
      <c r="C18" s="37"/>
      <c r="D18" s="37"/>
      <c r="E18" s="57">
        <v>11</v>
      </c>
      <c r="F18" s="58" t="s">
        <v>114</v>
      </c>
      <c r="G18" s="59" t="s">
        <v>16</v>
      </c>
      <c r="H18" s="58" t="s">
        <v>23</v>
      </c>
      <c r="I18" s="60">
        <v>5.3E-3</v>
      </c>
      <c r="J18" s="60">
        <v>3.8E-3</v>
      </c>
      <c r="K18" s="61">
        <v>4.0000000000000001E-3</v>
      </c>
    </row>
    <row r="19" spans="2:11" x14ac:dyDescent="0.3">
      <c r="B19" s="1"/>
      <c r="C19" s="37"/>
      <c r="D19" s="37"/>
      <c r="E19" s="57">
        <v>12</v>
      </c>
      <c r="F19" s="58" t="s">
        <v>114</v>
      </c>
      <c r="G19" s="59" t="s">
        <v>16</v>
      </c>
      <c r="H19" s="58" t="s">
        <v>23</v>
      </c>
      <c r="I19" s="60">
        <v>5.4000000000000003E-3</v>
      </c>
      <c r="J19" s="60">
        <v>3.8E-3</v>
      </c>
      <c r="K19" s="61">
        <v>4.0000000000000001E-3</v>
      </c>
    </row>
    <row r="20" spans="2:11" x14ac:dyDescent="0.3">
      <c r="B20" s="1"/>
      <c r="C20" s="37"/>
      <c r="D20" s="37"/>
      <c r="E20" s="57">
        <v>13</v>
      </c>
      <c r="F20" s="58" t="s">
        <v>115</v>
      </c>
      <c r="G20" s="59" t="s">
        <v>17</v>
      </c>
      <c r="H20" s="58" t="s">
        <v>23</v>
      </c>
      <c r="I20" s="60">
        <v>1.0800000000000001E-2</v>
      </c>
      <c r="J20" s="60">
        <v>9.1999999999999998E-3</v>
      </c>
      <c r="K20" s="61">
        <v>0.01</v>
      </c>
    </row>
    <row r="21" spans="2:11" x14ac:dyDescent="0.3">
      <c r="B21" s="1"/>
      <c r="C21" s="37"/>
      <c r="D21" s="37"/>
      <c r="E21" s="57">
        <v>14</v>
      </c>
      <c r="F21" s="58" t="s">
        <v>115</v>
      </c>
      <c r="G21" s="59" t="s">
        <v>17</v>
      </c>
      <c r="H21" s="58" t="s">
        <v>23</v>
      </c>
      <c r="I21" s="60">
        <v>1.09E-2</v>
      </c>
      <c r="J21" s="60">
        <v>9.1000000000000004E-3</v>
      </c>
      <c r="K21" s="61">
        <v>0.01</v>
      </c>
    </row>
    <row r="22" spans="2:11" x14ac:dyDescent="0.3">
      <c r="B22" s="1"/>
      <c r="C22" s="37"/>
      <c r="D22" s="37"/>
      <c r="E22" s="57">
        <v>15</v>
      </c>
      <c r="F22" s="58" t="s">
        <v>115</v>
      </c>
      <c r="G22" s="59" t="s">
        <v>17</v>
      </c>
      <c r="H22" s="58" t="s">
        <v>23</v>
      </c>
      <c r="I22" s="60">
        <v>1.09E-2</v>
      </c>
      <c r="J22" s="60">
        <v>9.1000000000000004E-3</v>
      </c>
      <c r="K22" s="61">
        <v>0.01</v>
      </c>
    </row>
    <row r="23" spans="2:11" x14ac:dyDescent="0.3">
      <c r="B23" s="1"/>
      <c r="C23" s="37"/>
      <c r="D23" s="37"/>
      <c r="E23" s="57">
        <v>16</v>
      </c>
      <c r="F23" s="58" t="s">
        <v>116</v>
      </c>
      <c r="G23" s="59" t="s">
        <v>18</v>
      </c>
      <c r="H23" s="58" t="s">
        <v>23</v>
      </c>
      <c r="I23" s="60">
        <v>4.58E-2</v>
      </c>
      <c r="J23" s="60">
        <v>4.3900000000000002E-2</v>
      </c>
      <c r="K23" s="61">
        <v>0.05</v>
      </c>
    </row>
    <row r="24" spans="2:11" x14ac:dyDescent="0.3">
      <c r="B24" s="1"/>
      <c r="C24" s="37"/>
      <c r="D24" s="37"/>
      <c r="E24" s="57">
        <v>17</v>
      </c>
      <c r="F24" s="57">
        <v>0</v>
      </c>
      <c r="G24" s="59" t="s">
        <v>112</v>
      </c>
      <c r="H24" s="58" t="s">
        <v>112</v>
      </c>
      <c r="I24" s="60">
        <v>1.9E-3</v>
      </c>
      <c r="J24" s="60">
        <v>0</v>
      </c>
      <c r="K24" s="61">
        <v>0</v>
      </c>
    </row>
    <row r="25" spans="2:11" x14ac:dyDescent="0.3">
      <c r="B25" s="1"/>
      <c r="C25" s="37"/>
      <c r="D25" s="37"/>
      <c r="E25" s="57">
        <v>18</v>
      </c>
      <c r="F25" s="58" t="s">
        <v>116</v>
      </c>
      <c r="G25" s="59" t="s">
        <v>18</v>
      </c>
      <c r="H25" s="58" t="s">
        <v>23</v>
      </c>
      <c r="I25" s="60">
        <v>4.1300000000000003E-2</v>
      </c>
      <c r="J25" s="60">
        <v>3.9E-2</v>
      </c>
      <c r="K25" s="61">
        <v>4.2000000000000003E-2</v>
      </c>
    </row>
    <row r="26" spans="2:11" x14ac:dyDescent="0.3">
      <c r="B26" s="1"/>
      <c r="C26" s="37"/>
      <c r="D26" s="37"/>
      <c r="E26" s="57">
        <v>19</v>
      </c>
      <c r="F26" s="58" t="s">
        <v>116</v>
      </c>
      <c r="G26" s="59" t="s">
        <v>18</v>
      </c>
      <c r="H26" s="58" t="s">
        <v>23</v>
      </c>
      <c r="I26" s="60">
        <v>4.6300000000000001E-2</v>
      </c>
      <c r="J26" s="60">
        <v>4.3400000000000001E-2</v>
      </c>
      <c r="K26" s="61">
        <v>4.7E-2</v>
      </c>
    </row>
    <row r="27" spans="2:11" x14ac:dyDescent="0.3">
      <c r="B27" s="1"/>
      <c r="C27" s="37"/>
      <c r="D27" s="37"/>
      <c r="E27" s="57">
        <v>20</v>
      </c>
      <c r="F27" s="58" t="s">
        <v>117</v>
      </c>
      <c r="G27" s="59" t="s">
        <v>19</v>
      </c>
      <c r="H27" s="58" t="s">
        <v>23</v>
      </c>
      <c r="I27" s="60">
        <v>8.2500000000000004E-2</v>
      </c>
      <c r="J27" s="60">
        <v>7.9200000000000007E-2</v>
      </c>
      <c r="K27" s="61">
        <v>9.5000000000000001E-2</v>
      </c>
    </row>
    <row r="28" spans="2:11" x14ac:dyDescent="0.3">
      <c r="B28" s="1"/>
      <c r="C28" s="37"/>
      <c r="D28" s="37"/>
      <c r="E28" s="57">
        <v>21</v>
      </c>
      <c r="F28" s="58" t="s">
        <v>117</v>
      </c>
      <c r="G28" s="59" t="s">
        <v>19</v>
      </c>
      <c r="H28" s="58" t="s">
        <v>23</v>
      </c>
      <c r="I28" s="60">
        <v>9.3899999999999997E-2</v>
      </c>
      <c r="J28" s="60">
        <v>0.09</v>
      </c>
      <c r="K28" s="61">
        <v>0.109</v>
      </c>
    </row>
    <row r="29" spans="2:11" x14ac:dyDescent="0.3">
      <c r="B29" s="1"/>
      <c r="C29" s="37"/>
      <c r="D29" s="37"/>
      <c r="E29" s="57">
        <v>22</v>
      </c>
      <c r="F29" s="58" t="s">
        <v>117</v>
      </c>
      <c r="G29" s="59" t="s">
        <v>19</v>
      </c>
      <c r="H29" s="58" t="s">
        <v>23</v>
      </c>
      <c r="I29" s="60">
        <v>9.4799999999999995E-2</v>
      </c>
      <c r="J29" s="60">
        <v>9.0399999999999994E-2</v>
      </c>
      <c r="K29" s="61">
        <v>0.109</v>
      </c>
    </row>
    <row r="30" spans="2:11" x14ac:dyDescent="0.3">
      <c r="B30" s="1"/>
      <c r="C30" s="37"/>
      <c r="D30" s="37"/>
      <c r="E30" s="57">
        <v>23</v>
      </c>
      <c r="F30" s="58" t="s">
        <v>118</v>
      </c>
      <c r="G30" s="59" t="s">
        <v>20</v>
      </c>
      <c r="H30" s="58" t="s">
        <v>23</v>
      </c>
      <c r="I30" s="60">
        <v>0.42580000000000001</v>
      </c>
      <c r="J30" s="60">
        <v>0.42099999999999999</v>
      </c>
      <c r="K30" s="61">
        <v>0.54500000000000004</v>
      </c>
    </row>
    <row r="31" spans="2:11" x14ac:dyDescent="0.3">
      <c r="B31" s="1"/>
      <c r="C31" s="37"/>
      <c r="D31" s="37"/>
      <c r="E31" s="57">
        <v>24</v>
      </c>
      <c r="F31" s="58" t="s">
        <v>118</v>
      </c>
      <c r="G31" s="59" t="s">
        <v>20</v>
      </c>
      <c r="H31" s="58" t="s">
        <v>23</v>
      </c>
      <c r="I31" s="60">
        <v>0.375</v>
      </c>
      <c r="J31" s="60">
        <v>0.36840000000000001</v>
      </c>
      <c r="K31" s="61">
        <v>0.47599999999999998</v>
      </c>
    </row>
    <row r="32" spans="2:11" x14ac:dyDescent="0.3">
      <c r="B32" s="1"/>
      <c r="C32" s="37"/>
      <c r="D32" s="37"/>
      <c r="E32" s="57">
        <v>25</v>
      </c>
      <c r="F32" s="58" t="s">
        <v>118</v>
      </c>
      <c r="G32" s="59" t="s">
        <v>20</v>
      </c>
      <c r="H32" s="58" t="s">
        <v>23</v>
      </c>
      <c r="I32" s="60">
        <v>0.37669999999999998</v>
      </c>
      <c r="J32" s="60">
        <v>0.37</v>
      </c>
      <c r="K32" s="61">
        <v>0.47799999999999998</v>
      </c>
    </row>
    <row r="33" spans="2:11" x14ac:dyDescent="0.3">
      <c r="B33" s="1"/>
      <c r="C33" s="37"/>
      <c r="D33" s="37"/>
      <c r="E33" s="57">
        <v>26</v>
      </c>
      <c r="F33" s="58" t="s">
        <v>119</v>
      </c>
      <c r="G33" s="59" t="s">
        <v>102</v>
      </c>
      <c r="H33" s="58" t="s">
        <v>103</v>
      </c>
      <c r="I33" s="60">
        <v>5.5999999999999999E-3</v>
      </c>
      <c r="J33" s="60">
        <v>0</v>
      </c>
      <c r="K33" s="61">
        <v>-0.01</v>
      </c>
    </row>
    <row r="34" spans="2:11" x14ac:dyDescent="0.3">
      <c r="B34" s="1"/>
      <c r="C34" s="37"/>
      <c r="D34" s="37"/>
      <c r="E34" s="57">
        <v>27</v>
      </c>
      <c r="F34" s="58" t="s">
        <v>120</v>
      </c>
      <c r="G34" s="59" t="s">
        <v>121</v>
      </c>
      <c r="H34" s="58" t="s">
        <v>122</v>
      </c>
      <c r="I34" s="60">
        <v>4.1300000000000003E-2</v>
      </c>
      <c r="J34" s="60">
        <v>3.6900000000000002E-2</v>
      </c>
      <c r="K34" s="61">
        <v>3.9E-2</v>
      </c>
    </row>
    <row r="35" spans="2:11" x14ac:dyDescent="0.3">
      <c r="B35" s="43"/>
      <c r="C35" s="44"/>
      <c r="D35" s="44"/>
      <c r="E35" s="57">
        <v>28</v>
      </c>
      <c r="F35" s="57">
        <v>0</v>
      </c>
      <c r="G35" s="59" t="s">
        <v>112</v>
      </c>
      <c r="H35" s="58" t="s">
        <v>112</v>
      </c>
      <c r="I35" s="60">
        <v>3.2000000000000002E-3</v>
      </c>
      <c r="J35" s="60">
        <v>0</v>
      </c>
      <c r="K35" s="61">
        <v>-0.01</v>
      </c>
    </row>
    <row r="36" spans="2:11" x14ac:dyDescent="0.3">
      <c r="B36" s="43"/>
      <c r="C36" s="44"/>
      <c r="D36" s="44"/>
      <c r="E36" s="57">
        <v>29</v>
      </c>
      <c r="F36" s="58" t="s">
        <v>123</v>
      </c>
      <c r="G36" s="59" t="s">
        <v>124</v>
      </c>
      <c r="H36" s="58" t="s">
        <v>106</v>
      </c>
      <c r="I36" s="60">
        <v>0.30549999999999999</v>
      </c>
      <c r="J36" s="60">
        <v>0.30180000000000001</v>
      </c>
      <c r="K36" s="61">
        <v>0.38800000000000001</v>
      </c>
    </row>
    <row r="37" spans="2:11" x14ac:dyDescent="0.3">
      <c r="B37" s="43"/>
      <c r="C37" s="44"/>
      <c r="D37" s="44"/>
      <c r="E37" s="57">
        <v>30</v>
      </c>
      <c r="F37" s="58" t="s">
        <v>104</v>
      </c>
      <c r="G37" s="59" t="s">
        <v>105</v>
      </c>
      <c r="H37" s="58" t="s">
        <v>106</v>
      </c>
      <c r="I37" s="60">
        <v>8.2900000000000001E-2</v>
      </c>
      <c r="J37" s="60">
        <v>7.7499999999999999E-2</v>
      </c>
      <c r="K37" s="61">
        <v>9.1999999999999998E-2</v>
      </c>
    </row>
    <row r="38" spans="2:11" x14ac:dyDescent="0.3">
      <c r="B38" s="43"/>
      <c r="C38" s="44"/>
      <c r="D38" s="44"/>
      <c r="E38" s="57">
        <v>31</v>
      </c>
      <c r="F38" s="58" t="s">
        <v>107</v>
      </c>
      <c r="G38" s="59" t="s">
        <v>108</v>
      </c>
      <c r="H38" s="58" t="s">
        <v>109</v>
      </c>
      <c r="I38" s="60">
        <v>9.0300000000000005E-2</v>
      </c>
      <c r="J38" s="60">
        <v>8.5500000000000007E-2</v>
      </c>
      <c r="K38" s="61">
        <v>0.10299999999999999</v>
      </c>
    </row>
    <row r="39" spans="2:11" x14ac:dyDescent="0.3">
      <c r="B39" s="43"/>
      <c r="C39" s="44"/>
      <c r="D39" s="44"/>
      <c r="E39" s="58"/>
      <c r="F39" s="58"/>
      <c r="G39" s="59" t="s">
        <v>110</v>
      </c>
      <c r="H39" s="58"/>
      <c r="I39" s="62"/>
      <c r="J39" s="62"/>
      <c r="K39" s="62" t="s">
        <v>125</v>
      </c>
    </row>
    <row r="40" spans="2:11" x14ac:dyDescent="0.3">
      <c r="B40" s="43">
        <v>43441</v>
      </c>
      <c r="C40" s="64">
        <v>1</v>
      </c>
      <c r="D40" s="64" t="s">
        <v>379</v>
      </c>
      <c r="E40" s="57">
        <v>32</v>
      </c>
      <c r="F40" s="58" t="s">
        <v>126</v>
      </c>
      <c r="G40" s="59" t="s">
        <v>127</v>
      </c>
      <c r="H40" s="58" t="s">
        <v>106</v>
      </c>
      <c r="I40" s="60">
        <v>7.9899999999999999E-2</v>
      </c>
      <c r="J40" s="60">
        <v>7.46E-2</v>
      </c>
      <c r="K40" s="61">
        <v>8.7999999999999995E-2</v>
      </c>
    </row>
    <row r="41" spans="2:11" x14ac:dyDescent="0.3">
      <c r="B41" s="43">
        <v>43441</v>
      </c>
      <c r="C41" s="64">
        <v>1</v>
      </c>
      <c r="D41" s="64" t="s">
        <v>380</v>
      </c>
      <c r="E41" s="57">
        <v>33</v>
      </c>
      <c r="F41" s="58" t="s">
        <v>128</v>
      </c>
      <c r="G41" s="59" t="s">
        <v>129</v>
      </c>
      <c r="H41" s="58" t="s">
        <v>106</v>
      </c>
      <c r="I41" s="60">
        <v>8.4199999999999997E-2</v>
      </c>
      <c r="J41" s="60">
        <v>7.85E-2</v>
      </c>
      <c r="K41" s="61">
        <v>9.4E-2</v>
      </c>
    </row>
    <row r="42" spans="2:11" x14ac:dyDescent="0.3">
      <c r="B42" s="43">
        <v>43441</v>
      </c>
      <c r="C42" s="64">
        <v>1</v>
      </c>
      <c r="D42" s="64" t="s">
        <v>381</v>
      </c>
      <c r="E42" s="57">
        <v>34</v>
      </c>
      <c r="F42" s="58" t="s">
        <v>130</v>
      </c>
      <c r="G42" s="59" t="s">
        <v>131</v>
      </c>
      <c r="H42" s="58" t="s">
        <v>106</v>
      </c>
      <c r="I42" s="60">
        <v>6.4799999999999996E-2</v>
      </c>
      <c r="J42" s="60">
        <v>5.8700000000000002E-2</v>
      </c>
      <c r="K42" s="61">
        <v>6.8000000000000005E-2</v>
      </c>
    </row>
    <row r="43" spans="2:11" x14ac:dyDescent="0.3">
      <c r="B43" s="43">
        <v>43441</v>
      </c>
      <c r="C43" s="64">
        <v>2</v>
      </c>
      <c r="D43" s="64" t="s">
        <v>379</v>
      </c>
      <c r="E43" s="57">
        <v>35</v>
      </c>
      <c r="F43" s="58" t="s">
        <v>132</v>
      </c>
      <c r="G43" s="59" t="s">
        <v>133</v>
      </c>
      <c r="H43" s="58" t="s">
        <v>106</v>
      </c>
      <c r="I43" s="60">
        <v>7.2800000000000004E-2</v>
      </c>
      <c r="J43" s="60">
        <v>6.6400000000000001E-2</v>
      </c>
      <c r="K43" s="61">
        <v>7.8E-2</v>
      </c>
    </row>
    <row r="44" spans="2:11" x14ac:dyDescent="0.3">
      <c r="B44" s="43">
        <v>43441</v>
      </c>
      <c r="C44" s="64">
        <v>2</v>
      </c>
      <c r="D44" s="64" t="s">
        <v>380</v>
      </c>
      <c r="E44" s="57">
        <v>36</v>
      </c>
      <c r="F44" s="58" t="s">
        <v>134</v>
      </c>
      <c r="G44" s="59" t="s">
        <v>135</v>
      </c>
      <c r="H44" s="58" t="s">
        <v>106</v>
      </c>
      <c r="I44" s="60">
        <v>6.7799999999999999E-2</v>
      </c>
      <c r="J44" s="60">
        <v>6.0900000000000003E-2</v>
      </c>
      <c r="K44" s="61">
        <v>7.0000000000000007E-2</v>
      </c>
    </row>
    <row r="45" spans="2:11" x14ac:dyDescent="0.3">
      <c r="B45" s="43">
        <v>43441</v>
      </c>
      <c r="C45" s="64">
        <v>2</v>
      </c>
      <c r="D45" s="64" t="s">
        <v>381</v>
      </c>
      <c r="E45" s="57">
        <v>37</v>
      </c>
      <c r="F45" s="58" t="s">
        <v>136</v>
      </c>
      <c r="G45" s="59" t="s">
        <v>137</v>
      </c>
      <c r="H45" s="58" t="s">
        <v>106</v>
      </c>
      <c r="I45" s="60">
        <v>6.8599999999999994E-2</v>
      </c>
      <c r="J45" s="60">
        <v>6.13E-2</v>
      </c>
      <c r="K45" s="61">
        <v>7.0999999999999994E-2</v>
      </c>
    </row>
    <row r="46" spans="2:11" x14ac:dyDescent="0.3">
      <c r="B46" s="43">
        <v>43441</v>
      </c>
      <c r="C46" s="64">
        <v>3</v>
      </c>
      <c r="D46" s="64" t="s">
        <v>379</v>
      </c>
      <c r="E46" s="57">
        <v>38</v>
      </c>
      <c r="F46" s="58" t="s">
        <v>138</v>
      </c>
      <c r="G46" s="59" t="s">
        <v>139</v>
      </c>
      <c r="H46" s="58" t="s">
        <v>106</v>
      </c>
      <c r="I46" s="60">
        <v>0.20349999999999999</v>
      </c>
      <c r="J46" s="60">
        <v>0.1958</v>
      </c>
      <c r="K46" s="61">
        <v>0.248</v>
      </c>
    </row>
    <row r="47" spans="2:11" x14ac:dyDescent="0.3">
      <c r="B47" s="43">
        <v>43441</v>
      </c>
      <c r="C47" s="64">
        <v>3</v>
      </c>
      <c r="D47" s="64" t="s">
        <v>380</v>
      </c>
      <c r="E47" s="57">
        <v>40</v>
      </c>
      <c r="F47" s="58" t="s">
        <v>140</v>
      </c>
      <c r="G47" s="59" t="s">
        <v>141</v>
      </c>
      <c r="H47" s="58" t="s">
        <v>106</v>
      </c>
      <c r="I47" s="60">
        <v>0.1724</v>
      </c>
      <c r="J47" s="60">
        <v>0.16439999999999999</v>
      </c>
      <c r="K47" s="61">
        <v>0.20699999999999999</v>
      </c>
    </row>
    <row r="48" spans="2:11" x14ac:dyDescent="0.3">
      <c r="B48" s="43">
        <v>43441</v>
      </c>
      <c r="C48" s="64">
        <v>3</v>
      </c>
      <c r="D48" s="64" t="s">
        <v>381</v>
      </c>
      <c r="E48" s="57">
        <v>41</v>
      </c>
      <c r="F48" s="58" t="s">
        <v>142</v>
      </c>
      <c r="G48" s="59" t="s">
        <v>143</v>
      </c>
      <c r="H48" s="58" t="s">
        <v>106</v>
      </c>
      <c r="I48" s="60">
        <v>0.17480000000000001</v>
      </c>
      <c r="J48" s="60">
        <v>0.16589999999999999</v>
      </c>
      <c r="K48" s="61">
        <v>0.20899999999999999</v>
      </c>
    </row>
    <row r="49" spans="2:11" x14ac:dyDescent="0.3">
      <c r="B49" s="43">
        <v>43441</v>
      </c>
      <c r="C49" s="64">
        <v>4</v>
      </c>
      <c r="D49" s="64" t="s">
        <v>379</v>
      </c>
      <c r="E49" s="57">
        <v>42</v>
      </c>
      <c r="F49" s="58" t="s">
        <v>144</v>
      </c>
      <c r="G49" s="59" t="s">
        <v>145</v>
      </c>
      <c r="H49" s="58" t="s">
        <v>106</v>
      </c>
      <c r="I49" s="60">
        <v>0.21429999999999999</v>
      </c>
      <c r="J49" s="60">
        <v>0.20530000000000001</v>
      </c>
      <c r="K49" s="61">
        <v>0.26100000000000001</v>
      </c>
    </row>
    <row r="50" spans="2:11" x14ac:dyDescent="0.3">
      <c r="B50" s="43">
        <v>43441</v>
      </c>
      <c r="C50" s="64">
        <v>4</v>
      </c>
      <c r="D50" s="64" t="s">
        <v>380</v>
      </c>
      <c r="E50" s="57">
        <v>43</v>
      </c>
      <c r="F50" s="58" t="s">
        <v>146</v>
      </c>
      <c r="G50" s="59" t="s">
        <v>147</v>
      </c>
      <c r="H50" s="58" t="s">
        <v>106</v>
      </c>
      <c r="I50" s="60">
        <v>0.1837</v>
      </c>
      <c r="J50" s="60">
        <v>0.1744</v>
      </c>
      <c r="K50" s="61">
        <v>0.22</v>
      </c>
    </row>
    <row r="51" spans="2:11" x14ac:dyDescent="0.3">
      <c r="B51" s="43">
        <v>43441</v>
      </c>
      <c r="C51" s="64">
        <v>4</v>
      </c>
      <c r="D51" s="64" t="s">
        <v>381</v>
      </c>
      <c r="E51" s="57">
        <v>44</v>
      </c>
      <c r="F51" s="58" t="s">
        <v>148</v>
      </c>
      <c r="G51" s="59" t="s">
        <v>149</v>
      </c>
      <c r="H51" s="58" t="s">
        <v>106</v>
      </c>
      <c r="I51" s="60">
        <v>0.1938</v>
      </c>
      <c r="J51" s="60">
        <v>0.1845</v>
      </c>
      <c r="K51" s="61">
        <v>0.23300000000000001</v>
      </c>
    </row>
    <row r="52" spans="2:11" x14ac:dyDescent="0.3">
      <c r="B52" s="43">
        <v>43441</v>
      </c>
      <c r="C52" s="64">
        <v>5</v>
      </c>
      <c r="D52" s="64" t="s">
        <v>379</v>
      </c>
      <c r="E52" s="57">
        <v>45</v>
      </c>
      <c r="F52" s="58" t="s">
        <v>150</v>
      </c>
      <c r="G52" s="59" t="s">
        <v>151</v>
      </c>
      <c r="H52" s="58" t="s">
        <v>106</v>
      </c>
      <c r="I52" s="60">
        <v>0.224</v>
      </c>
      <c r="J52" s="60">
        <v>0.2145</v>
      </c>
      <c r="K52" s="61">
        <v>0.27300000000000002</v>
      </c>
    </row>
    <row r="53" spans="2:11" x14ac:dyDescent="0.3">
      <c r="B53" s="43">
        <v>43441</v>
      </c>
      <c r="C53" s="64">
        <v>5</v>
      </c>
      <c r="D53" s="64" t="s">
        <v>380</v>
      </c>
      <c r="E53" s="57">
        <v>46</v>
      </c>
      <c r="F53" s="58" t="s">
        <v>152</v>
      </c>
      <c r="G53" s="59" t="s">
        <v>153</v>
      </c>
      <c r="H53" s="58" t="s">
        <v>106</v>
      </c>
      <c r="I53" s="60">
        <v>0.17949999999999999</v>
      </c>
      <c r="J53" s="60">
        <v>0.16969999999999999</v>
      </c>
      <c r="K53" s="61">
        <v>0.214</v>
      </c>
    </row>
    <row r="54" spans="2:11" x14ac:dyDescent="0.3">
      <c r="B54" s="43">
        <v>43441</v>
      </c>
      <c r="C54" s="64">
        <v>5</v>
      </c>
      <c r="D54" s="64" t="s">
        <v>381</v>
      </c>
      <c r="E54" s="57">
        <v>47</v>
      </c>
      <c r="F54" s="58" t="s">
        <v>154</v>
      </c>
      <c r="G54" s="59" t="s">
        <v>155</v>
      </c>
      <c r="H54" s="58" t="s">
        <v>106</v>
      </c>
      <c r="I54" s="60">
        <v>0.17280000000000001</v>
      </c>
      <c r="J54" s="60">
        <v>0.16300000000000001</v>
      </c>
      <c r="K54" s="61">
        <v>0.20499999999999999</v>
      </c>
    </row>
    <row r="55" spans="2:11" x14ac:dyDescent="0.3">
      <c r="B55" s="43">
        <v>43441</v>
      </c>
      <c r="C55" s="64">
        <v>6</v>
      </c>
      <c r="D55" s="64" t="s">
        <v>379</v>
      </c>
      <c r="E55" s="57">
        <v>48</v>
      </c>
      <c r="F55" s="58" t="s">
        <v>156</v>
      </c>
      <c r="G55" s="59" t="s">
        <v>157</v>
      </c>
      <c r="H55" s="58" t="s">
        <v>106</v>
      </c>
      <c r="I55" s="60">
        <v>0.2482</v>
      </c>
      <c r="J55" s="60">
        <v>0.23830000000000001</v>
      </c>
      <c r="K55" s="61">
        <v>0.30399999999999999</v>
      </c>
    </row>
    <row r="56" spans="2:11" x14ac:dyDescent="0.3">
      <c r="B56" s="43">
        <v>43441</v>
      </c>
      <c r="C56" s="64">
        <v>6</v>
      </c>
      <c r="D56" s="64" t="s">
        <v>380</v>
      </c>
      <c r="E56" s="57">
        <v>49</v>
      </c>
      <c r="F56" s="58" t="s">
        <v>158</v>
      </c>
      <c r="G56" s="59" t="s">
        <v>159</v>
      </c>
      <c r="H56" s="58" t="s">
        <v>106</v>
      </c>
      <c r="I56" s="60">
        <v>0.22869999999999999</v>
      </c>
      <c r="J56" s="60">
        <v>0.21829999999999999</v>
      </c>
      <c r="K56" s="61">
        <v>0.27800000000000002</v>
      </c>
    </row>
    <row r="57" spans="2:11" x14ac:dyDescent="0.3">
      <c r="B57" s="43">
        <v>43441</v>
      </c>
      <c r="C57" s="64">
        <v>6</v>
      </c>
      <c r="D57" s="64" t="s">
        <v>381</v>
      </c>
      <c r="E57" s="57">
        <v>51</v>
      </c>
      <c r="F57" s="58" t="s">
        <v>160</v>
      </c>
      <c r="G57" s="59" t="s">
        <v>161</v>
      </c>
      <c r="H57" s="58" t="s">
        <v>106</v>
      </c>
      <c r="I57" s="60">
        <v>0.25340000000000001</v>
      </c>
      <c r="J57" s="60">
        <v>0.2437</v>
      </c>
      <c r="K57" s="61">
        <v>0.311</v>
      </c>
    </row>
    <row r="58" spans="2:11" x14ac:dyDescent="0.3">
      <c r="B58" s="43">
        <v>43441</v>
      </c>
      <c r="C58" s="64">
        <v>7</v>
      </c>
      <c r="D58" s="64" t="s">
        <v>379</v>
      </c>
      <c r="E58" s="57">
        <v>52</v>
      </c>
      <c r="F58" s="58" t="s">
        <v>162</v>
      </c>
      <c r="G58" s="59" t="s">
        <v>163</v>
      </c>
      <c r="H58" s="58" t="s">
        <v>106</v>
      </c>
      <c r="I58" s="60">
        <v>0.30030000000000001</v>
      </c>
      <c r="J58" s="60">
        <v>0.28949999999999998</v>
      </c>
      <c r="K58" s="61">
        <v>0.372</v>
      </c>
    </row>
    <row r="59" spans="2:11" x14ac:dyDescent="0.3">
      <c r="B59" s="43">
        <v>43441</v>
      </c>
      <c r="C59" s="64">
        <v>7</v>
      </c>
      <c r="D59" s="64" t="s">
        <v>380</v>
      </c>
      <c r="E59" s="57">
        <v>53</v>
      </c>
      <c r="F59" s="58" t="s">
        <v>164</v>
      </c>
      <c r="G59" s="59" t="s">
        <v>165</v>
      </c>
      <c r="H59" s="58" t="s">
        <v>106</v>
      </c>
      <c r="I59" s="60">
        <v>0.27460000000000001</v>
      </c>
      <c r="J59" s="60">
        <v>0.26350000000000001</v>
      </c>
      <c r="K59" s="61">
        <v>0.33700000000000002</v>
      </c>
    </row>
    <row r="60" spans="2:11" x14ac:dyDescent="0.3">
      <c r="B60" s="43">
        <v>43441</v>
      </c>
      <c r="C60" s="64">
        <v>7</v>
      </c>
      <c r="D60" s="64" t="s">
        <v>381</v>
      </c>
      <c r="E60" s="57">
        <v>54</v>
      </c>
      <c r="F60" s="58" t="s">
        <v>166</v>
      </c>
      <c r="G60" s="59" t="s">
        <v>167</v>
      </c>
      <c r="H60" s="58" t="s">
        <v>106</v>
      </c>
      <c r="I60" s="60">
        <v>0.24679999999999999</v>
      </c>
      <c r="J60" s="60">
        <v>0.23569999999999999</v>
      </c>
      <c r="K60" s="61">
        <v>0.30099999999999999</v>
      </c>
    </row>
    <row r="61" spans="2:11" x14ac:dyDescent="0.3">
      <c r="B61" s="43">
        <v>43441</v>
      </c>
      <c r="C61" s="64">
        <v>8</v>
      </c>
      <c r="D61" s="64" t="s">
        <v>379</v>
      </c>
      <c r="E61" s="57">
        <v>55</v>
      </c>
      <c r="F61" s="58" t="s">
        <v>168</v>
      </c>
      <c r="G61" s="59" t="s">
        <v>169</v>
      </c>
      <c r="H61" s="58" t="s">
        <v>106</v>
      </c>
      <c r="I61" s="60">
        <v>0.25750000000000001</v>
      </c>
      <c r="J61" s="60">
        <v>0.24640000000000001</v>
      </c>
      <c r="K61" s="61">
        <v>0.315</v>
      </c>
    </row>
    <row r="62" spans="2:11" x14ac:dyDescent="0.3">
      <c r="B62" s="43">
        <v>43441</v>
      </c>
      <c r="C62" s="64">
        <v>8</v>
      </c>
      <c r="D62" s="64" t="s">
        <v>380</v>
      </c>
      <c r="E62" s="57">
        <v>56</v>
      </c>
      <c r="F62" s="58" t="s">
        <v>170</v>
      </c>
      <c r="G62" s="59" t="s">
        <v>171</v>
      </c>
      <c r="H62" s="58" t="s">
        <v>106</v>
      </c>
      <c r="I62" s="60">
        <v>0.28199999999999997</v>
      </c>
      <c r="J62" s="60">
        <v>0.2707</v>
      </c>
      <c r="K62" s="61">
        <v>0.34699999999999998</v>
      </c>
    </row>
    <row r="63" spans="2:11" x14ac:dyDescent="0.3">
      <c r="B63" s="43">
        <v>43441</v>
      </c>
      <c r="C63" s="64">
        <v>8</v>
      </c>
      <c r="D63" s="64" t="s">
        <v>381</v>
      </c>
      <c r="E63" s="57">
        <v>57</v>
      </c>
      <c r="F63" s="58" t="s">
        <v>172</v>
      </c>
      <c r="G63" s="59" t="s">
        <v>173</v>
      </c>
      <c r="H63" s="58" t="s">
        <v>106</v>
      </c>
      <c r="I63" s="60">
        <v>0.25900000000000001</v>
      </c>
      <c r="J63" s="60">
        <v>0.24740000000000001</v>
      </c>
      <c r="K63" s="61">
        <v>0.316</v>
      </c>
    </row>
    <row r="64" spans="2:11" x14ac:dyDescent="0.3">
      <c r="B64" s="43">
        <v>43441</v>
      </c>
      <c r="C64" s="64">
        <v>9</v>
      </c>
      <c r="D64" s="64" t="s">
        <v>379</v>
      </c>
      <c r="E64" s="57">
        <v>58</v>
      </c>
      <c r="F64" s="58" t="s">
        <v>174</v>
      </c>
      <c r="G64" s="59" t="s">
        <v>175</v>
      </c>
      <c r="H64" s="58" t="s">
        <v>106</v>
      </c>
      <c r="I64" s="60">
        <v>0.18629999999999999</v>
      </c>
      <c r="J64" s="60">
        <v>0.17469999999999999</v>
      </c>
      <c r="K64" s="61">
        <v>0.22</v>
      </c>
    </row>
    <row r="65" spans="2:11" x14ac:dyDescent="0.3">
      <c r="B65" s="43">
        <v>43441</v>
      </c>
      <c r="C65" s="64">
        <v>9</v>
      </c>
      <c r="D65" s="64" t="s">
        <v>380</v>
      </c>
      <c r="E65" s="57">
        <v>59</v>
      </c>
      <c r="F65" s="58" t="s">
        <v>176</v>
      </c>
      <c r="G65" s="59" t="s">
        <v>177</v>
      </c>
      <c r="H65" s="58" t="s">
        <v>106</v>
      </c>
      <c r="I65" s="60">
        <v>0.16020000000000001</v>
      </c>
      <c r="J65" s="60">
        <v>0.14879999999999999</v>
      </c>
      <c r="K65" s="61">
        <v>0.186</v>
      </c>
    </row>
    <row r="66" spans="2:11" x14ac:dyDescent="0.3">
      <c r="B66" s="43">
        <v>43441</v>
      </c>
      <c r="C66" s="64">
        <v>9</v>
      </c>
      <c r="D66" s="64" t="s">
        <v>381</v>
      </c>
      <c r="E66" s="57">
        <v>60</v>
      </c>
      <c r="F66" s="58" t="s">
        <v>178</v>
      </c>
      <c r="G66" s="59" t="s">
        <v>179</v>
      </c>
      <c r="H66" s="58" t="s">
        <v>106</v>
      </c>
      <c r="I66" s="60">
        <v>0.1704</v>
      </c>
      <c r="J66" s="60">
        <v>0.159</v>
      </c>
      <c r="K66" s="61">
        <v>0.2</v>
      </c>
    </row>
    <row r="67" spans="2:11" x14ac:dyDescent="0.3">
      <c r="B67" s="43">
        <v>43441</v>
      </c>
      <c r="C67" s="64">
        <v>10</v>
      </c>
      <c r="D67" s="64" t="s">
        <v>379</v>
      </c>
      <c r="E67" s="57">
        <v>62</v>
      </c>
      <c r="F67" s="58" t="s">
        <v>180</v>
      </c>
      <c r="G67" s="59" t="s">
        <v>181</v>
      </c>
      <c r="H67" s="58" t="s">
        <v>106</v>
      </c>
      <c r="I67" s="60">
        <v>0.1128</v>
      </c>
      <c r="J67" s="60">
        <v>0.1026</v>
      </c>
      <c r="K67" s="61">
        <v>0.125</v>
      </c>
    </row>
    <row r="68" spans="2:11" x14ac:dyDescent="0.3">
      <c r="B68" s="43">
        <v>43441</v>
      </c>
      <c r="C68" s="64">
        <v>10</v>
      </c>
      <c r="D68" s="64" t="s">
        <v>380</v>
      </c>
      <c r="E68" s="57">
        <v>63</v>
      </c>
      <c r="F68" s="58" t="s">
        <v>182</v>
      </c>
      <c r="G68" s="59" t="s">
        <v>183</v>
      </c>
      <c r="H68" s="58" t="s">
        <v>106</v>
      </c>
      <c r="I68" s="60">
        <v>0.1134</v>
      </c>
      <c r="J68" s="60">
        <v>0.10340000000000001</v>
      </c>
      <c r="K68" s="61">
        <v>0.126</v>
      </c>
    </row>
    <row r="69" spans="2:11" x14ac:dyDescent="0.3">
      <c r="B69" s="43">
        <v>43441</v>
      </c>
      <c r="C69" s="64">
        <v>10</v>
      </c>
      <c r="D69" s="64" t="s">
        <v>381</v>
      </c>
      <c r="E69" s="57">
        <v>64</v>
      </c>
      <c r="F69" s="58" t="s">
        <v>184</v>
      </c>
      <c r="G69" s="59" t="s">
        <v>185</v>
      </c>
      <c r="H69" s="58" t="s">
        <v>106</v>
      </c>
      <c r="I69" s="60">
        <v>0.1046</v>
      </c>
      <c r="J69" s="60">
        <v>9.5299999999999996E-2</v>
      </c>
      <c r="K69" s="61">
        <v>0.11600000000000001</v>
      </c>
    </row>
    <row r="70" spans="2:11" x14ac:dyDescent="0.3">
      <c r="B70" s="43">
        <v>43441</v>
      </c>
      <c r="C70" s="64">
        <v>11</v>
      </c>
      <c r="D70" s="64" t="s">
        <v>379</v>
      </c>
      <c r="E70" s="57">
        <v>65</v>
      </c>
      <c r="F70" s="58" t="s">
        <v>186</v>
      </c>
      <c r="G70" s="59" t="s">
        <v>187</v>
      </c>
      <c r="H70" s="58" t="s">
        <v>106</v>
      </c>
      <c r="I70" s="60">
        <v>9.6299999999999997E-2</v>
      </c>
      <c r="J70" s="60">
        <v>8.7800000000000003E-2</v>
      </c>
      <c r="K70" s="61">
        <v>0.106</v>
      </c>
    </row>
    <row r="71" spans="2:11" x14ac:dyDescent="0.3">
      <c r="B71" s="43">
        <v>43441</v>
      </c>
      <c r="C71" s="64">
        <v>11</v>
      </c>
      <c r="D71" s="64" t="s">
        <v>380</v>
      </c>
      <c r="E71" s="57">
        <v>66</v>
      </c>
      <c r="F71" s="58" t="s">
        <v>188</v>
      </c>
      <c r="G71" s="59" t="s">
        <v>189</v>
      </c>
      <c r="H71" s="58" t="s">
        <v>106</v>
      </c>
      <c r="I71" s="60">
        <v>0.1087</v>
      </c>
      <c r="J71" s="60">
        <v>0.1009</v>
      </c>
      <c r="K71" s="61">
        <v>0.123</v>
      </c>
    </row>
    <row r="72" spans="2:11" x14ac:dyDescent="0.3">
      <c r="B72" s="43">
        <v>43441</v>
      </c>
      <c r="C72" s="64">
        <v>11</v>
      </c>
      <c r="D72" s="64" t="s">
        <v>381</v>
      </c>
      <c r="E72" s="57">
        <v>67</v>
      </c>
      <c r="F72" s="58" t="s">
        <v>190</v>
      </c>
      <c r="G72" s="59" t="s">
        <v>191</v>
      </c>
      <c r="H72" s="58" t="s">
        <v>106</v>
      </c>
      <c r="I72" s="60">
        <v>9.0200000000000002E-2</v>
      </c>
      <c r="J72" s="60">
        <v>8.3000000000000004E-2</v>
      </c>
      <c r="K72" s="61">
        <v>0.1</v>
      </c>
    </row>
    <row r="73" spans="2:11" x14ac:dyDescent="0.3">
      <c r="B73" s="43">
        <v>43441</v>
      </c>
      <c r="C73" s="64">
        <v>12</v>
      </c>
      <c r="D73" s="64" t="s">
        <v>379</v>
      </c>
      <c r="E73" s="57">
        <v>68</v>
      </c>
      <c r="F73" s="58" t="s">
        <v>192</v>
      </c>
      <c r="G73" s="59" t="s">
        <v>193</v>
      </c>
      <c r="H73" s="58" t="s">
        <v>106</v>
      </c>
      <c r="I73" s="60">
        <v>7.2099999999999997E-2</v>
      </c>
      <c r="J73" s="60">
        <v>6.5600000000000006E-2</v>
      </c>
      <c r="K73" s="61">
        <v>7.6999999999999999E-2</v>
      </c>
    </row>
    <row r="74" spans="2:11" x14ac:dyDescent="0.3">
      <c r="B74" s="43">
        <v>43441</v>
      </c>
      <c r="C74" s="64">
        <v>12</v>
      </c>
      <c r="D74" s="64" t="s">
        <v>380</v>
      </c>
      <c r="E74" s="57">
        <v>69</v>
      </c>
      <c r="F74" s="58" t="s">
        <v>194</v>
      </c>
      <c r="G74" s="59" t="s">
        <v>195</v>
      </c>
      <c r="H74" s="58" t="s">
        <v>106</v>
      </c>
      <c r="I74" s="60">
        <v>6.9800000000000001E-2</v>
      </c>
      <c r="J74" s="60">
        <v>6.4199999999999993E-2</v>
      </c>
      <c r="K74" s="61">
        <v>7.4999999999999997E-2</v>
      </c>
    </row>
    <row r="75" spans="2:11" x14ac:dyDescent="0.3">
      <c r="B75" s="43">
        <v>43441</v>
      </c>
      <c r="C75" s="64">
        <v>12</v>
      </c>
      <c r="D75" s="64" t="s">
        <v>381</v>
      </c>
      <c r="E75" s="57">
        <v>71</v>
      </c>
      <c r="F75" s="58" t="s">
        <v>196</v>
      </c>
      <c r="G75" s="59" t="s">
        <v>197</v>
      </c>
      <c r="H75" s="58" t="s">
        <v>106</v>
      </c>
      <c r="I75" s="60">
        <v>8.5300000000000001E-2</v>
      </c>
      <c r="J75" s="60">
        <v>8.09E-2</v>
      </c>
      <c r="K75" s="61">
        <v>9.7000000000000003E-2</v>
      </c>
    </row>
    <row r="76" spans="2:11" x14ac:dyDescent="0.3">
      <c r="B76" s="43">
        <v>43441</v>
      </c>
      <c r="C76" s="64">
        <v>13</v>
      </c>
      <c r="D76" s="64" t="s">
        <v>379</v>
      </c>
      <c r="E76" s="57">
        <v>75</v>
      </c>
      <c r="F76" s="58" t="s">
        <v>198</v>
      </c>
      <c r="G76" s="59" t="s">
        <v>199</v>
      </c>
      <c r="H76" s="58" t="s">
        <v>106</v>
      </c>
      <c r="I76" s="60">
        <v>4.5699999999999998E-2</v>
      </c>
      <c r="J76" s="60">
        <v>4.1300000000000003E-2</v>
      </c>
      <c r="K76" s="61">
        <v>4.4999999999999998E-2</v>
      </c>
    </row>
    <row r="77" spans="2:11" x14ac:dyDescent="0.3">
      <c r="B77" s="43">
        <v>43441</v>
      </c>
      <c r="C77" s="64">
        <v>13</v>
      </c>
      <c r="D77" s="64" t="s">
        <v>380</v>
      </c>
      <c r="E77" s="57">
        <v>76</v>
      </c>
      <c r="F77" s="58" t="s">
        <v>200</v>
      </c>
      <c r="G77" s="59" t="s">
        <v>201</v>
      </c>
      <c r="H77" s="58" t="s">
        <v>106</v>
      </c>
      <c r="I77" s="60">
        <v>3.9899999999999998E-2</v>
      </c>
      <c r="J77" s="60">
        <v>3.5700000000000003E-2</v>
      </c>
      <c r="K77" s="61">
        <v>3.6999999999999998E-2</v>
      </c>
    </row>
    <row r="78" spans="2:11" x14ac:dyDescent="0.3">
      <c r="B78" s="43">
        <v>43441</v>
      </c>
      <c r="C78" s="64">
        <v>13</v>
      </c>
      <c r="D78" s="64" t="s">
        <v>381</v>
      </c>
      <c r="E78" s="57">
        <v>77</v>
      </c>
      <c r="F78" s="58" t="s">
        <v>202</v>
      </c>
      <c r="G78" s="59" t="s">
        <v>203</v>
      </c>
      <c r="H78" s="58" t="s">
        <v>106</v>
      </c>
      <c r="I78" s="60">
        <v>4.2200000000000001E-2</v>
      </c>
      <c r="J78" s="60">
        <v>3.7999999999999999E-2</v>
      </c>
      <c r="K78" s="61">
        <v>0.04</v>
      </c>
    </row>
    <row r="79" spans="2:11" x14ac:dyDescent="0.3">
      <c r="B79" s="43">
        <v>43475</v>
      </c>
      <c r="C79" s="64">
        <v>1</v>
      </c>
      <c r="D79" s="64" t="s">
        <v>379</v>
      </c>
      <c r="E79" s="57">
        <v>78</v>
      </c>
      <c r="F79" s="58" t="s">
        <v>204</v>
      </c>
      <c r="G79" s="59" t="s">
        <v>205</v>
      </c>
      <c r="H79" s="58" t="s">
        <v>106</v>
      </c>
      <c r="I79" s="60">
        <v>7.8899999999999998E-2</v>
      </c>
      <c r="J79" s="60">
        <v>7.46E-2</v>
      </c>
      <c r="K79" s="61">
        <v>8.8999999999999996E-2</v>
      </c>
    </row>
    <row r="80" spans="2:11" x14ac:dyDescent="0.3">
      <c r="B80" s="43">
        <v>43475</v>
      </c>
      <c r="C80" s="64">
        <v>1</v>
      </c>
      <c r="D80" s="64" t="s">
        <v>380</v>
      </c>
      <c r="E80" s="57">
        <v>79</v>
      </c>
      <c r="F80" s="58" t="s">
        <v>206</v>
      </c>
      <c r="G80" s="59" t="s">
        <v>207</v>
      </c>
      <c r="H80" s="58" t="s">
        <v>106</v>
      </c>
      <c r="I80" s="60">
        <v>9.1700000000000004E-2</v>
      </c>
      <c r="J80" s="60">
        <v>8.7400000000000005E-2</v>
      </c>
      <c r="K80" s="61">
        <v>0.105</v>
      </c>
    </row>
    <row r="81" spans="2:11" x14ac:dyDescent="0.3">
      <c r="B81" s="43">
        <v>43475</v>
      </c>
      <c r="C81" s="64">
        <v>1</v>
      </c>
      <c r="D81" s="64" t="s">
        <v>381</v>
      </c>
      <c r="E81" s="57">
        <v>80</v>
      </c>
      <c r="F81" s="58" t="s">
        <v>208</v>
      </c>
      <c r="G81" s="59" t="s">
        <v>209</v>
      </c>
      <c r="H81" s="58" t="s">
        <v>106</v>
      </c>
      <c r="I81" s="60">
        <v>6.8199999999999997E-2</v>
      </c>
      <c r="J81" s="60">
        <v>6.3700000000000007E-2</v>
      </c>
      <c r="K81" s="61">
        <v>7.3999999999999996E-2</v>
      </c>
    </row>
    <row r="82" spans="2:11" x14ac:dyDescent="0.3">
      <c r="B82" s="43">
        <v>43475</v>
      </c>
      <c r="C82" s="64">
        <v>2</v>
      </c>
      <c r="D82" s="64" t="s">
        <v>379</v>
      </c>
      <c r="E82" s="57">
        <v>81</v>
      </c>
      <c r="F82" s="58" t="s">
        <v>210</v>
      </c>
      <c r="G82" s="59" t="s">
        <v>211</v>
      </c>
      <c r="H82" s="58" t="s">
        <v>106</v>
      </c>
      <c r="I82" s="60">
        <v>6.7599999999999993E-2</v>
      </c>
      <c r="J82" s="60">
        <v>6.3299999999999995E-2</v>
      </c>
      <c r="K82" s="61">
        <v>7.3999999999999996E-2</v>
      </c>
    </row>
    <row r="83" spans="2:11" x14ac:dyDescent="0.3">
      <c r="B83" s="43">
        <v>43475</v>
      </c>
      <c r="C83" s="64">
        <v>2</v>
      </c>
      <c r="D83" s="64" t="s">
        <v>380</v>
      </c>
      <c r="E83" s="57">
        <v>82</v>
      </c>
      <c r="F83" s="58" t="s">
        <v>212</v>
      </c>
      <c r="G83" s="59" t="s">
        <v>213</v>
      </c>
      <c r="H83" s="58" t="s">
        <v>106</v>
      </c>
      <c r="I83" s="60">
        <v>8.3500000000000005E-2</v>
      </c>
      <c r="J83" s="60">
        <v>7.9100000000000004E-2</v>
      </c>
      <c r="K83" s="61">
        <v>9.4E-2</v>
      </c>
    </row>
    <row r="84" spans="2:11" x14ac:dyDescent="0.3">
      <c r="B84" s="43">
        <v>43475</v>
      </c>
      <c r="C84" s="64">
        <v>2</v>
      </c>
      <c r="D84" s="64" t="s">
        <v>381</v>
      </c>
      <c r="E84" s="57">
        <v>84</v>
      </c>
      <c r="F84" s="58" t="s">
        <v>214</v>
      </c>
      <c r="G84" s="59" t="s">
        <v>215</v>
      </c>
      <c r="H84" s="58" t="s">
        <v>106</v>
      </c>
      <c r="I84" s="60">
        <v>7.7499999999999999E-2</v>
      </c>
      <c r="J84" s="60">
        <v>7.3200000000000001E-2</v>
      </c>
      <c r="K84" s="61">
        <v>8.6999999999999994E-2</v>
      </c>
    </row>
    <row r="85" spans="2:11" x14ac:dyDescent="0.3">
      <c r="B85" s="43">
        <v>43475</v>
      </c>
      <c r="C85" s="64">
        <v>3</v>
      </c>
      <c r="D85" s="64" t="s">
        <v>379</v>
      </c>
      <c r="E85" s="57">
        <v>85</v>
      </c>
      <c r="F85" s="58" t="s">
        <v>216</v>
      </c>
      <c r="G85" s="59" t="s">
        <v>217</v>
      </c>
      <c r="H85" s="58" t="s">
        <v>106</v>
      </c>
      <c r="I85" s="60">
        <v>0.1578</v>
      </c>
      <c r="J85" s="60">
        <v>0.15310000000000001</v>
      </c>
      <c r="K85" s="61">
        <v>0.192</v>
      </c>
    </row>
    <row r="86" spans="2:11" x14ac:dyDescent="0.3">
      <c r="B86" s="43">
        <v>43475</v>
      </c>
      <c r="C86" s="64">
        <v>3</v>
      </c>
      <c r="D86" s="64" t="s">
        <v>380</v>
      </c>
      <c r="E86" s="57">
        <v>86</v>
      </c>
      <c r="F86" s="58" t="s">
        <v>218</v>
      </c>
      <c r="G86" s="59" t="s">
        <v>219</v>
      </c>
      <c r="H86" s="58" t="s">
        <v>106</v>
      </c>
      <c r="I86" s="60">
        <v>0.1678</v>
      </c>
      <c r="J86" s="60">
        <v>0.16270000000000001</v>
      </c>
      <c r="K86" s="61">
        <v>0.20499999999999999</v>
      </c>
    </row>
    <row r="87" spans="2:11" x14ac:dyDescent="0.3">
      <c r="B87" s="43">
        <v>43475</v>
      </c>
      <c r="C87" s="64">
        <v>3</v>
      </c>
      <c r="D87" s="64" t="s">
        <v>381</v>
      </c>
      <c r="E87" s="57">
        <v>87</v>
      </c>
      <c r="F87" s="58" t="s">
        <v>220</v>
      </c>
      <c r="G87" s="59" t="s">
        <v>221</v>
      </c>
      <c r="H87" s="58" t="s">
        <v>106</v>
      </c>
      <c r="I87" s="60">
        <v>0.15679999999999999</v>
      </c>
      <c r="J87" s="60">
        <v>0.1515</v>
      </c>
      <c r="K87" s="61">
        <v>0.19</v>
      </c>
    </row>
    <row r="88" spans="2:11" x14ac:dyDescent="0.3">
      <c r="B88" s="43">
        <v>43475</v>
      </c>
      <c r="C88" s="64">
        <v>4</v>
      </c>
      <c r="D88" s="64" t="s">
        <v>379</v>
      </c>
      <c r="E88" s="57">
        <v>88</v>
      </c>
      <c r="F88" s="58" t="s">
        <v>222</v>
      </c>
      <c r="G88" s="59" t="s">
        <v>223</v>
      </c>
      <c r="H88" s="58" t="s">
        <v>106</v>
      </c>
      <c r="I88" s="60">
        <v>0.21390000000000001</v>
      </c>
      <c r="J88" s="60">
        <v>0.20860000000000001</v>
      </c>
      <c r="K88" s="61">
        <v>0.26500000000000001</v>
      </c>
    </row>
    <row r="89" spans="2:11" x14ac:dyDescent="0.3">
      <c r="B89" s="43">
        <v>43475</v>
      </c>
      <c r="C89" s="64">
        <v>4</v>
      </c>
      <c r="D89" s="64" t="s">
        <v>380</v>
      </c>
      <c r="E89" s="57">
        <v>89</v>
      </c>
      <c r="F89" s="58" t="s">
        <v>224</v>
      </c>
      <c r="G89" s="59" t="s">
        <v>225</v>
      </c>
      <c r="H89" s="58" t="s">
        <v>106</v>
      </c>
      <c r="I89" s="60">
        <v>0.19819999999999999</v>
      </c>
      <c r="J89" s="60">
        <v>0.1925</v>
      </c>
      <c r="K89" s="61">
        <v>0.24399999999999999</v>
      </c>
    </row>
    <row r="90" spans="2:11" x14ac:dyDescent="0.3">
      <c r="B90" s="43">
        <v>43475</v>
      </c>
      <c r="C90" s="64">
        <v>4</v>
      </c>
      <c r="D90" s="64" t="s">
        <v>381</v>
      </c>
      <c r="E90" s="57">
        <v>92</v>
      </c>
      <c r="F90" s="58" t="s">
        <v>226</v>
      </c>
      <c r="G90" s="59" t="s">
        <v>227</v>
      </c>
      <c r="H90" s="58" t="s">
        <v>106</v>
      </c>
      <c r="I90" s="60">
        <v>0.1817</v>
      </c>
      <c r="J90" s="60">
        <v>0.1754</v>
      </c>
      <c r="K90" s="61">
        <v>0.221</v>
      </c>
    </row>
    <row r="91" spans="2:11" x14ac:dyDescent="0.3">
      <c r="B91" s="43">
        <v>43475</v>
      </c>
      <c r="C91" s="64">
        <v>5</v>
      </c>
      <c r="D91" s="64" t="s">
        <v>379</v>
      </c>
      <c r="E91" s="57">
        <v>93</v>
      </c>
      <c r="F91" s="58" t="s">
        <v>228</v>
      </c>
      <c r="G91" s="59" t="s">
        <v>229</v>
      </c>
      <c r="H91" s="58" t="s">
        <v>106</v>
      </c>
      <c r="I91" s="60">
        <v>0.23580000000000001</v>
      </c>
      <c r="J91" s="60">
        <v>0.22989999999999999</v>
      </c>
      <c r="K91" s="61">
        <v>0.29299999999999998</v>
      </c>
    </row>
    <row r="92" spans="2:11" x14ac:dyDescent="0.3">
      <c r="B92" s="43">
        <v>43475</v>
      </c>
      <c r="C92" s="64">
        <v>5</v>
      </c>
      <c r="D92" s="64" t="s">
        <v>380</v>
      </c>
      <c r="E92" s="57">
        <v>95</v>
      </c>
      <c r="F92" s="58" t="s">
        <v>230</v>
      </c>
      <c r="G92" s="59" t="s">
        <v>231</v>
      </c>
      <c r="H92" s="58" t="s">
        <v>106</v>
      </c>
      <c r="I92" s="60">
        <v>0.21260000000000001</v>
      </c>
      <c r="J92" s="60">
        <v>0.20730000000000001</v>
      </c>
      <c r="K92" s="61">
        <v>0.26300000000000001</v>
      </c>
    </row>
    <row r="93" spans="2:11" x14ac:dyDescent="0.3">
      <c r="B93" s="43">
        <v>43475</v>
      </c>
      <c r="C93" s="64">
        <v>5</v>
      </c>
      <c r="D93" s="64" t="s">
        <v>381</v>
      </c>
      <c r="E93" s="57">
        <v>96</v>
      </c>
      <c r="F93" s="58" t="s">
        <v>232</v>
      </c>
      <c r="G93" s="59" t="s">
        <v>233</v>
      </c>
      <c r="H93" s="58" t="s">
        <v>106</v>
      </c>
      <c r="I93" s="60">
        <v>0.23250000000000001</v>
      </c>
      <c r="J93" s="60">
        <v>0.2263</v>
      </c>
      <c r="K93" s="61">
        <v>0.28799999999999998</v>
      </c>
    </row>
    <row r="94" spans="2:11" x14ac:dyDescent="0.3">
      <c r="B94" s="43">
        <v>43475</v>
      </c>
      <c r="C94" s="64">
        <v>6</v>
      </c>
      <c r="D94" s="64" t="s">
        <v>379</v>
      </c>
      <c r="E94" s="57">
        <v>97</v>
      </c>
      <c r="F94" s="58" t="s">
        <v>234</v>
      </c>
      <c r="G94" s="59" t="s">
        <v>235</v>
      </c>
      <c r="H94" s="58" t="s">
        <v>106</v>
      </c>
      <c r="I94" s="60">
        <v>0.27679999999999999</v>
      </c>
      <c r="J94" s="60">
        <v>0.27050000000000002</v>
      </c>
      <c r="K94" s="61">
        <v>0.34699999999999998</v>
      </c>
    </row>
    <row r="95" spans="2:11" x14ac:dyDescent="0.3">
      <c r="B95" s="43">
        <v>43475</v>
      </c>
      <c r="C95" s="64">
        <v>6</v>
      </c>
      <c r="D95" s="64" t="s">
        <v>380</v>
      </c>
      <c r="E95" s="57">
        <v>98</v>
      </c>
      <c r="F95" s="58" t="s">
        <v>236</v>
      </c>
      <c r="G95" s="59" t="s">
        <v>237</v>
      </c>
      <c r="H95" s="58" t="s">
        <v>106</v>
      </c>
      <c r="I95" s="60">
        <v>0.3518</v>
      </c>
      <c r="J95" s="60">
        <v>0.34539999999999998</v>
      </c>
      <c r="K95" s="61">
        <v>0.44500000000000001</v>
      </c>
    </row>
    <row r="96" spans="2:11" x14ac:dyDescent="0.3">
      <c r="B96" s="43">
        <v>43475</v>
      </c>
      <c r="C96" s="64">
        <v>6</v>
      </c>
      <c r="D96" s="64" t="s">
        <v>381</v>
      </c>
      <c r="E96" s="57">
        <v>99</v>
      </c>
      <c r="F96" s="58" t="s">
        <v>238</v>
      </c>
      <c r="G96" s="59" t="s">
        <v>239</v>
      </c>
      <c r="H96" s="58" t="s">
        <v>106</v>
      </c>
      <c r="I96" s="60">
        <v>0.27310000000000001</v>
      </c>
      <c r="J96" s="60">
        <v>0.26629999999999998</v>
      </c>
      <c r="K96" s="61">
        <v>0.34100000000000003</v>
      </c>
    </row>
    <row r="97" spans="2:11" x14ac:dyDescent="0.3">
      <c r="B97" s="43">
        <v>43475</v>
      </c>
      <c r="C97" s="64">
        <v>7</v>
      </c>
      <c r="D97" s="64" t="s">
        <v>379</v>
      </c>
      <c r="E97" s="57">
        <v>100</v>
      </c>
      <c r="F97" s="58" t="s">
        <v>240</v>
      </c>
      <c r="G97" s="59" t="s">
        <v>241</v>
      </c>
      <c r="H97" s="58" t="s">
        <v>106</v>
      </c>
      <c r="I97" s="60">
        <v>0.3085</v>
      </c>
      <c r="J97" s="60">
        <v>0.30209999999999998</v>
      </c>
      <c r="K97" s="61">
        <v>0.38800000000000001</v>
      </c>
    </row>
    <row r="98" spans="2:11" x14ac:dyDescent="0.3">
      <c r="B98" s="43">
        <v>43475</v>
      </c>
      <c r="C98" s="64">
        <v>7</v>
      </c>
      <c r="D98" s="64" t="s">
        <v>380</v>
      </c>
      <c r="E98" s="57">
        <v>101</v>
      </c>
      <c r="F98" s="58" t="s">
        <v>242</v>
      </c>
      <c r="G98" s="59" t="s">
        <v>243</v>
      </c>
      <c r="H98" s="58" t="s">
        <v>106</v>
      </c>
      <c r="I98" s="60">
        <v>0.28239999999999998</v>
      </c>
      <c r="J98" s="60">
        <v>0.27579999999999999</v>
      </c>
      <c r="K98" s="61">
        <v>0.35399999999999998</v>
      </c>
    </row>
    <row r="99" spans="2:11" x14ac:dyDescent="0.3">
      <c r="B99" s="43">
        <v>43475</v>
      </c>
      <c r="C99" s="64">
        <v>7</v>
      </c>
      <c r="D99" s="64" t="s">
        <v>381</v>
      </c>
      <c r="E99" s="57">
        <v>102</v>
      </c>
      <c r="F99" s="58" t="s">
        <v>244</v>
      </c>
      <c r="G99" s="59" t="s">
        <v>245</v>
      </c>
      <c r="H99" s="58" t="s">
        <v>106</v>
      </c>
      <c r="I99" s="60">
        <v>0.27710000000000001</v>
      </c>
      <c r="J99" s="60">
        <v>0.27060000000000001</v>
      </c>
      <c r="K99" s="61">
        <v>0.34699999999999998</v>
      </c>
    </row>
    <row r="100" spans="2:11" x14ac:dyDescent="0.3">
      <c r="B100" s="43">
        <v>43475</v>
      </c>
      <c r="C100" s="64">
        <v>8</v>
      </c>
      <c r="D100" s="64" t="s">
        <v>379</v>
      </c>
      <c r="E100" s="57">
        <v>103</v>
      </c>
      <c r="F100" s="58" t="s">
        <v>246</v>
      </c>
      <c r="G100" s="59" t="s">
        <v>247</v>
      </c>
      <c r="H100" s="58" t="s">
        <v>106</v>
      </c>
      <c r="I100" s="60">
        <v>0.2918</v>
      </c>
      <c r="J100" s="60">
        <v>0.28539999999999999</v>
      </c>
      <c r="K100" s="61">
        <v>0.36599999999999999</v>
      </c>
    </row>
    <row r="101" spans="2:11" x14ac:dyDescent="0.3">
      <c r="B101" s="43">
        <v>43475</v>
      </c>
      <c r="C101" s="64">
        <v>8</v>
      </c>
      <c r="D101" s="64" t="s">
        <v>380</v>
      </c>
      <c r="E101" s="57">
        <v>104</v>
      </c>
      <c r="F101" s="58" t="s">
        <v>248</v>
      </c>
      <c r="G101" s="59" t="s">
        <v>249</v>
      </c>
      <c r="H101" s="58" t="s">
        <v>106</v>
      </c>
      <c r="I101" s="60">
        <v>0.26629999999999998</v>
      </c>
      <c r="J101" s="60">
        <v>0.25979999999999998</v>
      </c>
      <c r="K101" s="61">
        <v>0.33300000000000002</v>
      </c>
    </row>
    <row r="102" spans="2:11" x14ac:dyDescent="0.3">
      <c r="B102" s="43">
        <v>43475</v>
      </c>
      <c r="C102" s="64">
        <v>8</v>
      </c>
      <c r="D102" s="64" t="s">
        <v>381</v>
      </c>
      <c r="E102" s="57">
        <v>106</v>
      </c>
      <c r="F102" s="58" t="s">
        <v>250</v>
      </c>
      <c r="G102" s="59" t="s">
        <v>251</v>
      </c>
      <c r="H102" s="58" t="s">
        <v>106</v>
      </c>
      <c r="I102" s="60">
        <v>0.31659999999999999</v>
      </c>
      <c r="J102" s="60">
        <v>0.31119999999999998</v>
      </c>
      <c r="K102" s="61">
        <v>0.4</v>
      </c>
    </row>
    <row r="103" spans="2:11" x14ac:dyDescent="0.3">
      <c r="B103" s="43">
        <v>43475</v>
      </c>
      <c r="C103" s="64">
        <v>9</v>
      </c>
      <c r="D103" s="64" t="s">
        <v>379</v>
      </c>
      <c r="E103" s="57">
        <v>107</v>
      </c>
      <c r="F103" s="58" t="s">
        <v>252</v>
      </c>
      <c r="G103" s="59" t="s">
        <v>253</v>
      </c>
      <c r="H103" s="58" t="s">
        <v>106</v>
      </c>
      <c r="I103" s="60">
        <v>0.22189999999999999</v>
      </c>
      <c r="J103" s="60">
        <v>0.2152</v>
      </c>
      <c r="K103" s="61">
        <v>0.27400000000000002</v>
      </c>
    </row>
    <row r="104" spans="2:11" x14ac:dyDescent="0.3">
      <c r="B104" s="43">
        <v>43475</v>
      </c>
      <c r="C104" s="64">
        <v>9</v>
      </c>
      <c r="D104" s="64" t="s">
        <v>380</v>
      </c>
      <c r="E104" s="57">
        <v>108</v>
      </c>
      <c r="F104" s="58" t="s">
        <v>254</v>
      </c>
      <c r="G104" s="59" t="s">
        <v>255</v>
      </c>
      <c r="H104" s="58" t="s">
        <v>106</v>
      </c>
      <c r="I104" s="60">
        <v>0.22670000000000001</v>
      </c>
      <c r="J104" s="60">
        <v>0.2203</v>
      </c>
      <c r="K104" s="61">
        <v>0.28100000000000003</v>
      </c>
    </row>
    <row r="105" spans="2:11" x14ac:dyDescent="0.3">
      <c r="B105" s="43">
        <v>43475</v>
      </c>
      <c r="C105" s="64">
        <v>9</v>
      </c>
      <c r="D105" s="64" t="s">
        <v>381</v>
      </c>
      <c r="E105" s="57">
        <v>111</v>
      </c>
      <c r="F105" s="58" t="s">
        <v>256</v>
      </c>
      <c r="G105" s="59" t="s">
        <v>257</v>
      </c>
      <c r="H105" s="58" t="s">
        <v>106</v>
      </c>
      <c r="I105" s="60">
        <v>0.22320000000000001</v>
      </c>
      <c r="J105" s="60">
        <v>0.21729999999999999</v>
      </c>
      <c r="K105" s="61">
        <v>0.27700000000000002</v>
      </c>
    </row>
    <row r="106" spans="2:11" x14ac:dyDescent="0.3">
      <c r="B106" s="43">
        <v>43475</v>
      </c>
      <c r="C106" s="64">
        <v>10</v>
      </c>
      <c r="D106" s="64" t="s">
        <v>379</v>
      </c>
      <c r="E106" s="57">
        <v>112</v>
      </c>
      <c r="F106" s="58" t="s">
        <v>258</v>
      </c>
      <c r="G106" s="59" t="s">
        <v>259</v>
      </c>
      <c r="H106" s="58" t="s">
        <v>106</v>
      </c>
      <c r="I106" s="60">
        <v>0.16880000000000001</v>
      </c>
      <c r="J106" s="60">
        <v>0.1623</v>
      </c>
      <c r="K106" s="61">
        <v>0.20399999999999999</v>
      </c>
    </row>
    <row r="107" spans="2:11" x14ac:dyDescent="0.3">
      <c r="B107" s="43">
        <v>43475</v>
      </c>
      <c r="C107" s="64">
        <v>10</v>
      </c>
      <c r="D107" s="64" t="s">
        <v>380</v>
      </c>
      <c r="E107" s="57">
        <v>113</v>
      </c>
      <c r="F107" s="58" t="s">
        <v>260</v>
      </c>
      <c r="G107" s="59" t="s">
        <v>261</v>
      </c>
      <c r="H107" s="58" t="s">
        <v>106</v>
      </c>
      <c r="I107" s="60">
        <v>0.17100000000000001</v>
      </c>
      <c r="J107" s="60">
        <v>0.16470000000000001</v>
      </c>
      <c r="K107" s="61">
        <v>0.20699999999999999</v>
      </c>
    </row>
    <row r="108" spans="2:11" x14ac:dyDescent="0.3">
      <c r="B108" s="43">
        <v>43475</v>
      </c>
      <c r="C108" s="64">
        <v>10</v>
      </c>
      <c r="D108" s="64" t="s">
        <v>381</v>
      </c>
      <c r="E108" s="57">
        <v>114</v>
      </c>
      <c r="F108" s="58" t="s">
        <v>262</v>
      </c>
      <c r="G108" s="59" t="s">
        <v>263</v>
      </c>
      <c r="H108" s="58" t="s">
        <v>106</v>
      </c>
      <c r="I108" s="60">
        <v>0.17860000000000001</v>
      </c>
      <c r="J108" s="60">
        <v>0.17219999999999999</v>
      </c>
      <c r="K108" s="61">
        <v>0.217</v>
      </c>
    </row>
    <row r="109" spans="2:11" x14ac:dyDescent="0.3">
      <c r="B109" s="43">
        <v>43475</v>
      </c>
      <c r="C109" s="64">
        <v>11</v>
      </c>
      <c r="D109" s="64" t="s">
        <v>379</v>
      </c>
      <c r="E109" s="57">
        <v>115</v>
      </c>
      <c r="F109" s="58" t="s">
        <v>264</v>
      </c>
      <c r="G109" s="59" t="s">
        <v>265</v>
      </c>
      <c r="H109" s="58" t="s">
        <v>106</v>
      </c>
      <c r="I109" s="60">
        <v>0.13650000000000001</v>
      </c>
      <c r="J109" s="60">
        <v>0.13009999999999999</v>
      </c>
      <c r="K109" s="61">
        <v>0.16200000000000001</v>
      </c>
    </row>
    <row r="110" spans="2:11" x14ac:dyDescent="0.3">
      <c r="B110" s="43">
        <v>43475</v>
      </c>
      <c r="C110" s="64">
        <v>11</v>
      </c>
      <c r="D110" s="64" t="s">
        <v>380</v>
      </c>
      <c r="E110" s="57">
        <v>117</v>
      </c>
      <c r="F110" s="58" t="s">
        <v>266</v>
      </c>
      <c r="G110" s="59" t="s">
        <v>267</v>
      </c>
      <c r="H110" s="58" t="s">
        <v>106</v>
      </c>
      <c r="I110" s="60">
        <v>0.14810000000000001</v>
      </c>
      <c r="J110" s="60">
        <v>0.1424</v>
      </c>
      <c r="K110" s="61">
        <v>0.17799999999999999</v>
      </c>
    </row>
    <row r="111" spans="2:11" x14ac:dyDescent="0.3">
      <c r="B111" s="43">
        <v>43475</v>
      </c>
      <c r="C111" s="64">
        <v>11</v>
      </c>
      <c r="D111" s="64" t="s">
        <v>381</v>
      </c>
      <c r="E111" s="57">
        <v>118</v>
      </c>
      <c r="F111" s="58" t="s">
        <v>268</v>
      </c>
      <c r="G111" s="59" t="s">
        <v>269</v>
      </c>
      <c r="H111" s="58" t="s">
        <v>106</v>
      </c>
      <c r="I111" s="60">
        <v>0.13039999999999999</v>
      </c>
      <c r="J111" s="60">
        <v>0.1241</v>
      </c>
      <c r="K111" s="61">
        <v>0.154</v>
      </c>
    </row>
    <row r="112" spans="2:11" x14ac:dyDescent="0.3">
      <c r="B112" s="43">
        <v>43475</v>
      </c>
      <c r="C112" s="64">
        <v>12</v>
      </c>
      <c r="D112" s="64" t="s">
        <v>379</v>
      </c>
      <c r="E112" s="57">
        <v>119</v>
      </c>
      <c r="F112" s="58" t="s">
        <v>270</v>
      </c>
      <c r="G112" s="59" t="s">
        <v>271</v>
      </c>
      <c r="H112" s="58" t="s">
        <v>106</v>
      </c>
      <c r="I112" s="60">
        <v>9.6500000000000002E-2</v>
      </c>
      <c r="J112" s="60">
        <v>9.0200000000000002E-2</v>
      </c>
      <c r="K112" s="61">
        <v>0.109</v>
      </c>
    </row>
    <row r="113" spans="2:11" x14ac:dyDescent="0.3">
      <c r="B113" s="43">
        <v>43475</v>
      </c>
      <c r="C113" s="64">
        <v>12</v>
      </c>
      <c r="D113" s="64" t="s">
        <v>380</v>
      </c>
      <c r="E113" s="57">
        <v>120</v>
      </c>
      <c r="F113" s="58" t="s">
        <v>272</v>
      </c>
      <c r="G113" s="59" t="s">
        <v>273</v>
      </c>
      <c r="H113" s="58" t="s">
        <v>106</v>
      </c>
      <c r="I113" s="60">
        <v>0.10970000000000001</v>
      </c>
      <c r="J113" s="60">
        <v>0.1036</v>
      </c>
      <c r="K113" s="61">
        <v>0.127</v>
      </c>
    </row>
    <row r="114" spans="2:11" x14ac:dyDescent="0.3">
      <c r="B114" s="43">
        <v>43475</v>
      </c>
      <c r="C114" s="64">
        <v>12</v>
      </c>
      <c r="D114" s="64" t="s">
        <v>381</v>
      </c>
      <c r="E114" s="57">
        <v>121</v>
      </c>
      <c r="F114" s="58" t="s">
        <v>274</v>
      </c>
      <c r="G114" s="59" t="s">
        <v>275</v>
      </c>
      <c r="H114" s="58" t="s">
        <v>106</v>
      </c>
      <c r="I114" s="60">
        <v>0.1118</v>
      </c>
      <c r="J114" s="60">
        <v>0.1056</v>
      </c>
      <c r="K114" s="61">
        <v>0.129</v>
      </c>
    </row>
    <row r="115" spans="2:11" x14ac:dyDescent="0.3">
      <c r="B115" s="43">
        <v>43475</v>
      </c>
      <c r="C115" s="64">
        <v>13</v>
      </c>
      <c r="D115" s="64" t="s">
        <v>379</v>
      </c>
      <c r="E115" s="57">
        <v>122</v>
      </c>
      <c r="F115" s="58" t="s">
        <v>276</v>
      </c>
      <c r="G115" s="59" t="s">
        <v>277</v>
      </c>
      <c r="H115" s="58" t="s">
        <v>106</v>
      </c>
      <c r="I115" s="60">
        <v>5.1200000000000002E-2</v>
      </c>
      <c r="J115" s="60">
        <v>4.4999999999999998E-2</v>
      </c>
      <c r="K115" s="61">
        <v>4.9000000000000002E-2</v>
      </c>
    </row>
    <row r="116" spans="2:11" x14ac:dyDescent="0.3">
      <c r="B116" s="43">
        <v>43475</v>
      </c>
      <c r="C116" s="64">
        <v>13</v>
      </c>
      <c r="D116" s="64" t="s">
        <v>380</v>
      </c>
      <c r="E116" s="57">
        <v>123</v>
      </c>
      <c r="F116" s="58" t="s">
        <v>278</v>
      </c>
      <c r="G116" s="59" t="s">
        <v>279</v>
      </c>
      <c r="H116" s="58" t="s">
        <v>106</v>
      </c>
      <c r="I116" s="60">
        <v>5.0299999999999997E-2</v>
      </c>
      <c r="J116" s="60">
        <v>4.4299999999999999E-2</v>
      </c>
      <c r="K116" s="61">
        <v>4.9000000000000002E-2</v>
      </c>
    </row>
    <row r="117" spans="2:11" x14ac:dyDescent="0.3">
      <c r="B117" s="43">
        <v>43475</v>
      </c>
      <c r="C117" s="64">
        <v>13</v>
      </c>
      <c r="D117" s="64" t="s">
        <v>381</v>
      </c>
      <c r="E117" s="57">
        <v>124</v>
      </c>
      <c r="F117" s="58" t="s">
        <v>280</v>
      </c>
      <c r="G117" s="59" t="s">
        <v>281</v>
      </c>
      <c r="H117" s="58" t="s">
        <v>106</v>
      </c>
      <c r="I117" s="60">
        <v>4.8899999999999999E-2</v>
      </c>
      <c r="J117" s="60">
        <v>4.2999999999999997E-2</v>
      </c>
      <c r="K117" s="61">
        <v>4.7E-2</v>
      </c>
    </row>
    <row r="118" spans="2:11" x14ac:dyDescent="0.3">
      <c r="B118" s="43">
        <v>43516</v>
      </c>
      <c r="C118" s="64">
        <v>1</v>
      </c>
      <c r="D118" s="64" t="s">
        <v>379</v>
      </c>
      <c r="E118" s="57">
        <v>125</v>
      </c>
      <c r="F118" s="58" t="s">
        <v>282</v>
      </c>
      <c r="G118" s="59" t="s">
        <v>283</v>
      </c>
      <c r="H118" s="58" t="s">
        <v>106</v>
      </c>
      <c r="I118" s="60">
        <v>0.192</v>
      </c>
      <c r="J118" s="60">
        <v>0.186</v>
      </c>
      <c r="K118" s="61">
        <v>0.23499999999999999</v>
      </c>
    </row>
    <row r="119" spans="2:11" x14ac:dyDescent="0.3">
      <c r="B119" s="43">
        <v>43516</v>
      </c>
      <c r="C119" s="64">
        <v>1</v>
      </c>
      <c r="D119" s="64" t="s">
        <v>380</v>
      </c>
      <c r="E119" s="57">
        <v>126</v>
      </c>
      <c r="F119" s="58" t="s">
        <v>284</v>
      </c>
      <c r="G119" s="59" t="s">
        <v>285</v>
      </c>
      <c r="H119" s="58" t="s">
        <v>106</v>
      </c>
      <c r="I119" s="60">
        <v>0.15079999999999999</v>
      </c>
      <c r="J119" s="60">
        <v>0.14419999999999999</v>
      </c>
      <c r="K119" s="61">
        <v>0.18</v>
      </c>
    </row>
    <row r="120" spans="2:11" x14ac:dyDescent="0.3">
      <c r="B120" s="43">
        <v>43516</v>
      </c>
      <c r="C120" s="64">
        <v>1</v>
      </c>
      <c r="D120" s="64" t="s">
        <v>381</v>
      </c>
      <c r="E120" s="57">
        <v>128</v>
      </c>
      <c r="F120" s="58" t="s">
        <v>286</v>
      </c>
      <c r="G120" s="59" t="s">
        <v>287</v>
      </c>
      <c r="H120" s="58" t="s">
        <v>106</v>
      </c>
      <c r="I120" s="60">
        <v>0.16400000000000001</v>
      </c>
      <c r="J120" s="60">
        <v>0.15809999999999999</v>
      </c>
      <c r="K120" s="61">
        <v>0.19800000000000001</v>
      </c>
    </row>
    <row r="121" spans="2:11" x14ac:dyDescent="0.3">
      <c r="B121" s="43">
        <v>43516</v>
      </c>
      <c r="C121" s="64">
        <v>2</v>
      </c>
      <c r="D121" s="64" t="s">
        <v>379</v>
      </c>
      <c r="E121" s="57">
        <v>131</v>
      </c>
      <c r="F121" s="58" t="s">
        <v>288</v>
      </c>
      <c r="G121" s="59" t="s">
        <v>289</v>
      </c>
      <c r="H121" s="58" t="s">
        <v>106</v>
      </c>
      <c r="I121" s="60">
        <v>0.16020000000000001</v>
      </c>
      <c r="J121" s="60">
        <v>0.15290000000000001</v>
      </c>
      <c r="K121" s="61">
        <v>0.192</v>
      </c>
    </row>
    <row r="122" spans="2:11" x14ac:dyDescent="0.3">
      <c r="B122" s="43">
        <v>43516</v>
      </c>
      <c r="C122" s="64">
        <v>2</v>
      </c>
      <c r="D122" s="64" t="s">
        <v>380</v>
      </c>
      <c r="E122" s="57">
        <v>132</v>
      </c>
      <c r="F122" s="58" t="s">
        <v>290</v>
      </c>
      <c r="G122" s="59" t="s">
        <v>291</v>
      </c>
      <c r="H122" s="58" t="s">
        <v>106</v>
      </c>
      <c r="I122" s="60">
        <v>0.13159999999999999</v>
      </c>
      <c r="J122" s="60">
        <v>0.12479999999999999</v>
      </c>
      <c r="K122" s="61">
        <v>0.155</v>
      </c>
    </row>
    <row r="123" spans="2:11" x14ac:dyDescent="0.3">
      <c r="B123" s="43">
        <v>43516</v>
      </c>
      <c r="C123" s="64">
        <v>2</v>
      </c>
      <c r="D123" s="64" t="s">
        <v>381</v>
      </c>
      <c r="E123" s="57">
        <v>133</v>
      </c>
      <c r="F123" s="58" t="s">
        <v>292</v>
      </c>
      <c r="G123" s="59" t="s">
        <v>293</v>
      </c>
      <c r="H123" s="58" t="s">
        <v>106</v>
      </c>
      <c r="I123" s="60">
        <v>0.153</v>
      </c>
      <c r="J123" s="60">
        <v>0.1462</v>
      </c>
      <c r="K123" s="61">
        <v>0.183</v>
      </c>
    </row>
    <row r="124" spans="2:11" x14ac:dyDescent="0.3">
      <c r="B124" s="43">
        <v>43516</v>
      </c>
      <c r="C124" s="64">
        <v>3</v>
      </c>
      <c r="D124" s="64" t="s">
        <v>379</v>
      </c>
      <c r="E124" s="57">
        <v>134</v>
      </c>
      <c r="F124" s="58" t="s">
        <v>294</v>
      </c>
      <c r="G124" s="59" t="s">
        <v>295</v>
      </c>
      <c r="H124" s="58" t="s">
        <v>106</v>
      </c>
      <c r="I124" s="60">
        <v>0.27389999999999998</v>
      </c>
      <c r="J124" s="60">
        <v>0.26700000000000002</v>
      </c>
      <c r="K124" s="61">
        <v>0.34200000000000003</v>
      </c>
    </row>
    <row r="125" spans="2:11" x14ac:dyDescent="0.3">
      <c r="B125" s="43">
        <v>43516</v>
      </c>
      <c r="C125" s="64">
        <v>3</v>
      </c>
      <c r="D125" s="64" t="s">
        <v>380</v>
      </c>
      <c r="E125" s="57">
        <v>135</v>
      </c>
      <c r="F125" s="58" t="s">
        <v>296</v>
      </c>
      <c r="G125" s="59" t="s">
        <v>297</v>
      </c>
      <c r="H125" s="58" t="s">
        <v>106</v>
      </c>
      <c r="I125" s="60">
        <v>0.25369999999999998</v>
      </c>
      <c r="J125" s="60">
        <v>0.2462</v>
      </c>
      <c r="K125" s="61">
        <v>0.315</v>
      </c>
    </row>
    <row r="126" spans="2:11" x14ac:dyDescent="0.3">
      <c r="B126" s="43">
        <v>43516</v>
      </c>
      <c r="C126" s="64">
        <v>3</v>
      </c>
      <c r="D126" s="64" t="s">
        <v>381</v>
      </c>
      <c r="E126" s="57">
        <v>136</v>
      </c>
      <c r="F126" s="58" t="s">
        <v>298</v>
      </c>
      <c r="G126" s="59" t="s">
        <v>299</v>
      </c>
      <c r="H126" s="58" t="s">
        <v>106</v>
      </c>
      <c r="I126" s="60">
        <v>0.25290000000000001</v>
      </c>
      <c r="J126" s="60">
        <v>0.24540000000000001</v>
      </c>
      <c r="K126" s="61">
        <v>0.314</v>
      </c>
    </row>
    <row r="127" spans="2:11" x14ac:dyDescent="0.3">
      <c r="B127" s="43">
        <v>43516</v>
      </c>
      <c r="C127" s="64">
        <v>4</v>
      </c>
      <c r="D127" s="64" t="s">
        <v>379</v>
      </c>
      <c r="E127" s="57">
        <v>137</v>
      </c>
      <c r="F127" s="58" t="s">
        <v>300</v>
      </c>
      <c r="G127" s="59" t="s">
        <v>301</v>
      </c>
      <c r="H127" s="58" t="s">
        <v>106</v>
      </c>
      <c r="I127" s="60">
        <v>0.27379999999999999</v>
      </c>
      <c r="J127" s="60">
        <v>0.26619999999999999</v>
      </c>
      <c r="K127" s="61">
        <v>0.34100000000000003</v>
      </c>
    </row>
    <row r="128" spans="2:11" x14ac:dyDescent="0.3">
      <c r="B128" s="43">
        <v>43516</v>
      </c>
      <c r="C128" s="64">
        <v>4</v>
      </c>
      <c r="D128" s="64" t="s">
        <v>380</v>
      </c>
      <c r="E128" s="57">
        <v>139</v>
      </c>
      <c r="F128" s="58" t="s">
        <v>302</v>
      </c>
      <c r="G128" s="59" t="s">
        <v>303</v>
      </c>
      <c r="H128" s="58" t="s">
        <v>106</v>
      </c>
      <c r="I128" s="60">
        <v>0.25269999999999998</v>
      </c>
      <c r="J128" s="60">
        <v>0.24610000000000001</v>
      </c>
      <c r="K128" s="61">
        <v>0.315</v>
      </c>
    </row>
    <row r="129" spans="2:11" x14ac:dyDescent="0.3">
      <c r="B129" s="43">
        <v>43516</v>
      </c>
      <c r="C129" s="64">
        <v>4</v>
      </c>
      <c r="D129" s="64" t="s">
        <v>381</v>
      </c>
      <c r="E129" s="57">
        <v>140</v>
      </c>
      <c r="F129" s="58" t="s">
        <v>304</v>
      </c>
      <c r="G129" s="59" t="s">
        <v>305</v>
      </c>
      <c r="H129" s="58" t="s">
        <v>106</v>
      </c>
      <c r="I129" s="60">
        <v>0.25180000000000002</v>
      </c>
      <c r="J129" s="60">
        <v>0.24429999999999999</v>
      </c>
      <c r="K129" s="61">
        <v>0.312</v>
      </c>
    </row>
    <row r="130" spans="2:11" x14ac:dyDescent="0.3">
      <c r="B130" s="43">
        <v>43516</v>
      </c>
      <c r="C130" s="64">
        <v>5</v>
      </c>
      <c r="D130" s="64" t="s">
        <v>379</v>
      </c>
      <c r="E130" s="57">
        <v>141</v>
      </c>
      <c r="F130" s="58" t="s">
        <v>306</v>
      </c>
      <c r="G130" s="59" t="s">
        <v>307</v>
      </c>
      <c r="H130" s="58" t="s">
        <v>106</v>
      </c>
      <c r="I130" s="60">
        <v>0.27079999999999999</v>
      </c>
      <c r="J130" s="60">
        <v>0.26350000000000001</v>
      </c>
      <c r="K130" s="61">
        <v>0.33700000000000002</v>
      </c>
    </row>
    <row r="131" spans="2:11" x14ac:dyDescent="0.3">
      <c r="B131" s="43">
        <v>43516</v>
      </c>
      <c r="C131" s="64">
        <v>5</v>
      </c>
      <c r="D131" s="64" t="s">
        <v>380</v>
      </c>
      <c r="E131" s="57">
        <v>142</v>
      </c>
      <c r="F131" s="58" t="s">
        <v>308</v>
      </c>
      <c r="G131" s="59" t="s">
        <v>309</v>
      </c>
      <c r="H131" s="58" t="s">
        <v>106</v>
      </c>
      <c r="I131" s="60">
        <v>0.28399999999999997</v>
      </c>
      <c r="J131" s="60">
        <v>0.2767</v>
      </c>
      <c r="K131" s="61">
        <v>0.35499999999999998</v>
      </c>
    </row>
    <row r="132" spans="2:11" x14ac:dyDescent="0.3">
      <c r="B132" s="43">
        <v>43516</v>
      </c>
      <c r="C132" s="64">
        <v>5</v>
      </c>
      <c r="D132" s="64" t="s">
        <v>381</v>
      </c>
      <c r="E132" s="57">
        <v>143</v>
      </c>
      <c r="F132" s="58" t="s">
        <v>310</v>
      </c>
      <c r="G132" s="59" t="s">
        <v>311</v>
      </c>
      <c r="H132" s="58" t="s">
        <v>106</v>
      </c>
      <c r="I132" s="60">
        <v>0.26719999999999999</v>
      </c>
      <c r="J132" s="60">
        <v>0.26</v>
      </c>
      <c r="K132" s="61">
        <v>0.33300000000000002</v>
      </c>
    </row>
    <row r="133" spans="2:11" x14ac:dyDescent="0.3">
      <c r="B133" s="43">
        <v>43516</v>
      </c>
      <c r="C133" s="64">
        <v>6</v>
      </c>
      <c r="D133" s="64" t="s">
        <v>379</v>
      </c>
      <c r="E133" s="57">
        <v>144</v>
      </c>
      <c r="F133" s="58" t="s">
        <v>312</v>
      </c>
      <c r="G133" s="59" t="s">
        <v>313</v>
      </c>
      <c r="H133" s="58" t="s">
        <v>106</v>
      </c>
      <c r="I133" s="60">
        <v>0.32200000000000001</v>
      </c>
      <c r="J133" s="60">
        <v>0.31490000000000001</v>
      </c>
      <c r="K133" s="61">
        <v>0.40500000000000003</v>
      </c>
    </row>
    <row r="134" spans="2:11" x14ac:dyDescent="0.3">
      <c r="B134" s="43">
        <v>43516</v>
      </c>
      <c r="C134" s="64">
        <v>6</v>
      </c>
      <c r="D134" s="64" t="s">
        <v>380</v>
      </c>
      <c r="E134" s="57">
        <v>145</v>
      </c>
      <c r="F134" s="58" t="s">
        <v>314</v>
      </c>
      <c r="G134" s="59" t="s">
        <v>315</v>
      </c>
      <c r="H134" s="58" t="s">
        <v>106</v>
      </c>
      <c r="I134" s="60">
        <v>0.28129999999999999</v>
      </c>
      <c r="J134" s="60">
        <v>0.27410000000000001</v>
      </c>
      <c r="K134" s="61">
        <v>0.35099999999999998</v>
      </c>
    </row>
    <row r="135" spans="2:11" x14ac:dyDescent="0.3">
      <c r="B135" s="43">
        <v>43516</v>
      </c>
      <c r="C135" s="64">
        <v>6</v>
      </c>
      <c r="D135" s="64" t="s">
        <v>381</v>
      </c>
      <c r="E135" s="57">
        <v>146</v>
      </c>
      <c r="F135" s="58" t="s">
        <v>316</v>
      </c>
      <c r="G135" s="59" t="s">
        <v>317</v>
      </c>
      <c r="H135" s="58" t="s">
        <v>106</v>
      </c>
      <c r="I135" s="60">
        <v>0.32240000000000002</v>
      </c>
      <c r="J135" s="60">
        <v>0.31540000000000001</v>
      </c>
      <c r="K135" s="61">
        <v>0.40600000000000003</v>
      </c>
    </row>
    <row r="136" spans="2:11" x14ac:dyDescent="0.3">
      <c r="B136" s="43">
        <v>43516</v>
      </c>
      <c r="C136" s="64">
        <v>10</v>
      </c>
      <c r="D136" s="64" t="s">
        <v>379</v>
      </c>
      <c r="E136" s="57">
        <v>150</v>
      </c>
      <c r="F136" s="58" t="s">
        <v>318</v>
      </c>
      <c r="G136" s="59" t="s">
        <v>319</v>
      </c>
      <c r="H136" s="58" t="s">
        <v>106</v>
      </c>
      <c r="I136" s="60">
        <v>0.20680000000000001</v>
      </c>
      <c r="J136" s="60">
        <v>0.20119999999999999</v>
      </c>
      <c r="K136" s="61">
        <v>0.255</v>
      </c>
    </row>
    <row r="137" spans="2:11" x14ac:dyDescent="0.3">
      <c r="B137" s="43">
        <v>43516</v>
      </c>
      <c r="C137" s="64">
        <v>10</v>
      </c>
      <c r="D137" s="64" t="s">
        <v>380</v>
      </c>
      <c r="E137" s="57">
        <v>151</v>
      </c>
      <c r="F137" s="58" t="s">
        <v>320</v>
      </c>
      <c r="G137" s="59" t="s">
        <v>321</v>
      </c>
      <c r="H137" s="58" t="s">
        <v>106</v>
      </c>
      <c r="I137" s="60">
        <v>0.19</v>
      </c>
      <c r="J137" s="60">
        <v>0.1835</v>
      </c>
      <c r="K137" s="61">
        <v>0.23200000000000001</v>
      </c>
    </row>
    <row r="138" spans="2:11" x14ac:dyDescent="0.3">
      <c r="B138" s="43">
        <v>43516</v>
      </c>
      <c r="C138" s="64">
        <v>10</v>
      </c>
      <c r="D138" s="64" t="s">
        <v>381</v>
      </c>
      <c r="E138" s="57">
        <v>152</v>
      </c>
      <c r="F138" s="58" t="s">
        <v>322</v>
      </c>
      <c r="G138" s="59" t="s">
        <v>323</v>
      </c>
      <c r="H138" s="58" t="s">
        <v>106</v>
      </c>
      <c r="I138" s="60">
        <v>0.18329999999999999</v>
      </c>
      <c r="J138" s="60">
        <v>0.1769</v>
      </c>
      <c r="K138" s="61">
        <v>0.223</v>
      </c>
    </row>
    <row r="139" spans="2:11" x14ac:dyDescent="0.3">
      <c r="B139" s="43">
        <v>43516</v>
      </c>
      <c r="C139" s="64">
        <v>11</v>
      </c>
      <c r="D139" s="64" t="s">
        <v>379</v>
      </c>
      <c r="E139" s="57">
        <v>153</v>
      </c>
      <c r="F139" s="58" t="s">
        <v>324</v>
      </c>
      <c r="G139" s="59" t="s">
        <v>325</v>
      </c>
      <c r="H139" s="58" t="s">
        <v>106</v>
      </c>
      <c r="I139" s="60">
        <v>0.1812</v>
      </c>
      <c r="J139" s="60">
        <v>0.17469999999999999</v>
      </c>
      <c r="K139" s="61">
        <v>0.22</v>
      </c>
    </row>
    <row r="140" spans="2:11" x14ac:dyDescent="0.3">
      <c r="B140" s="43">
        <v>43516</v>
      </c>
      <c r="C140" s="64">
        <v>11</v>
      </c>
      <c r="D140" s="64" t="s">
        <v>380</v>
      </c>
      <c r="E140" s="57">
        <v>154</v>
      </c>
      <c r="F140" s="58" t="s">
        <v>326</v>
      </c>
      <c r="G140" s="59" t="s">
        <v>327</v>
      </c>
      <c r="H140" s="58" t="s">
        <v>106</v>
      </c>
      <c r="I140" s="60">
        <v>0.2157</v>
      </c>
      <c r="J140" s="60">
        <v>0.20910000000000001</v>
      </c>
      <c r="K140" s="61">
        <v>0.26600000000000001</v>
      </c>
    </row>
    <row r="141" spans="2:11" x14ac:dyDescent="0.3">
      <c r="B141" s="43">
        <v>43516</v>
      </c>
      <c r="C141" s="64">
        <v>11</v>
      </c>
      <c r="D141" s="64" t="s">
        <v>381</v>
      </c>
      <c r="E141" s="57">
        <v>155</v>
      </c>
      <c r="F141" s="58" t="s">
        <v>328</v>
      </c>
      <c r="G141" s="59" t="s">
        <v>329</v>
      </c>
      <c r="H141" s="58" t="s">
        <v>106</v>
      </c>
      <c r="I141" s="60">
        <v>0.1898</v>
      </c>
      <c r="J141" s="60">
        <v>0.183</v>
      </c>
      <c r="K141" s="61">
        <v>0.23100000000000001</v>
      </c>
    </row>
    <row r="142" spans="2:11" x14ac:dyDescent="0.3">
      <c r="B142" s="43">
        <v>43516</v>
      </c>
      <c r="C142" s="64">
        <v>12</v>
      </c>
      <c r="D142" s="64" t="s">
        <v>379</v>
      </c>
      <c r="E142" s="57">
        <v>156</v>
      </c>
      <c r="F142" s="58" t="s">
        <v>330</v>
      </c>
      <c r="G142" s="59" t="s">
        <v>331</v>
      </c>
      <c r="H142" s="58" t="s">
        <v>106</v>
      </c>
      <c r="I142" s="60">
        <v>0.13300000000000001</v>
      </c>
      <c r="J142" s="60">
        <v>0.1263</v>
      </c>
      <c r="K142" s="61">
        <v>0.157</v>
      </c>
    </row>
    <row r="143" spans="2:11" x14ac:dyDescent="0.3">
      <c r="B143" s="43">
        <v>43516</v>
      </c>
      <c r="C143" s="64">
        <v>12</v>
      </c>
      <c r="D143" s="64" t="s">
        <v>380</v>
      </c>
      <c r="E143" s="57">
        <v>157</v>
      </c>
      <c r="F143" s="58" t="s">
        <v>332</v>
      </c>
      <c r="G143" s="59" t="s">
        <v>333</v>
      </c>
      <c r="H143" s="58" t="s">
        <v>106</v>
      </c>
      <c r="I143" s="60">
        <v>0.14349999999999999</v>
      </c>
      <c r="J143" s="60">
        <v>0.13700000000000001</v>
      </c>
      <c r="K143" s="61">
        <v>0.17100000000000001</v>
      </c>
    </row>
    <row r="144" spans="2:11" x14ac:dyDescent="0.3">
      <c r="B144" s="43">
        <v>43516</v>
      </c>
      <c r="C144" s="64">
        <v>12</v>
      </c>
      <c r="D144" s="64" t="s">
        <v>381</v>
      </c>
      <c r="E144" s="57">
        <v>158</v>
      </c>
      <c r="F144" s="58" t="s">
        <v>334</v>
      </c>
      <c r="G144" s="59" t="s">
        <v>335</v>
      </c>
      <c r="H144" s="58" t="s">
        <v>106</v>
      </c>
      <c r="I144" s="60">
        <v>0.1512</v>
      </c>
      <c r="J144" s="60">
        <v>0.14460000000000001</v>
      </c>
      <c r="K144" s="61">
        <v>0.18099999999999999</v>
      </c>
    </row>
    <row r="145" spans="2:11" x14ac:dyDescent="0.3">
      <c r="B145" s="43">
        <v>43536</v>
      </c>
      <c r="C145" s="64">
        <v>1</v>
      </c>
      <c r="D145" s="64" t="s">
        <v>379</v>
      </c>
      <c r="E145" s="57">
        <v>159</v>
      </c>
      <c r="F145" s="58" t="s">
        <v>336</v>
      </c>
      <c r="G145" s="59" t="s">
        <v>337</v>
      </c>
      <c r="H145" s="58" t="s">
        <v>106</v>
      </c>
      <c r="I145" s="60">
        <v>0.1946</v>
      </c>
      <c r="J145" s="60">
        <v>0.18779999999999999</v>
      </c>
      <c r="K145" s="61">
        <v>0.23799999999999999</v>
      </c>
    </row>
    <row r="146" spans="2:11" x14ac:dyDescent="0.3">
      <c r="B146" s="43">
        <v>43536</v>
      </c>
      <c r="C146" s="64">
        <v>1</v>
      </c>
      <c r="D146" s="64" t="s">
        <v>380</v>
      </c>
      <c r="E146" s="57">
        <v>161</v>
      </c>
      <c r="F146" s="58" t="s">
        <v>338</v>
      </c>
      <c r="G146" s="59" t="s">
        <v>339</v>
      </c>
      <c r="H146" s="58" t="s">
        <v>106</v>
      </c>
      <c r="I146" s="60">
        <v>0.2298</v>
      </c>
      <c r="J146" s="60">
        <v>0.22359999999999999</v>
      </c>
      <c r="K146" s="61">
        <v>0.28499999999999998</v>
      </c>
    </row>
    <row r="147" spans="2:11" x14ac:dyDescent="0.3">
      <c r="B147" s="43">
        <v>43536</v>
      </c>
      <c r="C147" s="64">
        <v>1</v>
      </c>
      <c r="D147" s="64" t="s">
        <v>381</v>
      </c>
      <c r="E147" s="57">
        <v>162</v>
      </c>
      <c r="F147" s="58" t="s">
        <v>340</v>
      </c>
      <c r="G147" s="59" t="s">
        <v>341</v>
      </c>
      <c r="H147" s="58" t="s">
        <v>106</v>
      </c>
      <c r="I147" s="60">
        <v>0.20749999999999999</v>
      </c>
      <c r="J147" s="60">
        <v>0.20019999999999999</v>
      </c>
      <c r="K147" s="61">
        <v>0.254</v>
      </c>
    </row>
    <row r="148" spans="2:11" x14ac:dyDescent="0.3">
      <c r="B148" s="43">
        <v>43536</v>
      </c>
      <c r="C148" s="64">
        <v>2</v>
      </c>
      <c r="D148" s="64" t="s">
        <v>379</v>
      </c>
      <c r="E148" s="57">
        <v>163</v>
      </c>
      <c r="F148" s="58" t="s">
        <v>342</v>
      </c>
      <c r="G148" s="59" t="s">
        <v>343</v>
      </c>
      <c r="H148" s="58" t="s">
        <v>106</v>
      </c>
      <c r="I148" s="60">
        <v>0.20680000000000001</v>
      </c>
      <c r="J148" s="60">
        <v>0.19950000000000001</v>
      </c>
      <c r="K148" s="61">
        <v>0.253</v>
      </c>
    </row>
    <row r="149" spans="2:11" x14ac:dyDescent="0.3">
      <c r="B149" s="43">
        <v>43536</v>
      </c>
      <c r="C149" s="64">
        <v>2</v>
      </c>
      <c r="D149" s="64" t="s">
        <v>380</v>
      </c>
      <c r="E149" s="57">
        <v>164</v>
      </c>
      <c r="F149" s="58" t="s">
        <v>344</v>
      </c>
      <c r="G149" s="59" t="s">
        <v>345</v>
      </c>
      <c r="H149" s="58" t="s">
        <v>106</v>
      </c>
      <c r="I149" s="60">
        <v>0.19389999999999999</v>
      </c>
      <c r="J149" s="60">
        <v>0.1865</v>
      </c>
      <c r="K149" s="61">
        <v>0.23599999999999999</v>
      </c>
    </row>
    <row r="150" spans="2:11" x14ac:dyDescent="0.3">
      <c r="B150" s="43">
        <v>43536</v>
      </c>
      <c r="C150" s="64">
        <v>2</v>
      </c>
      <c r="D150" s="64" t="s">
        <v>381</v>
      </c>
      <c r="E150" s="57">
        <v>165</v>
      </c>
      <c r="F150" s="58" t="s">
        <v>346</v>
      </c>
      <c r="G150" s="59" t="s">
        <v>347</v>
      </c>
      <c r="H150" s="58" t="s">
        <v>106</v>
      </c>
      <c r="I150" s="60">
        <v>0.1951</v>
      </c>
      <c r="J150" s="60">
        <v>0.18770000000000001</v>
      </c>
      <c r="K150" s="61">
        <v>0.23699999999999999</v>
      </c>
    </row>
    <row r="151" spans="2:11" x14ac:dyDescent="0.3">
      <c r="B151" s="43">
        <v>43536</v>
      </c>
      <c r="C151" s="64">
        <v>3</v>
      </c>
      <c r="D151" s="64" t="s">
        <v>379</v>
      </c>
      <c r="E151" s="57">
        <v>166</v>
      </c>
      <c r="F151" s="58" t="s">
        <v>348</v>
      </c>
      <c r="G151" s="59" t="s">
        <v>349</v>
      </c>
      <c r="H151" s="58" t="s">
        <v>106</v>
      </c>
      <c r="I151" s="60">
        <v>0.193</v>
      </c>
      <c r="J151" s="60">
        <v>0.1855</v>
      </c>
      <c r="K151" s="61">
        <v>0.23499999999999999</v>
      </c>
    </row>
    <row r="152" spans="2:11" x14ac:dyDescent="0.3">
      <c r="B152" s="43">
        <v>43536</v>
      </c>
      <c r="C152" s="64">
        <v>3</v>
      </c>
      <c r="D152" s="64" t="s">
        <v>380</v>
      </c>
      <c r="E152" s="57">
        <v>167</v>
      </c>
      <c r="F152" s="58" t="s">
        <v>350</v>
      </c>
      <c r="G152" s="59" t="s">
        <v>351</v>
      </c>
      <c r="H152" s="58" t="s">
        <v>106</v>
      </c>
      <c r="I152" s="60">
        <v>0.2298</v>
      </c>
      <c r="J152" s="60">
        <v>0.22220000000000001</v>
      </c>
      <c r="K152" s="61">
        <v>0.28299999999999997</v>
      </c>
    </row>
    <row r="153" spans="2:11" x14ac:dyDescent="0.3">
      <c r="B153" s="43">
        <v>43536</v>
      </c>
      <c r="C153" s="64">
        <v>3</v>
      </c>
      <c r="D153" s="64" t="s">
        <v>381</v>
      </c>
      <c r="E153" s="57">
        <v>168</v>
      </c>
      <c r="F153" s="58" t="s">
        <v>352</v>
      </c>
      <c r="G153" s="59" t="s">
        <v>353</v>
      </c>
      <c r="H153" s="58" t="s">
        <v>106</v>
      </c>
      <c r="I153" s="60">
        <v>0.27039999999999997</v>
      </c>
      <c r="J153" s="60">
        <v>0.2626</v>
      </c>
      <c r="K153" s="61">
        <v>0.33600000000000002</v>
      </c>
    </row>
    <row r="154" spans="2:11" x14ac:dyDescent="0.3">
      <c r="B154" s="43">
        <v>43536</v>
      </c>
      <c r="C154" s="64">
        <v>6</v>
      </c>
      <c r="D154" s="64" t="s">
        <v>379</v>
      </c>
      <c r="E154" s="57">
        <v>169</v>
      </c>
      <c r="F154" s="58" t="s">
        <v>354</v>
      </c>
      <c r="G154" s="59" t="s">
        <v>355</v>
      </c>
      <c r="H154" s="58" t="s">
        <v>106</v>
      </c>
      <c r="I154" s="60">
        <v>0.36120000000000002</v>
      </c>
      <c r="J154" s="60">
        <v>0.35310000000000002</v>
      </c>
      <c r="K154" s="61">
        <v>0.45600000000000002</v>
      </c>
    </row>
    <row r="155" spans="2:11" x14ac:dyDescent="0.3">
      <c r="B155" s="43">
        <v>43536</v>
      </c>
      <c r="C155" s="64">
        <v>6</v>
      </c>
      <c r="D155" s="64" t="s">
        <v>380</v>
      </c>
      <c r="E155" s="57">
        <v>170</v>
      </c>
      <c r="F155" s="58" t="s">
        <v>356</v>
      </c>
      <c r="G155" s="59" t="s">
        <v>357</v>
      </c>
      <c r="H155" s="58" t="s">
        <v>106</v>
      </c>
      <c r="I155" s="60">
        <v>0.35149999999999998</v>
      </c>
      <c r="J155" s="60">
        <v>0.34289999999999998</v>
      </c>
      <c r="K155" s="61">
        <v>0.442</v>
      </c>
    </row>
    <row r="156" spans="2:11" x14ac:dyDescent="0.3">
      <c r="B156" s="43">
        <v>43536</v>
      </c>
      <c r="C156" s="64">
        <v>6</v>
      </c>
      <c r="D156" s="64" t="s">
        <v>381</v>
      </c>
      <c r="E156" s="57">
        <v>172</v>
      </c>
      <c r="F156" s="58" t="s">
        <v>358</v>
      </c>
      <c r="G156" s="59" t="s">
        <v>359</v>
      </c>
      <c r="H156" s="58" t="s">
        <v>106</v>
      </c>
      <c r="I156" s="60">
        <v>0.37669999999999998</v>
      </c>
      <c r="J156" s="60">
        <v>0.36969999999999997</v>
      </c>
      <c r="K156" s="61">
        <v>0.47699999999999998</v>
      </c>
    </row>
    <row r="157" spans="2:11" x14ac:dyDescent="0.3">
      <c r="B157" s="43">
        <v>43536</v>
      </c>
      <c r="C157" s="64">
        <v>10</v>
      </c>
      <c r="D157" s="64" t="s">
        <v>379</v>
      </c>
      <c r="E157" s="57">
        <v>173</v>
      </c>
      <c r="F157" s="58" t="s">
        <v>360</v>
      </c>
      <c r="G157" s="59" t="s">
        <v>361</v>
      </c>
      <c r="H157" s="58" t="s">
        <v>106</v>
      </c>
      <c r="I157" s="60">
        <v>0.2397</v>
      </c>
      <c r="J157" s="60">
        <v>0.23119999999999999</v>
      </c>
      <c r="K157" s="61">
        <v>0.29499999999999998</v>
      </c>
    </row>
    <row r="158" spans="2:11" x14ac:dyDescent="0.3">
      <c r="B158" s="43">
        <v>43536</v>
      </c>
      <c r="C158" s="64">
        <v>10</v>
      </c>
      <c r="D158" s="64" t="s">
        <v>380</v>
      </c>
      <c r="E158" s="57">
        <v>174</v>
      </c>
      <c r="F158" s="58" t="s">
        <v>362</v>
      </c>
      <c r="G158" s="59" t="s">
        <v>363</v>
      </c>
      <c r="H158" s="58" t="s">
        <v>106</v>
      </c>
      <c r="I158" s="60">
        <v>0.20050000000000001</v>
      </c>
      <c r="J158" s="60">
        <v>0.19270000000000001</v>
      </c>
      <c r="K158" s="61">
        <v>0.24399999999999999</v>
      </c>
    </row>
    <row r="159" spans="2:11" x14ac:dyDescent="0.3">
      <c r="B159" s="43">
        <v>43536</v>
      </c>
      <c r="C159" s="64">
        <v>10</v>
      </c>
      <c r="D159" s="64" t="s">
        <v>381</v>
      </c>
      <c r="E159" s="57">
        <v>175</v>
      </c>
      <c r="F159" s="58" t="s">
        <v>364</v>
      </c>
      <c r="G159" s="59" t="s">
        <v>365</v>
      </c>
      <c r="H159" s="58" t="s">
        <v>106</v>
      </c>
      <c r="I159" s="60">
        <v>0.21390000000000001</v>
      </c>
      <c r="J159" s="60">
        <v>0.2064</v>
      </c>
      <c r="K159" s="61">
        <v>0.26200000000000001</v>
      </c>
    </row>
    <row r="160" spans="2:11" x14ac:dyDescent="0.3">
      <c r="B160" s="43">
        <v>43536</v>
      </c>
      <c r="C160" s="64">
        <v>11</v>
      </c>
      <c r="D160" s="64" t="s">
        <v>379</v>
      </c>
      <c r="E160" s="57">
        <v>176</v>
      </c>
      <c r="F160" s="58" t="s">
        <v>366</v>
      </c>
      <c r="G160" s="59" t="s">
        <v>367</v>
      </c>
      <c r="H160" s="58" t="s">
        <v>106</v>
      </c>
      <c r="I160" s="60">
        <v>0.1794</v>
      </c>
      <c r="J160" s="60">
        <v>0.17199999999999999</v>
      </c>
      <c r="K160" s="61">
        <v>0.217</v>
      </c>
    </row>
    <row r="161" spans="2:11" x14ac:dyDescent="0.3">
      <c r="B161" s="43">
        <v>43536</v>
      </c>
      <c r="C161" s="64">
        <v>11</v>
      </c>
      <c r="D161" s="64" t="s">
        <v>380</v>
      </c>
      <c r="E161" s="57">
        <v>177</v>
      </c>
      <c r="F161" s="58" t="s">
        <v>368</v>
      </c>
      <c r="G161" s="59" t="s">
        <v>369</v>
      </c>
      <c r="H161" s="58" t="s">
        <v>106</v>
      </c>
      <c r="I161" s="60">
        <v>0.1615</v>
      </c>
      <c r="J161" s="60">
        <v>0.15440000000000001</v>
      </c>
      <c r="K161" s="61">
        <v>0.19400000000000001</v>
      </c>
    </row>
    <row r="162" spans="2:11" x14ac:dyDescent="0.3">
      <c r="B162" s="43">
        <v>43536</v>
      </c>
      <c r="C162" s="64">
        <v>11</v>
      </c>
      <c r="D162" s="64" t="s">
        <v>381</v>
      </c>
      <c r="E162" s="57">
        <v>178</v>
      </c>
      <c r="F162" s="58" t="s">
        <v>370</v>
      </c>
      <c r="G162" s="59" t="s">
        <v>371</v>
      </c>
      <c r="H162" s="58" t="s">
        <v>106</v>
      </c>
      <c r="I162" s="60">
        <v>0.1772</v>
      </c>
      <c r="J162" s="60">
        <v>0.17019999999999999</v>
      </c>
      <c r="K162" s="61">
        <v>0.214</v>
      </c>
    </row>
    <row r="163" spans="2:11" x14ac:dyDescent="0.3">
      <c r="B163" s="43">
        <v>43536</v>
      </c>
      <c r="C163" s="64">
        <v>12</v>
      </c>
      <c r="D163" s="64" t="s">
        <v>379</v>
      </c>
      <c r="E163" s="57">
        <v>179</v>
      </c>
      <c r="F163" s="58" t="s">
        <v>372</v>
      </c>
      <c r="G163" s="59" t="s">
        <v>373</v>
      </c>
      <c r="H163" s="58" t="s">
        <v>106</v>
      </c>
      <c r="I163" s="60">
        <v>0.1477</v>
      </c>
      <c r="J163" s="60">
        <v>0.14069999999999999</v>
      </c>
      <c r="K163" s="61">
        <v>0.17599999999999999</v>
      </c>
    </row>
    <row r="164" spans="2:11" x14ac:dyDescent="0.3">
      <c r="B164" s="43">
        <v>43536</v>
      </c>
      <c r="C164" s="64">
        <v>12</v>
      </c>
      <c r="D164" s="64" t="s">
        <v>380</v>
      </c>
      <c r="E164" s="57">
        <v>180</v>
      </c>
      <c r="F164" s="58" t="s">
        <v>374</v>
      </c>
      <c r="G164" s="59" t="s">
        <v>375</v>
      </c>
      <c r="H164" s="58" t="s">
        <v>106</v>
      </c>
      <c r="I164" s="60">
        <v>0.1384</v>
      </c>
      <c r="J164" s="60">
        <v>0.13170000000000001</v>
      </c>
      <c r="K164" s="61">
        <v>0.16400000000000001</v>
      </c>
    </row>
    <row r="165" spans="2:11" x14ac:dyDescent="0.3">
      <c r="B165" s="43">
        <v>43536</v>
      </c>
      <c r="C165" s="64">
        <v>12</v>
      </c>
      <c r="D165" s="64" t="s">
        <v>381</v>
      </c>
      <c r="E165" s="57">
        <v>181</v>
      </c>
      <c r="F165" s="58" t="s">
        <v>376</v>
      </c>
      <c r="G165" s="59" t="s">
        <v>377</v>
      </c>
      <c r="H165" s="58" t="s">
        <v>106</v>
      </c>
      <c r="I165" s="60">
        <v>0.1351</v>
      </c>
      <c r="J165" s="60">
        <v>0.12859999999999999</v>
      </c>
      <c r="K165" s="61">
        <v>0.16</v>
      </c>
    </row>
    <row r="166" spans="2:11" x14ac:dyDescent="0.3">
      <c r="B166" s="43"/>
      <c r="C166" s="44"/>
      <c r="D166" s="44"/>
    </row>
    <row r="167" spans="2:11" x14ac:dyDescent="0.3">
      <c r="B167" s="43"/>
      <c r="C167" s="44"/>
      <c r="D167" s="44"/>
    </row>
    <row r="168" spans="2:11" x14ac:dyDescent="0.3">
      <c r="B168" s="43"/>
      <c r="C168" s="44"/>
      <c r="D168" s="44"/>
    </row>
    <row r="169" spans="2:11" x14ac:dyDescent="0.3">
      <c r="B169" s="43"/>
      <c r="C169" s="44"/>
      <c r="D169" s="44"/>
    </row>
    <row r="170" spans="2:11" x14ac:dyDescent="0.3">
      <c r="B170" s="43"/>
      <c r="C170" s="44"/>
      <c r="D170" s="44"/>
    </row>
    <row r="171" spans="2:11" x14ac:dyDescent="0.3">
      <c r="B171" s="43"/>
      <c r="C171" s="44"/>
      <c r="D171" s="44"/>
    </row>
    <row r="172" spans="2:11" x14ac:dyDescent="0.3">
      <c r="B172" s="43"/>
      <c r="C172" s="44"/>
      <c r="D172" s="44"/>
    </row>
    <row r="173" spans="2:11" x14ac:dyDescent="0.3">
      <c r="B173" s="43"/>
      <c r="C173" s="44"/>
      <c r="D173" s="44"/>
    </row>
    <row r="174" spans="2:11" x14ac:dyDescent="0.3">
      <c r="B174" s="43"/>
      <c r="C174" s="44"/>
      <c r="D174" s="44"/>
    </row>
    <row r="175" spans="2:11" x14ac:dyDescent="0.3">
      <c r="B175" s="43"/>
      <c r="C175" s="44"/>
      <c r="D175" s="44"/>
    </row>
    <row r="176" spans="2:11" x14ac:dyDescent="0.3">
      <c r="B176" s="43"/>
      <c r="C176" s="44"/>
      <c r="D176" s="44"/>
    </row>
    <row r="177" spans="2:4" x14ac:dyDescent="0.3">
      <c r="B177" s="43"/>
      <c r="C177" s="44"/>
      <c r="D177" s="44"/>
    </row>
    <row r="178" spans="2:4" x14ac:dyDescent="0.3">
      <c r="B178" s="43"/>
      <c r="C178" s="44"/>
      <c r="D178" s="44"/>
    </row>
    <row r="179" spans="2:4" x14ac:dyDescent="0.3">
      <c r="B179" s="43"/>
      <c r="C179" s="44"/>
      <c r="D179" s="44"/>
    </row>
    <row r="180" spans="2:4" x14ac:dyDescent="0.3">
      <c r="B180" s="43"/>
      <c r="C180" s="44"/>
      <c r="D180" s="44"/>
    </row>
    <row r="181" spans="2:4" x14ac:dyDescent="0.3">
      <c r="B181" s="43"/>
      <c r="C181" s="44"/>
      <c r="D181" s="44"/>
    </row>
    <row r="182" spans="2:4" x14ac:dyDescent="0.3">
      <c r="B182" s="43"/>
      <c r="C182" s="44"/>
      <c r="D182" s="44"/>
    </row>
    <row r="183" spans="2:4" x14ac:dyDescent="0.3">
      <c r="B183" s="43"/>
      <c r="C183" s="44"/>
      <c r="D183" s="44"/>
    </row>
    <row r="184" spans="2:4" x14ac:dyDescent="0.3">
      <c r="B184" s="43"/>
      <c r="C184" s="44"/>
      <c r="D184" s="44"/>
    </row>
    <row r="185" spans="2:4" x14ac:dyDescent="0.3">
      <c r="B185" s="1"/>
      <c r="C185" s="38"/>
      <c r="D185" s="39"/>
    </row>
    <row r="186" spans="2:4" x14ac:dyDescent="0.3">
      <c r="B186" s="1"/>
      <c r="C186" s="38"/>
      <c r="D186" s="39"/>
    </row>
    <row r="187" spans="2:4" x14ac:dyDescent="0.3">
      <c r="B187" s="1"/>
      <c r="C187" s="37"/>
      <c r="D187" s="37"/>
    </row>
    <row r="188" spans="2:4" x14ac:dyDescent="0.3">
      <c r="B188" s="1"/>
      <c r="C188" s="37"/>
      <c r="D188" s="37"/>
    </row>
  </sheetData>
  <mergeCells count="2">
    <mergeCell ref="E5:H5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53"/>
  <sheetViews>
    <sheetView topLeftCell="A4" workbookViewId="0">
      <selection activeCell="X50" sqref="X50:Z50"/>
    </sheetView>
  </sheetViews>
  <sheetFormatPr defaultRowHeight="14.4" x14ac:dyDescent="0.3"/>
  <cols>
    <col min="3" max="3" width="16.44140625" customWidth="1"/>
    <col min="5" max="6" width="12.109375" style="10" customWidth="1"/>
    <col min="7" max="7" width="11.88671875" style="11" customWidth="1"/>
    <col min="8" max="8" width="11.44140625" style="11" customWidth="1"/>
    <col min="9" max="10" width="12" style="12" customWidth="1"/>
    <col min="13" max="13" width="9.33203125" customWidth="1"/>
  </cols>
  <sheetData>
    <row r="2" spans="1:27" x14ac:dyDescent="0.3">
      <c r="A2" s="20" t="s">
        <v>28</v>
      </c>
      <c r="B2" s="20"/>
      <c r="C2" s="20"/>
    </row>
    <row r="3" spans="1:27" x14ac:dyDescent="0.3">
      <c r="M3" s="28" t="s">
        <v>61</v>
      </c>
      <c r="N3" s="28"/>
      <c r="O3" s="28"/>
      <c r="W3" s="28" t="s">
        <v>94</v>
      </c>
      <c r="X3" s="28"/>
      <c r="Y3" s="28"/>
      <c r="Z3" s="28"/>
      <c r="AA3" s="28"/>
    </row>
    <row r="4" spans="1:27" x14ac:dyDescent="0.3">
      <c r="M4" t="s">
        <v>62</v>
      </c>
    </row>
    <row r="5" spans="1:27" x14ac:dyDescent="0.3">
      <c r="A5" s="7"/>
      <c r="B5" s="8" t="s">
        <v>21</v>
      </c>
      <c r="C5" s="7"/>
      <c r="E5" s="10" t="s">
        <v>29</v>
      </c>
      <c r="G5" s="11" t="s">
        <v>33</v>
      </c>
      <c r="I5" s="12" t="s">
        <v>34</v>
      </c>
    </row>
    <row r="6" spans="1:27" x14ac:dyDescent="0.3">
      <c r="A6" s="9" t="s">
        <v>23</v>
      </c>
      <c r="B6" s="8" t="s">
        <v>24</v>
      </c>
      <c r="C6" s="9" t="s">
        <v>23</v>
      </c>
      <c r="E6" s="10" t="s">
        <v>31</v>
      </c>
      <c r="G6" s="11" t="s">
        <v>31</v>
      </c>
      <c r="I6" s="12" t="s">
        <v>31</v>
      </c>
      <c r="W6" t="s">
        <v>69</v>
      </c>
      <c r="Z6" t="s">
        <v>70</v>
      </c>
    </row>
    <row r="7" spans="1:27" ht="16.2" thickBot="1" x14ac:dyDescent="0.35">
      <c r="A7" s="21" t="s">
        <v>25</v>
      </c>
      <c r="B7" s="22" t="s">
        <v>26</v>
      </c>
      <c r="C7" s="21" t="s">
        <v>27</v>
      </c>
      <c r="D7" s="23"/>
      <c r="E7" s="24" t="s">
        <v>30</v>
      </c>
      <c r="F7" s="24" t="s">
        <v>32</v>
      </c>
      <c r="G7" s="25" t="s">
        <v>30</v>
      </c>
      <c r="H7" s="25" t="s">
        <v>32</v>
      </c>
      <c r="I7" s="26" t="s">
        <v>30</v>
      </c>
      <c r="J7" s="26" t="s">
        <v>32</v>
      </c>
      <c r="M7" s="18"/>
      <c r="N7" s="19" t="s">
        <v>35</v>
      </c>
      <c r="O7" s="18"/>
      <c r="P7" s="18"/>
      <c r="Q7" s="18"/>
      <c r="R7" s="18"/>
      <c r="S7" s="18"/>
      <c r="T7" s="18"/>
      <c r="U7" s="18"/>
    </row>
    <row r="8" spans="1:27" ht="15" thickTop="1" x14ac:dyDescent="0.3">
      <c r="A8" s="40" t="s">
        <v>15</v>
      </c>
      <c r="B8" s="6">
        <v>1E-3</v>
      </c>
      <c r="C8" s="60">
        <v>2.5000000000000001E-3</v>
      </c>
      <c r="E8" s="27">
        <f>$N$24+(C8*$N$25)</f>
        <v>1.4128291821316821E-4</v>
      </c>
      <c r="F8" s="45">
        <f>(E8-B8)/B8*100</f>
        <v>-85.871708178683178</v>
      </c>
      <c r="G8" s="46">
        <f>$P$50+(C8*$Q$50)+(C8*C8*$R$50)</f>
        <v>-6.6616499999999981E-4</v>
      </c>
      <c r="H8" s="47">
        <f>(G8-B8)/B8*100</f>
        <v>-166.6165</v>
      </c>
      <c r="I8" s="48">
        <f>$X$26+(C8*$Y$26)+(C8*C8*$Z$26)</f>
        <v>1.8955925000000002E-3</v>
      </c>
      <c r="J8" s="49">
        <f>(I8-B8)/B8*100</f>
        <v>89.559250000000006</v>
      </c>
      <c r="M8" t="s">
        <v>36</v>
      </c>
    </row>
    <row r="9" spans="1:27" ht="15" thickBot="1" x14ac:dyDescent="0.35">
      <c r="A9" s="40" t="s">
        <v>15</v>
      </c>
      <c r="B9" s="6">
        <v>1E-3</v>
      </c>
      <c r="C9" s="60">
        <v>2.3E-3</v>
      </c>
      <c r="E9" s="27">
        <f t="shared" ref="E9:E25" si="0">$N$24+(C9*$N$25)</f>
        <v>-1.1694508663602802E-4</v>
      </c>
      <c r="F9" s="45">
        <f t="shared" ref="F9:F25" si="1">(E9-B9)/B9*100</f>
        <v>-111.6945086636028</v>
      </c>
      <c r="G9" s="46">
        <f t="shared" ref="G9:G25" si="2">$P$50+(C9*$Q$50)+(C9*C9*$R$50)</f>
        <v>-9.3282285599999987E-4</v>
      </c>
      <c r="H9" s="47">
        <f t="shared" ref="H9:H25" si="3">(G9-B9)/B9*100</f>
        <v>-193.28228559999999</v>
      </c>
      <c r="I9" s="48">
        <f t="shared" ref="I9:I19" si="4">$X$26+(C9*$Y$26)+(C9*C9*$Z$26)</f>
        <v>1.6104590919999999E-3</v>
      </c>
      <c r="J9" s="49">
        <f t="shared" ref="J9:J25" si="5">(I9-B9)/B9*100</f>
        <v>61.04590919999999</v>
      </c>
    </row>
    <row r="10" spans="1:27" x14ac:dyDescent="0.3">
      <c r="A10" s="40" t="s">
        <v>15</v>
      </c>
      <c r="B10" s="6">
        <v>1E-3</v>
      </c>
      <c r="C10" s="60">
        <v>2.3E-3</v>
      </c>
      <c r="E10" s="27">
        <f t="shared" si="0"/>
        <v>-1.1694508663602802E-4</v>
      </c>
      <c r="F10" s="45">
        <f t="shared" si="1"/>
        <v>-111.6945086636028</v>
      </c>
      <c r="G10" s="46">
        <f t="shared" si="2"/>
        <v>-9.3282285599999987E-4</v>
      </c>
      <c r="H10" s="47">
        <f t="shared" si="3"/>
        <v>-193.28228559999999</v>
      </c>
      <c r="I10" s="48">
        <f t="shared" si="4"/>
        <v>1.6104590919999999E-3</v>
      </c>
      <c r="J10" s="49">
        <f t="shared" si="5"/>
        <v>61.04590919999999</v>
      </c>
      <c r="M10" s="51" t="s">
        <v>37</v>
      </c>
      <c r="N10" s="51"/>
    </row>
    <row r="11" spans="1:27" x14ac:dyDescent="0.3">
      <c r="A11" s="40" t="s">
        <v>16</v>
      </c>
      <c r="B11" s="6">
        <v>5.0000000000000001E-3</v>
      </c>
      <c r="C11" s="60">
        <v>3.0999999999999999E-3</v>
      </c>
      <c r="E11" s="27">
        <f t="shared" si="0"/>
        <v>9.1596693276075648E-4</v>
      </c>
      <c r="F11" s="45">
        <f t="shared" si="1"/>
        <v>-81.680661344784866</v>
      </c>
      <c r="G11" s="46">
        <f t="shared" si="2"/>
        <v>1.3375749600000013E-4</v>
      </c>
      <c r="H11" s="47">
        <f t="shared" si="3"/>
        <v>-97.324850080000004</v>
      </c>
      <c r="I11" s="48">
        <f t="shared" si="4"/>
        <v>2.7483694279999997E-3</v>
      </c>
      <c r="J11" s="49">
        <f t="shared" si="5"/>
        <v>-45.032611440000011</v>
      </c>
      <c r="M11" s="13" t="s">
        <v>38</v>
      </c>
      <c r="N11" s="13">
        <v>0.99693264829956751</v>
      </c>
    </row>
    <row r="12" spans="1:27" x14ac:dyDescent="0.3">
      <c r="A12" s="40" t="s">
        <v>16</v>
      </c>
      <c r="B12" s="6">
        <v>5.0000000000000001E-3</v>
      </c>
      <c r="C12" s="60">
        <v>3.8E-3</v>
      </c>
      <c r="E12" s="27">
        <f t="shared" si="0"/>
        <v>1.8197649497329431E-3</v>
      </c>
      <c r="F12" s="45">
        <f t="shared" si="1"/>
        <v>-63.604701005341134</v>
      </c>
      <c r="G12" s="46">
        <f t="shared" si="2"/>
        <v>1.0669035840000004E-3</v>
      </c>
      <c r="H12" s="47">
        <f t="shared" si="3"/>
        <v>-78.661928320000001</v>
      </c>
      <c r="I12" s="48">
        <f t="shared" si="4"/>
        <v>3.7383025119999995E-3</v>
      </c>
      <c r="J12" s="49">
        <f t="shared" si="5"/>
        <v>-25.233949760000012</v>
      </c>
      <c r="M12" s="13" t="s">
        <v>39</v>
      </c>
      <c r="N12" s="13">
        <v>0.99387470524558907</v>
      </c>
    </row>
    <row r="13" spans="1:27" x14ac:dyDescent="0.3">
      <c r="A13" s="40" t="s">
        <v>16</v>
      </c>
      <c r="B13" s="6">
        <v>5.0000000000000001E-3</v>
      </c>
      <c r="C13" s="60">
        <v>3.8E-3</v>
      </c>
      <c r="E13" s="27">
        <f t="shared" si="0"/>
        <v>1.8197649497329431E-3</v>
      </c>
      <c r="F13" s="45">
        <f t="shared" si="1"/>
        <v>-63.604701005341134</v>
      </c>
      <c r="G13" s="46">
        <f t="shared" si="2"/>
        <v>1.0669035840000004E-3</v>
      </c>
      <c r="H13" s="47">
        <f t="shared" si="3"/>
        <v>-78.661928320000001</v>
      </c>
      <c r="I13" s="48">
        <f t="shared" si="4"/>
        <v>3.7383025119999995E-3</v>
      </c>
      <c r="J13" s="49">
        <f t="shared" si="5"/>
        <v>-25.233949760000012</v>
      </c>
      <c r="M13" s="13" t="s">
        <v>40</v>
      </c>
      <c r="N13" s="13">
        <v>0.99349187432343844</v>
      </c>
    </row>
    <row r="14" spans="1:27" x14ac:dyDescent="0.3">
      <c r="A14" s="40" t="s">
        <v>17</v>
      </c>
      <c r="B14" s="6">
        <v>0.01</v>
      </c>
      <c r="C14" s="60">
        <v>9.1999999999999998E-3</v>
      </c>
      <c r="E14" s="27">
        <f t="shared" si="0"/>
        <v>8.7919210806612375E-3</v>
      </c>
      <c r="F14" s="45">
        <f t="shared" si="1"/>
        <v>-12.080789193387627</v>
      </c>
      <c r="G14" s="46">
        <f t="shared" si="2"/>
        <v>8.2619543040000007E-3</v>
      </c>
      <c r="H14" s="47">
        <f t="shared" si="3"/>
        <v>-17.380456959999997</v>
      </c>
      <c r="I14" s="48">
        <f t="shared" si="4"/>
        <v>1.1194905472E-2</v>
      </c>
      <c r="J14" s="49">
        <f t="shared" si="5"/>
        <v>11.949054719999994</v>
      </c>
      <c r="M14" s="13" t="s">
        <v>41</v>
      </c>
      <c r="N14" s="13">
        <v>1.4721432845667707E-2</v>
      </c>
    </row>
    <row r="15" spans="1:27" ht="15" thickBot="1" x14ac:dyDescent="0.35">
      <c r="A15" s="40" t="s">
        <v>17</v>
      </c>
      <c r="B15" s="6">
        <v>0.01</v>
      </c>
      <c r="C15" s="60">
        <v>9.1000000000000004E-3</v>
      </c>
      <c r="E15" s="27">
        <f t="shared" si="0"/>
        <v>8.6628070782366392E-3</v>
      </c>
      <c r="F15" s="45">
        <f t="shared" si="1"/>
        <v>-13.37192921763361</v>
      </c>
      <c r="G15" s="46">
        <f t="shared" si="2"/>
        <v>8.1287690160000026E-3</v>
      </c>
      <c r="H15" s="47">
        <f t="shared" si="3"/>
        <v>-18.712309839999975</v>
      </c>
      <c r="I15" s="48">
        <f t="shared" si="4"/>
        <v>1.1059716787999999E-2</v>
      </c>
      <c r="J15" s="49">
        <f t="shared" si="5"/>
        <v>10.59716787999999</v>
      </c>
      <c r="M15" s="14" t="s">
        <v>42</v>
      </c>
      <c r="N15" s="14">
        <v>18</v>
      </c>
    </row>
    <row r="16" spans="1:27" x14ac:dyDescent="0.3">
      <c r="A16" s="40" t="s">
        <v>17</v>
      </c>
      <c r="B16" s="6">
        <v>0.01</v>
      </c>
      <c r="C16" s="60">
        <v>9.1000000000000004E-3</v>
      </c>
      <c r="E16" s="27">
        <f t="shared" si="0"/>
        <v>8.6628070782366392E-3</v>
      </c>
      <c r="F16" s="45">
        <f t="shared" si="1"/>
        <v>-13.37192921763361</v>
      </c>
      <c r="G16" s="46">
        <f t="shared" si="2"/>
        <v>8.1287690160000026E-3</v>
      </c>
      <c r="H16" s="47">
        <f t="shared" si="3"/>
        <v>-18.712309839999975</v>
      </c>
      <c r="I16" s="48">
        <f t="shared" si="4"/>
        <v>1.1059716787999999E-2</v>
      </c>
      <c r="J16" s="49">
        <f t="shared" si="5"/>
        <v>10.59716787999999</v>
      </c>
    </row>
    <row r="17" spans="1:27" ht="15" thickBot="1" x14ac:dyDescent="0.35">
      <c r="A17" s="40" t="s">
        <v>18</v>
      </c>
      <c r="B17" s="6">
        <v>0.05</v>
      </c>
      <c r="C17" s="60">
        <v>4.3900000000000002E-2</v>
      </c>
      <c r="E17" s="27">
        <f t="shared" si="0"/>
        <v>5.3594479921996764E-2</v>
      </c>
      <c r="F17" s="45">
        <f t="shared" si="1"/>
        <v>7.1889598439935227</v>
      </c>
      <c r="G17" s="46">
        <f t="shared" si="2"/>
        <v>5.4348764856000001E-2</v>
      </c>
      <c r="H17" s="47">
        <f t="shared" si="3"/>
        <v>8.6975297119999961</v>
      </c>
      <c r="I17" s="48">
        <f t="shared" si="4"/>
        <v>5.1505821907999995E-2</v>
      </c>
      <c r="J17" s="49">
        <f t="shared" si="5"/>
        <v>3.0116438159999843</v>
      </c>
      <c r="M17" t="s">
        <v>43</v>
      </c>
    </row>
    <row r="18" spans="1:27" x14ac:dyDescent="0.3">
      <c r="A18" s="40" t="s">
        <v>18</v>
      </c>
      <c r="B18" s="6">
        <v>0.05</v>
      </c>
      <c r="C18" s="60">
        <v>3.9E-2</v>
      </c>
      <c r="E18" s="27">
        <f t="shared" si="0"/>
        <v>4.7267893803191456E-2</v>
      </c>
      <c r="F18" s="45">
        <f t="shared" si="1"/>
        <v>-5.4642123936170934</v>
      </c>
      <c r="G18" s="46">
        <f t="shared" si="2"/>
        <v>4.7856365599999999E-2</v>
      </c>
      <c r="H18" s="47">
        <f t="shared" si="3"/>
        <v>-4.2872688000000077</v>
      </c>
      <c r="I18" s="48">
        <f t="shared" si="4"/>
        <v>4.6611530799999995E-2</v>
      </c>
      <c r="J18" s="49">
        <f t="shared" si="5"/>
        <v>-6.7769384000000157</v>
      </c>
      <c r="M18" s="50"/>
      <c r="N18" s="50" t="s">
        <v>44</v>
      </c>
      <c r="O18" s="50" t="s">
        <v>45</v>
      </c>
      <c r="P18" s="50" t="s">
        <v>46</v>
      </c>
      <c r="Q18" s="50" t="s">
        <v>47</v>
      </c>
      <c r="R18" s="50" t="s">
        <v>48</v>
      </c>
    </row>
    <row r="19" spans="1:27" x14ac:dyDescent="0.3">
      <c r="A19" s="40" t="s">
        <v>18</v>
      </c>
      <c r="B19" s="6">
        <v>0.05</v>
      </c>
      <c r="C19" s="60">
        <v>4.3400000000000001E-2</v>
      </c>
      <c r="E19" s="27">
        <f t="shared" si="0"/>
        <v>5.2948909909873769E-2</v>
      </c>
      <c r="F19" s="45">
        <f t="shared" si="1"/>
        <v>5.8978198197475322</v>
      </c>
      <c r="G19" s="46">
        <f t="shared" si="2"/>
        <v>5.3686509216000003E-2</v>
      </c>
      <c r="H19" s="47">
        <f t="shared" si="3"/>
        <v>7.3730184320000003</v>
      </c>
      <c r="I19" s="48">
        <f t="shared" si="4"/>
        <v>5.1018427888000005E-2</v>
      </c>
      <c r="J19" s="49">
        <f t="shared" si="5"/>
        <v>2.0368557760000043</v>
      </c>
      <c r="K19" s="36" t="s">
        <v>76</v>
      </c>
      <c r="M19" s="13" t="s">
        <v>49</v>
      </c>
      <c r="N19" s="13">
        <v>1</v>
      </c>
      <c r="O19" s="13">
        <v>0.56263247063952804</v>
      </c>
      <c r="P19" s="13">
        <v>0.56263247063952804</v>
      </c>
      <c r="Q19" s="13">
        <v>2596.1191945053679</v>
      </c>
      <c r="R19" s="13">
        <v>3.9021157499546462E-19</v>
      </c>
    </row>
    <row r="20" spans="1:27" x14ac:dyDescent="0.3">
      <c r="A20" s="40" t="s">
        <v>19</v>
      </c>
      <c r="B20" s="6">
        <v>0.1</v>
      </c>
      <c r="C20" s="60">
        <v>7.9200000000000007E-2</v>
      </c>
      <c r="E20" s="27">
        <f t="shared" si="0"/>
        <v>9.9171722777879875E-2</v>
      </c>
      <c r="F20" s="45">
        <f t="shared" si="1"/>
        <v>-0.82827722212013011</v>
      </c>
      <c r="G20" s="46">
        <f t="shared" si="2"/>
        <v>0.10096955110400001</v>
      </c>
      <c r="H20" s="47">
        <f t="shared" si="3"/>
        <v>0.96955110400000211</v>
      </c>
      <c r="I20" s="48">
        <f>$X$50+(C19*$Y$50)+(C19*C19*$Z$50)</f>
        <v>4.2004983899999994E-2</v>
      </c>
      <c r="J20" s="49">
        <f t="shared" si="5"/>
        <v>-57.995016100000008</v>
      </c>
      <c r="M20" s="13" t="s">
        <v>50</v>
      </c>
      <c r="N20" s="13">
        <v>16</v>
      </c>
      <c r="O20" s="13">
        <v>3.4675293604720641E-3</v>
      </c>
      <c r="P20" s="13">
        <v>2.1672058502950401E-4</v>
      </c>
      <c r="Q20" s="13"/>
      <c r="R20" s="13"/>
    </row>
    <row r="21" spans="1:27" ht="15" thickBot="1" x14ac:dyDescent="0.35">
      <c r="A21" s="40" t="s">
        <v>19</v>
      </c>
      <c r="B21" s="6">
        <v>0.1</v>
      </c>
      <c r="C21" s="60">
        <v>0.09</v>
      </c>
      <c r="E21" s="27">
        <f t="shared" si="0"/>
        <v>0.11311603503973645</v>
      </c>
      <c r="F21" s="45">
        <f t="shared" si="1"/>
        <v>13.116035039736449</v>
      </c>
      <c r="G21" s="46">
        <f t="shared" si="2"/>
        <v>0.11518016</v>
      </c>
      <c r="H21" s="47">
        <f t="shared" si="3"/>
        <v>15.180159999999997</v>
      </c>
      <c r="I21" s="48">
        <f t="shared" ref="I21:I25" si="6">$X$50+(C20*$Y$50)+(C20*C20*$Z$50)</f>
        <v>0.10184760159999999</v>
      </c>
      <c r="J21" s="49">
        <f t="shared" si="5"/>
        <v>1.8476015999999844</v>
      </c>
      <c r="M21" s="14" t="s">
        <v>51</v>
      </c>
      <c r="N21" s="14">
        <v>17</v>
      </c>
      <c r="O21" s="14">
        <v>0.56610000000000005</v>
      </c>
      <c r="P21" s="14"/>
      <c r="Q21" s="14"/>
      <c r="R21" s="14"/>
    </row>
    <row r="22" spans="1:27" ht="15" thickBot="1" x14ac:dyDescent="0.35">
      <c r="A22" s="40" t="s">
        <v>19</v>
      </c>
      <c r="B22" s="6">
        <v>0.1</v>
      </c>
      <c r="C22" s="60">
        <v>9.0399999999999994E-2</v>
      </c>
      <c r="E22" s="27">
        <f t="shared" si="0"/>
        <v>0.11363249104943485</v>
      </c>
      <c r="F22" s="45">
        <f t="shared" si="1"/>
        <v>13.632491049434842</v>
      </c>
      <c r="G22" s="46">
        <f t="shared" si="2"/>
        <v>0.11570600217600001</v>
      </c>
      <c r="H22" s="47">
        <f t="shared" si="3"/>
        <v>15.706002176000004</v>
      </c>
      <c r="I22" s="48">
        <f t="shared" si="6"/>
        <v>0.11933574999999999</v>
      </c>
      <c r="J22" s="49">
        <f t="shared" si="5"/>
        <v>19.335749999999983</v>
      </c>
    </row>
    <row r="23" spans="1:27" x14ac:dyDescent="0.3">
      <c r="A23" s="40" t="s">
        <v>20</v>
      </c>
      <c r="B23" s="6">
        <v>0.5</v>
      </c>
      <c r="C23" s="60">
        <v>0.42099999999999999</v>
      </c>
      <c r="E23" s="27">
        <f t="shared" si="0"/>
        <v>0.54048338306515609</v>
      </c>
      <c r="F23" s="45">
        <f t="shared" si="1"/>
        <v>8.0966766130312173</v>
      </c>
      <c r="G23" s="46">
        <f t="shared" si="2"/>
        <v>0.53867135759999996</v>
      </c>
      <c r="H23" s="47">
        <f t="shared" si="3"/>
        <v>7.7342715199999912</v>
      </c>
      <c r="I23" s="48">
        <f t="shared" si="6"/>
        <v>0.11997843039999999</v>
      </c>
      <c r="J23" s="49">
        <f t="shared" si="5"/>
        <v>-76.004313920000001</v>
      </c>
      <c r="M23" s="50"/>
      <c r="N23" s="50" t="s">
        <v>52</v>
      </c>
      <c r="O23" s="50" t="s">
        <v>41</v>
      </c>
      <c r="P23" s="50" t="s">
        <v>53</v>
      </c>
      <c r="Q23" s="50" t="s">
        <v>54</v>
      </c>
      <c r="R23" s="50" t="s">
        <v>55</v>
      </c>
      <c r="S23" s="50" t="s">
        <v>56</v>
      </c>
      <c r="T23" s="50" t="s">
        <v>57</v>
      </c>
      <c r="U23" s="50" t="s">
        <v>58</v>
      </c>
    </row>
    <row r="24" spans="1:27" x14ac:dyDescent="0.3">
      <c r="A24" s="40" t="s">
        <v>20</v>
      </c>
      <c r="B24" s="6">
        <v>0.5</v>
      </c>
      <c r="C24" s="60">
        <v>0.36840000000000001</v>
      </c>
      <c r="E24" s="27">
        <f t="shared" si="0"/>
        <v>0.47256941778981743</v>
      </c>
      <c r="F24" s="45">
        <f t="shared" si="1"/>
        <v>-5.4861164420365149</v>
      </c>
      <c r="G24" s="46">
        <f t="shared" si="2"/>
        <v>0.47293146521599999</v>
      </c>
      <c r="H24" s="47">
        <f t="shared" si="3"/>
        <v>-5.4137069568000022</v>
      </c>
      <c r="I24" s="48">
        <f t="shared" si="6"/>
        <v>0.52832017749999993</v>
      </c>
      <c r="J24" s="49">
        <f t="shared" si="5"/>
        <v>5.6640354999999865</v>
      </c>
      <c r="M24" s="13" t="s">
        <v>59</v>
      </c>
      <c r="N24" s="13">
        <v>-3.0865671424017832E-3</v>
      </c>
      <c r="O24" s="13">
        <v>4.1295970131318928E-3</v>
      </c>
      <c r="P24" s="13">
        <v>-0.74742574943430762</v>
      </c>
      <c r="Q24" s="13">
        <v>0.46565023466644295</v>
      </c>
      <c r="R24" s="13">
        <v>-1.184092173418835E-2</v>
      </c>
      <c r="S24" s="13">
        <v>5.6677874493847834E-3</v>
      </c>
      <c r="T24" s="13">
        <v>-1.184092173418835E-2</v>
      </c>
      <c r="U24" s="13">
        <v>5.6677874493847834E-3</v>
      </c>
      <c r="W24" s="16" t="s">
        <v>71</v>
      </c>
      <c r="X24" s="16"/>
      <c r="Y24" s="16"/>
      <c r="Z24" s="16"/>
      <c r="AA24" s="16"/>
    </row>
    <row r="25" spans="1:27" ht="15" thickBot="1" x14ac:dyDescent="0.35">
      <c r="A25" s="40" t="s">
        <v>20</v>
      </c>
      <c r="B25" s="6">
        <v>0.5</v>
      </c>
      <c r="C25" s="60">
        <v>0.37</v>
      </c>
      <c r="E25" s="27">
        <f t="shared" si="0"/>
        <v>0.474635241828611</v>
      </c>
      <c r="F25" s="45">
        <f t="shared" si="1"/>
        <v>-5.0729516342777998</v>
      </c>
      <c r="G25" s="46">
        <f t="shared" si="2"/>
        <v>0.47493984000000006</v>
      </c>
      <c r="H25" s="47">
        <f t="shared" si="3"/>
        <v>-5.0120319999999889</v>
      </c>
      <c r="I25" s="48">
        <f t="shared" si="6"/>
        <v>0.47976519639999998</v>
      </c>
      <c r="J25" s="49">
        <f t="shared" si="5"/>
        <v>-4.0469607200000031</v>
      </c>
      <c r="M25" s="14" t="s">
        <v>60</v>
      </c>
      <c r="N25" s="14">
        <v>1.2911400242459805</v>
      </c>
      <c r="O25" s="14">
        <v>2.5340257866119695E-2</v>
      </c>
      <c r="P25" s="14">
        <v>50.952126496402158</v>
      </c>
      <c r="Q25" s="14">
        <v>3.9021157499546462E-19</v>
      </c>
      <c r="R25" s="14">
        <v>1.2374210773119603</v>
      </c>
      <c r="S25" s="14">
        <v>1.3448589711800008</v>
      </c>
      <c r="T25" s="14">
        <v>1.2374210773119603</v>
      </c>
      <c r="U25" s="14">
        <v>1.3448589711800008</v>
      </c>
      <c r="W25" s="16"/>
      <c r="X25" s="17" t="s">
        <v>65</v>
      </c>
      <c r="Y25" s="17" t="s">
        <v>67</v>
      </c>
      <c r="Z25" s="17" t="s">
        <v>68</v>
      </c>
      <c r="AA25" s="16"/>
    </row>
    <row r="26" spans="1:27" x14ac:dyDescent="0.3">
      <c r="E26" s="27"/>
      <c r="F26" s="45"/>
      <c r="G26" s="46"/>
      <c r="H26" s="47"/>
      <c r="I26" s="48"/>
      <c r="J26" s="49"/>
      <c r="W26" s="32"/>
      <c r="X26" s="34">
        <v>-1.6999999999999999E-3</v>
      </c>
      <c r="Y26" s="34">
        <v>1.4519</v>
      </c>
      <c r="Z26" s="34">
        <v>-5.4652000000000003</v>
      </c>
      <c r="AA26" s="33"/>
    </row>
    <row r="27" spans="1:27" x14ac:dyDescent="0.3">
      <c r="E27" s="27"/>
      <c r="F27" s="45"/>
      <c r="G27" s="46"/>
      <c r="H27" s="47"/>
      <c r="I27" s="48"/>
      <c r="J27" s="49"/>
    </row>
    <row r="28" spans="1:27" x14ac:dyDescent="0.3">
      <c r="E28" s="27"/>
      <c r="F28" s="45"/>
      <c r="G28" s="46"/>
      <c r="H28" s="47"/>
      <c r="I28" s="48"/>
      <c r="J28" s="49"/>
    </row>
    <row r="29" spans="1:27" x14ac:dyDescent="0.3">
      <c r="E29" s="27"/>
      <c r="F29" s="45"/>
      <c r="G29" s="46"/>
      <c r="H29" s="47"/>
      <c r="I29" s="48"/>
      <c r="J29" s="49"/>
      <c r="M29" t="s">
        <v>63</v>
      </c>
      <c r="W29" t="s">
        <v>72</v>
      </c>
      <c r="Z29" t="s">
        <v>70</v>
      </c>
    </row>
    <row r="30" spans="1:27" x14ac:dyDescent="0.3">
      <c r="M30" t="s">
        <v>64</v>
      </c>
    </row>
    <row r="48" spans="13:27" x14ac:dyDescent="0.3">
      <c r="M48" s="29" t="s">
        <v>66</v>
      </c>
      <c r="N48" s="15"/>
      <c r="O48" s="15"/>
      <c r="P48" s="15"/>
      <c r="Q48" s="15"/>
      <c r="R48" s="15"/>
      <c r="S48" s="15"/>
      <c r="W48" s="16" t="s">
        <v>73</v>
      </c>
      <c r="X48" s="16"/>
      <c r="Y48" s="16"/>
      <c r="Z48" s="16"/>
      <c r="AA48" s="16"/>
    </row>
    <row r="49" spans="13:27" x14ac:dyDescent="0.3">
      <c r="M49" s="15"/>
      <c r="N49" s="15"/>
      <c r="O49" s="15"/>
      <c r="P49" s="29" t="s">
        <v>59</v>
      </c>
      <c r="Q49" s="29" t="s">
        <v>67</v>
      </c>
      <c r="R49" s="29" t="s">
        <v>68</v>
      </c>
      <c r="S49" s="15"/>
      <c r="W49" s="16"/>
      <c r="X49" s="17" t="s">
        <v>65</v>
      </c>
      <c r="Y49" s="17" t="s">
        <v>74</v>
      </c>
      <c r="Z49" s="17" t="s">
        <v>75</v>
      </c>
      <c r="AA49" s="16"/>
    </row>
    <row r="50" spans="13:27" x14ac:dyDescent="0.3">
      <c r="M50" s="30"/>
      <c r="N50" s="30"/>
      <c r="O50" s="31"/>
      <c r="P50" s="30">
        <v>-4.0000000000000001E-3</v>
      </c>
      <c r="Q50" s="30">
        <v>1.3338000000000001</v>
      </c>
      <c r="R50" s="30">
        <v>-0.10639999999999999</v>
      </c>
      <c r="S50" s="30"/>
      <c r="W50" s="35"/>
      <c r="X50" s="33">
        <v>-3.44E-2</v>
      </c>
      <c r="Y50" s="33">
        <v>1.8091999999999999</v>
      </c>
      <c r="Z50" s="33">
        <v>-1.1225000000000001</v>
      </c>
      <c r="AA50" s="33"/>
    </row>
    <row r="53" spans="13:27" x14ac:dyDescent="0.3">
      <c r="W53" t="s">
        <v>95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"/>
  <sheetViews>
    <sheetView topLeftCell="A90" workbookViewId="0">
      <selection activeCell="K3" sqref="K3:K128"/>
    </sheetView>
  </sheetViews>
  <sheetFormatPr defaultRowHeight="14.4" x14ac:dyDescent="0.3"/>
  <cols>
    <col min="1" max="1" width="12.33203125" customWidth="1"/>
  </cols>
  <sheetData>
    <row r="1" spans="1:18" x14ac:dyDescent="0.3">
      <c r="A1" s="1"/>
      <c r="B1" s="1"/>
      <c r="C1" s="1"/>
      <c r="D1" s="65" t="s">
        <v>0</v>
      </c>
      <c r="E1" s="65"/>
      <c r="F1" s="65"/>
      <c r="G1" s="65"/>
      <c r="H1" s="65" t="s">
        <v>14</v>
      </c>
      <c r="I1" s="65"/>
      <c r="K1" s="55" t="s">
        <v>83</v>
      </c>
    </row>
    <row r="2" spans="1:18" x14ac:dyDescent="0.3">
      <c r="A2" s="2" t="s">
        <v>2</v>
      </c>
      <c r="B2" s="2" t="s">
        <v>3</v>
      </c>
      <c r="C2" s="2" t="s">
        <v>4</v>
      </c>
      <c r="D2" s="52" t="s">
        <v>5</v>
      </c>
      <c r="E2" s="52" t="s">
        <v>6</v>
      </c>
      <c r="F2" s="52" t="s">
        <v>7</v>
      </c>
      <c r="G2" s="52" t="s">
        <v>8</v>
      </c>
      <c r="H2" s="52" t="s">
        <v>9</v>
      </c>
      <c r="I2" s="66" t="s">
        <v>383</v>
      </c>
      <c r="J2" s="52" t="s">
        <v>10</v>
      </c>
      <c r="K2" s="52" t="s">
        <v>10</v>
      </c>
      <c r="O2" s="7" t="s">
        <v>77</v>
      </c>
      <c r="P2" s="7"/>
      <c r="Q2" s="7"/>
    </row>
    <row r="3" spans="1:18" x14ac:dyDescent="0.3">
      <c r="A3" s="43">
        <v>43441</v>
      </c>
      <c r="B3" s="64">
        <v>1</v>
      </c>
      <c r="C3" s="64" t="s">
        <v>379</v>
      </c>
      <c r="D3" s="57">
        <v>32</v>
      </c>
      <c r="E3" s="58" t="s">
        <v>126</v>
      </c>
      <c r="F3" s="59" t="s">
        <v>127</v>
      </c>
      <c r="G3" s="58" t="s">
        <v>106</v>
      </c>
      <c r="H3" s="60">
        <v>7.9899999999999999E-2</v>
      </c>
      <c r="I3" s="60">
        <v>7.46E-2</v>
      </c>
      <c r="J3" s="61">
        <v>8.7999999999999995E-2</v>
      </c>
      <c r="K3" s="54">
        <f>$O$15+(I3*$P$15)+(I3*I3*$Q$15)</f>
        <v>7.6197027568000009E-2</v>
      </c>
      <c r="O3" t="s">
        <v>78</v>
      </c>
    </row>
    <row r="4" spans="1:18" x14ac:dyDescent="0.3">
      <c r="A4" s="43">
        <v>43441</v>
      </c>
      <c r="B4" s="64">
        <v>1</v>
      </c>
      <c r="C4" s="64" t="s">
        <v>380</v>
      </c>
      <c r="D4" s="57">
        <v>33</v>
      </c>
      <c r="E4" s="58" t="s">
        <v>128</v>
      </c>
      <c r="F4" s="59" t="s">
        <v>129</v>
      </c>
      <c r="G4" s="58" t="s">
        <v>106</v>
      </c>
      <c r="H4" s="60">
        <v>8.4199999999999997E-2</v>
      </c>
      <c r="I4" s="60">
        <v>7.85E-2</v>
      </c>
      <c r="J4" s="61">
        <v>9.4E-2</v>
      </c>
      <c r="K4" s="54">
        <f>$O$15+(I4*$P$15)+(I4*I4*$Q$15)</f>
        <v>7.8596221299999991E-2</v>
      </c>
    </row>
    <row r="5" spans="1:18" x14ac:dyDescent="0.3">
      <c r="A5" s="43">
        <v>43441</v>
      </c>
      <c r="B5" s="64">
        <v>1</v>
      </c>
      <c r="C5" s="64" t="s">
        <v>381</v>
      </c>
      <c r="D5" s="57">
        <v>34</v>
      </c>
      <c r="E5" s="58" t="s">
        <v>130</v>
      </c>
      <c r="F5" s="59" t="s">
        <v>131</v>
      </c>
      <c r="G5" s="58" t="s">
        <v>106</v>
      </c>
      <c r="H5" s="60">
        <v>6.4799999999999996E-2</v>
      </c>
      <c r="I5" s="60">
        <v>5.8700000000000002E-2</v>
      </c>
      <c r="J5" s="61">
        <v>6.8000000000000005E-2</v>
      </c>
      <c r="K5" s="54">
        <f>$O$15+(I5*$P$15)+(I5*I5*$Q$15)</f>
        <v>6.4695145011999994E-2</v>
      </c>
      <c r="O5" s="16" t="s">
        <v>85</v>
      </c>
      <c r="P5" s="16"/>
      <c r="Q5" s="16"/>
      <c r="R5" s="16"/>
    </row>
    <row r="6" spans="1:18" x14ac:dyDescent="0.3">
      <c r="A6" s="43">
        <v>43441</v>
      </c>
      <c r="B6" s="64">
        <v>2</v>
      </c>
      <c r="C6" s="64" t="s">
        <v>379</v>
      </c>
      <c r="D6" s="57">
        <v>35</v>
      </c>
      <c r="E6" s="58" t="s">
        <v>132</v>
      </c>
      <c r="F6" s="59" t="s">
        <v>133</v>
      </c>
      <c r="G6" s="58" t="s">
        <v>106</v>
      </c>
      <c r="H6" s="60">
        <v>7.2800000000000004E-2</v>
      </c>
      <c r="I6" s="60">
        <v>6.6400000000000001E-2</v>
      </c>
      <c r="J6" s="61">
        <v>7.8E-2</v>
      </c>
      <c r="K6" s="54">
        <f>$O$15+(I6*$P$15)+(I6*I6*$Q$15)</f>
        <v>7.0610311808000009E-2</v>
      </c>
      <c r="O6" t="s">
        <v>82</v>
      </c>
    </row>
    <row r="7" spans="1:18" x14ac:dyDescent="0.3">
      <c r="A7" s="43">
        <v>43441</v>
      </c>
      <c r="B7" s="64">
        <v>2</v>
      </c>
      <c r="C7" s="64" t="s">
        <v>380</v>
      </c>
      <c r="D7" s="57">
        <v>36</v>
      </c>
      <c r="E7" s="58" t="s">
        <v>134</v>
      </c>
      <c r="F7" s="59" t="s">
        <v>135</v>
      </c>
      <c r="G7" s="58" t="s">
        <v>106</v>
      </c>
      <c r="H7" s="60">
        <v>6.7799999999999999E-2</v>
      </c>
      <c r="I7" s="60">
        <v>6.0900000000000003E-2</v>
      </c>
      <c r="J7" s="61">
        <v>7.0000000000000007E-2</v>
      </c>
      <c r="K7" s="54">
        <f>$O$15+(I7*$P$15)+(I7*I7*$Q$15)</f>
        <v>6.6451321588000004E-2</v>
      </c>
    </row>
    <row r="8" spans="1:18" x14ac:dyDescent="0.3">
      <c r="A8" s="43">
        <v>43441</v>
      </c>
      <c r="B8" s="64">
        <v>2</v>
      </c>
      <c r="C8" s="64" t="s">
        <v>381</v>
      </c>
      <c r="D8" s="57">
        <v>37</v>
      </c>
      <c r="E8" s="58" t="s">
        <v>136</v>
      </c>
      <c r="F8" s="59" t="s">
        <v>137</v>
      </c>
      <c r="G8" s="58" t="s">
        <v>106</v>
      </c>
      <c r="H8" s="60">
        <v>6.8599999999999994E-2</v>
      </c>
      <c r="I8" s="60">
        <v>6.13E-2</v>
      </c>
      <c r="J8" s="61">
        <v>7.0999999999999994E-2</v>
      </c>
      <c r="K8" s="54">
        <f>$O$15+(I8*$P$15)+(I8*I8*$Q$15)</f>
        <v>6.6764942612E-2</v>
      </c>
      <c r="O8" s="53" t="s">
        <v>79</v>
      </c>
      <c r="P8" s="53" t="s">
        <v>80</v>
      </c>
      <c r="Q8" s="53" t="s">
        <v>81</v>
      </c>
    </row>
    <row r="9" spans="1:18" x14ac:dyDescent="0.3">
      <c r="A9" s="43">
        <v>43441</v>
      </c>
      <c r="B9" s="64">
        <v>3</v>
      </c>
      <c r="C9" s="64" t="s">
        <v>379</v>
      </c>
      <c r="D9" s="57">
        <v>38</v>
      </c>
      <c r="E9" s="58" t="s">
        <v>138</v>
      </c>
      <c r="F9" s="59" t="s">
        <v>139</v>
      </c>
      <c r="G9" s="58" t="s">
        <v>106</v>
      </c>
      <c r="H9" s="60">
        <v>0.20349999999999999</v>
      </c>
      <c r="I9" s="60">
        <v>0.1958</v>
      </c>
      <c r="J9" s="61">
        <v>0.248</v>
      </c>
      <c r="K9" s="54">
        <f>$O$20+(I9*$P$20)+(I9*I9*$Q$20)</f>
        <v>0.27680735910000004</v>
      </c>
      <c r="O9" s="53"/>
      <c r="P9" s="53"/>
      <c r="Q9" s="53"/>
    </row>
    <row r="10" spans="1:18" x14ac:dyDescent="0.3">
      <c r="A10" s="43">
        <v>43441</v>
      </c>
      <c r="B10" s="64">
        <v>3</v>
      </c>
      <c r="C10" s="64" t="s">
        <v>380</v>
      </c>
      <c r="D10" s="57">
        <v>40</v>
      </c>
      <c r="E10" s="58" t="s">
        <v>140</v>
      </c>
      <c r="F10" s="59" t="s">
        <v>141</v>
      </c>
      <c r="G10" s="58" t="s">
        <v>106</v>
      </c>
      <c r="H10" s="60">
        <v>0.1724</v>
      </c>
      <c r="I10" s="60">
        <v>0.16439999999999999</v>
      </c>
      <c r="J10" s="61">
        <v>0.20699999999999999</v>
      </c>
      <c r="K10" s="54">
        <f>$O$20+(I10*$P$20)+(I10*I10*$Q$20)</f>
        <v>0.23269426839999996</v>
      </c>
    </row>
    <row r="11" spans="1:18" x14ac:dyDescent="0.3">
      <c r="A11" s="43">
        <v>43441</v>
      </c>
      <c r="B11" s="64">
        <v>3</v>
      </c>
      <c r="C11" s="64" t="s">
        <v>381</v>
      </c>
      <c r="D11" s="57">
        <v>41</v>
      </c>
      <c r="E11" s="58" t="s">
        <v>142</v>
      </c>
      <c r="F11" s="59" t="s">
        <v>143</v>
      </c>
      <c r="G11" s="58" t="s">
        <v>106</v>
      </c>
      <c r="H11" s="60">
        <v>0.17480000000000001</v>
      </c>
      <c r="I11" s="60">
        <v>0.16589999999999999</v>
      </c>
      <c r="J11" s="61">
        <v>0.20899999999999999</v>
      </c>
      <c r="K11" s="54">
        <f>$O$20+(I11*$P$20)+(I11*I11*$Q$20)</f>
        <v>0.234851925775</v>
      </c>
    </row>
    <row r="12" spans="1:18" x14ac:dyDescent="0.3">
      <c r="A12" s="43">
        <v>43441</v>
      </c>
      <c r="B12" s="64">
        <v>4</v>
      </c>
      <c r="C12" s="64" t="s">
        <v>379</v>
      </c>
      <c r="D12" s="57">
        <v>42</v>
      </c>
      <c r="E12" s="58" t="s">
        <v>144</v>
      </c>
      <c r="F12" s="59" t="s">
        <v>145</v>
      </c>
      <c r="G12" s="58" t="s">
        <v>106</v>
      </c>
      <c r="H12" s="60">
        <v>0.21429999999999999</v>
      </c>
      <c r="I12" s="60">
        <v>0.20530000000000001</v>
      </c>
      <c r="J12" s="61">
        <v>0.26100000000000001</v>
      </c>
      <c r="K12" s="54">
        <f>$O$20+(I12*$P$20)+(I12*I12*$Q$20)</f>
        <v>0.28971752897500003</v>
      </c>
      <c r="O12" s="16" t="s">
        <v>84</v>
      </c>
      <c r="P12" s="16"/>
      <c r="Q12" s="16"/>
      <c r="R12" s="16"/>
    </row>
    <row r="13" spans="1:18" x14ac:dyDescent="0.3">
      <c r="A13" s="43">
        <v>43441</v>
      </c>
      <c r="B13" s="64">
        <v>4</v>
      </c>
      <c r="C13" s="64" t="s">
        <v>380</v>
      </c>
      <c r="D13" s="57">
        <v>43</v>
      </c>
      <c r="E13" s="58" t="s">
        <v>146</v>
      </c>
      <c r="F13" s="59" t="s">
        <v>147</v>
      </c>
      <c r="G13" s="58" t="s">
        <v>106</v>
      </c>
      <c r="H13" s="60">
        <v>0.1837</v>
      </c>
      <c r="I13" s="60">
        <v>0.1744</v>
      </c>
      <c r="J13" s="61">
        <v>0.22</v>
      </c>
      <c r="K13" s="54">
        <f>$O$20+(I13*$P$20)+(I13*I13*$Q$20)</f>
        <v>0.2469832384</v>
      </c>
      <c r="O13" t="s">
        <v>86</v>
      </c>
    </row>
    <row r="14" spans="1:18" x14ac:dyDescent="0.3">
      <c r="A14" s="43">
        <v>43441</v>
      </c>
      <c r="B14" s="64">
        <v>4</v>
      </c>
      <c r="C14" s="64" t="s">
        <v>381</v>
      </c>
      <c r="D14" s="57">
        <v>44</v>
      </c>
      <c r="E14" s="58" t="s">
        <v>148</v>
      </c>
      <c r="F14" s="59" t="s">
        <v>149</v>
      </c>
      <c r="G14" s="58" t="s">
        <v>106</v>
      </c>
      <c r="H14" s="60">
        <v>0.1938</v>
      </c>
      <c r="I14" s="60">
        <v>0.1845</v>
      </c>
      <c r="J14" s="61">
        <v>0.23300000000000001</v>
      </c>
      <c r="K14" s="54">
        <f>$O$20+(I14*$P$20)+(I14*I14*$Q$20)</f>
        <v>0.261187219375</v>
      </c>
      <c r="O14" s="53" t="s">
        <v>79</v>
      </c>
      <c r="P14" s="53" t="s">
        <v>80</v>
      </c>
      <c r="Q14" s="53" t="s">
        <v>81</v>
      </c>
    </row>
    <row r="15" spans="1:18" x14ac:dyDescent="0.3">
      <c r="A15" s="43">
        <v>43441</v>
      </c>
      <c r="B15" s="64">
        <v>5</v>
      </c>
      <c r="C15" s="64" t="s">
        <v>379</v>
      </c>
      <c r="D15" s="57">
        <v>45</v>
      </c>
      <c r="E15" s="58" t="s">
        <v>150</v>
      </c>
      <c r="F15" s="59" t="s">
        <v>151</v>
      </c>
      <c r="G15" s="58" t="s">
        <v>106</v>
      </c>
      <c r="H15" s="60">
        <v>0.224</v>
      </c>
      <c r="I15" s="60">
        <v>0.2145</v>
      </c>
      <c r="J15" s="61">
        <v>0.27300000000000002</v>
      </c>
      <c r="K15" s="54">
        <f>$O$20+(I15*$P$20)+(I15*I15*$Q$20)</f>
        <v>0.30202689437499997</v>
      </c>
      <c r="O15" s="34">
        <v>-1.6999999999999999E-3</v>
      </c>
      <c r="P15" s="34">
        <v>1.4519</v>
      </c>
      <c r="Q15" s="34">
        <v>-5.4652000000000003</v>
      </c>
    </row>
    <row r="16" spans="1:18" x14ac:dyDescent="0.3">
      <c r="A16" s="43">
        <v>43441</v>
      </c>
      <c r="B16" s="64">
        <v>5</v>
      </c>
      <c r="C16" s="64" t="s">
        <v>380</v>
      </c>
      <c r="D16" s="57">
        <v>46</v>
      </c>
      <c r="E16" s="58" t="s">
        <v>152</v>
      </c>
      <c r="F16" s="59" t="s">
        <v>153</v>
      </c>
      <c r="G16" s="58" t="s">
        <v>106</v>
      </c>
      <c r="H16" s="60">
        <v>0.17949999999999999</v>
      </c>
      <c r="I16" s="60">
        <v>0.16969999999999999</v>
      </c>
      <c r="J16" s="61">
        <v>0.214</v>
      </c>
      <c r="K16" s="54">
        <f>$O$20+(I16*$P$20)+(I16*I16*$Q$20)</f>
        <v>0.240295383975</v>
      </c>
    </row>
    <row r="17" spans="1:19" x14ac:dyDescent="0.3">
      <c r="A17" s="43">
        <v>43441</v>
      </c>
      <c r="B17" s="64">
        <v>5</v>
      </c>
      <c r="C17" s="64" t="s">
        <v>381</v>
      </c>
      <c r="D17" s="57">
        <v>47</v>
      </c>
      <c r="E17" s="58" t="s">
        <v>154</v>
      </c>
      <c r="F17" s="59" t="s">
        <v>155</v>
      </c>
      <c r="G17" s="58" t="s">
        <v>106</v>
      </c>
      <c r="H17" s="60">
        <v>0.17280000000000001</v>
      </c>
      <c r="I17" s="60">
        <v>0.16300000000000001</v>
      </c>
      <c r="J17" s="61">
        <v>0.20499999999999999</v>
      </c>
      <c r="K17" s="54">
        <f>$O$20+(I17*$P$20)+(I17*I17*$Q$20)</f>
        <v>0.2306758975</v>
      </c>
    </row>
    <row r="18" spans="1:19" x14ac:dyDescent="0.3">
      <c r="A18" s="43">
        <v>43441</v>
      </c>
      <c r="B18" s="64">
        <v>6</v>
      </c>
      <c r="C18" s="64" t="s">
        <v>379</v>
      </c>
      <c r="D18" s="57">
        <v>48</v>
      </c>
      <c r="E18" s="58" t="s">
        <v>156</v>
      </c>
      <c r="F18" s="59" t="s">
        <v>157</v>
      </c>
      <c r="G18" s="58" t="s">
        <v>106</v>
      </c>
      <c r="H18" s="60">
        <v>0.2482</v>
      </c>
      <c r="I18" s="60">
        <v>0.23830000000000001</v>
      </c>
      <c r="J18" s="61">
        <v>0.30399999999999999</v>
      </c>
      <c r="K18" s="54">
        <f>$O$20+(I18*$P$20)+(I18*I18*$Q$20)</f>
        <v>0.33298907597499999</v>
      </c>
      <c r="O18" t="s">
        <v>87</v>
      </c>
    </row>
    <row r="19" spans="1:19" x14ac:dyDescent="0.3">
      <c r="A19" s="43">
        <v>43441</v>
      </c>
      <c r="B19" s="64">
        <v>6</v>
      </c>
      <c r="C19" s="64" t="s">
        <v>380</v>
      </c>
      <c r="D19" s="57">
        <v>49</v>
      </c>
      <c r="E19" s="58" t="s">
        <v>158</v>
      </c>
      <c r="F19" s="59" t="s">
        <v>159</v>
      </c>
      <c r="G19" s="58" t="s">
        <v>106</v>
      </c>
      <c r="H19" s="60">
        <v>0.22869999999999999</v>
      </c>
      <c r="I19" s="60">
        <v>0.21829999999999999</v>
      </c>
      <c r="J19" s="61">
        <v>0.27800000000000002</v>
      </c>
      <c r="K19" s="54">
        <f>$O$20+(I19*$P$20)+(I19*I19*$Q$20)</f>
        <v>0.30705574597500002</v>
      </c>
      <c r="O19" s="53" t="s">
        <v>79</v>
      </c>
      <c r="P19" s="53" t="s">
        <v>80</v>
      </c>
      <c r="Q19" s="53" t="s">
        <v>81</v>
      </c>
    </row>
    <row r="20" spans="1:19" x14ac:dyDescent="0.3">
      <c r="A20" s="43">
        <v>43441</v>
      </c>
      <c r="B20" s="64">
        <v>6</v>
      </c>
      <c r="C20" s="64" t="s">
        <v>381</v>
      </c>
      <c r="D20" s="57">
        <v>51</v>
      </c>
      <c r="E20" s="58" t="s">
        <v>160</v>
      </c>
      <c r="F20" s="59" t="s">
        <v>161</v>
      </c>
      <c r="G20" s="58" t="s">
        <v>106</v>
      </c>
      <c r="H20" s="60">
        <v>0.25340000000000001</v>
      </c>
      <c r="I20" s="60">
        <v>0.2437</v>
      </c>
      <c r="J20" s="61">
        <v>0.311</v>
      </c>
      <c r="K20" s="54">
        <f>$O$20+(I20*$P$20)+(I20*I20*$Q$20)</f>
        <v>0.33983711297500002</v>
      </c>
      <c r="O20" s="33">
        <v>-3.44E-2</v>
      </c>
      <c r="P20" s="33">
        <v>1.8091999999999999</v>
      </c>
      <c r="Q20" s="33">
        <v>-1.1225000000000001</v>
      </c>
    </row>
    <row r="21" spans="1:19" x14ac:dyDescent="0.3">
      <c r="A21" s="43">
        <v>43441</v>
      </c>
      <c r="B21" s="64">
        <v>7</v>
      </c>
      <c r="C21" s="64" t="s">
        <v>379</v>
      </c>
      <c r="D21" s="57">
        <v>52</v>
      </c>
      <c r="E21" s="58" t="s">
        <v>162</v>
      </c>
      <c r="F21" s="59" t="s">
        <v>163</v>
      </c>
      <c r="G21" s="58" t="s">
        <v>106</v>
      </c>
      <c r="H21" s="60">
        <v>0.30030000000000001</v>
      </c>
      <c r="I21" s="60">
        <v>0.28949999999999998</v>
      </c>
      <c r="J21" s="61">
        <v>0.372</v>
      </c>
      <c r="K21" s="54">
        <f>$O$20+(I21*$P$20)+(I21*I21*$Q$20)</f>
        <v>0.39528639437500002</v>
      </c>
    </row>
    <row r="22" spans="1:19" x14ac:dyDescent="0.3">
      <c r="A22" s="43">
        <v>43441</v>
      </c>
      <c r="B22" s="64">
        <v>7</v>
      </c>
      <c r="C22" s="64" t="s">
        <v>380</v>
      </c>
      <c r="D22" s="57">
        <v>53</v>
      </c>
      <c r="E22" s="58" t="s">
        <v>164</v>
      </c>
      <c r="F22" s="59" t="s">
        <v>165</v>
      </c>
      <c r="G22" s="58" t="s">
        <v>106</v>
      </c>
      <c r="H22" s="60">
        <v>0.27460000000000001</v>
      </c>
      <c r="I22" s="60">
        <v>0.26350000000000001</v>
      </c>
      <c r="J22" s="61">
        <v>0.33700000000000002</v>
      </c>
      <c r="K22" s="54">
        <f>$O$20+(I22*$P$20)+(I22*I22*$Q$20)</f>
        <v>0.36438649937500001</v>
      </c>
      <c r="O22" t="s">
        <v>88</v>
      </c>
    </row>
    <row r="23" spans="1:19" x14ac:dyDescent="0.3">
      <c r="A23" s="43">
        <v>43441</v>
      </c>
      <c r="B23" s="64">
        <v>7</v>
      </c>
      <c r="C23" s="64" t="s">
        <v>381</v>
      </c>
      <c r="D23" s="57">
        <v>54</v>
      </c>
      <c r="E23" s="58" t="s">
        <v>166</v>
      </c>
      <c r="F23" s="59" t="s">
        <v>167</v>
      </c>
      <c r="G23" s="58" t="s">
        <v>106</v>
      </c>
      <c r="H23" s="60">
        <v>0.24679999999999999</v>
      </c>
      <c r="I23" s="60">
        <v>0.23569999999999999</v>
      </c>
      <c r="J23" s="61">
        <v>0.30099999999999999</v>
      </c>
      <c r="K23" s="54">
        <f>$O$20+(I23*$P$20)+(I23*I23*$Q$20)</f>
        <v>0.32966852497499999</v>
      </c>
      <c r="O23" t="s">
        <v>92</v>
      </c>
    </row>
    <row r="24" spans="1:19" x14ac:dyDescent="0.3">
      <c r="A24" s="43">
        <v>43441</v>
      </c>
      <c r="B24" s="64">
        <v>8</v>
      </c>
      <c r="C24" s="64" t="s">
        <v>379</v>
      </c>
      <c r="D24" s="57">
        <v>55</v>
      </c>
      <c r="E24" s="58" t="s">
        <v>168</v>
      </c>
      <c r="F24" s="59" t="s">
        <v>169</v>
      </c>
      <c r="G24" s="58" t="s">
        <v>106</v>
      </c>
      <c r="H24" s="60">
        <v>0.25750000000000001</v>
      </c>
      <c r="I24" s="60">
        <v>0.24640000000000001</v>
      </c>
      <c r="J24" s="61">
        <v>0.315</v>
      </c>
      <c r="K24" s="54">
        <f>$O$20+(I24*$P$20)+(I24*I24*$Q$20)</f>
        <v>0.34323658239999999</v>
      </c>
      <c r="O24" t="s">
        <v>89</v>
      </c>
    </row>
    <row r="25" spans="1:19" x14ac:dyDescent="0.3">
      <c r="A25" s="43">
        <v>43441</v>
      </c>
      <c r="B25" s="64">
        <v>8</v>
      </c>
      <c r="C25" s="64" t="s">
        <v>380</v>
      </c>
      <c r="D25" s="57">
        <v>56</v>
      </c>
      <c r="E25" s="58" t="s">
        <v>170</v>
      </c>
      <c r="F25" s="59" t="s">
        <v>171</v>
      </c>
      <c r="G25" s="58" t="s">
        <v>106</v>
      </c>
      <c r="H25" s="60">
        <v>0.28199999999999997</v>
      </c>
      <c r="I25" s="60">
        <v>0.2707</v>
      </c>
      <c r="J25" s="61">
        <v>0.34699999999999998</v>
      </c>
      <c r="K25" s="54">
        <f>$O$20+(I25*$P$20)+(I25*I25*$Q$20)</f>
        <v>0.37309533497499997</v>
      </c>
      <c r="O25" t="s">
        <v>90</v>
      </c>
    </row>
    <row r="26" spans="1:19" x14ac:dyDescent="0.3">
      <c r="A26" s="43">
        <v>43441</v>
      </c>
      <c r="B26" s="64">
        <v>8</v>
      </c>
      <c r="C26" s="64" t="s">
        <v>381</v>
      </c>
      <c r="D26" s="57">
        <v>57</v>
      </c>
      <c r="E26" s="58" t="s">
        <v>172</v>
      </c>
      <c r="F26" s="59" t="s">
        <v>173</v>
      </c>
      <c r="G26" s="58" t="s">
        <v>106</v>
      </c>
      <c r="H26" s="60">
        <v>0.25900000000000001</v>
      </c>
      <c r="I26" s="60">
        <v>0.24740000000000001</v>
      </c>
      <c r="J26" s="61">
        <v>0.316</v>
      </c>
      <c r="K26" s="54">
        <f>$O$20+(I26*$P$20)+(I26*I26*$Q$20)</f>
        <v>0.3444914919</v>
      </c>
      <c r="O26" t="s">
        <v>93</v>
      </c>
      <c r="S26" s="16">
        <v>0.05</v>
      </c>
    </row>
    <row r="27" spans="1:19" x14ac:dyDescent="0.3">
      <c r="A27" s="43">
        <v>43441</v>
      </c>
      <c r="B27" s="64">
        <v>9</v>
      </c>
      <c r="C27" s="64" t="s">
        <v>379</v>
      </c>
      <c r="D27" s="57">
        <v>58</v>
      </c>
      <c r="E27" s="58" t="s">
        <v>174</v>
      </c>
      <c r="F27" s="59" t="s">
        <v>175</v>
      </c>
      <c r="G27" s="58" t="s">
        <v>106</v>
      </c>
      <c r="H27" s="60">
        <v>0.18629999999999999</v>
      </c>
      <c r="I27" s="60">
        <v>0.17469999999999999</v>
      </c>
      <c r="J27" s="61">
        <v>0.22</v>
      </c>
      <c r="K27" s="54">
        <f>$O$20+(I27*$P$20)+(I27*I27*$Q$20)</f>
        <v>0.24740843897499998</v>
      </c>
      <c r="O27" t="s">
        <v>91</v>
      </c>
    </row>
    <row r="28" spans="1:19" x14ac:dyDescent="0.3">
      <c r="A28" s="43">
        <v>43441</v>
      </c>
      <c r="B28" s="64">
        <v>9</v>
      </c>
      <c r="C28" s="64" t="s">
        <v>380</v>
      </c>
      <c r="D28" s="57">
        <v>59</v>
      </c>
      <c r="E28" s="58" t="s">
        <v>176</v>
      </c>
      <c r="F28" s="59" t="s">
        <v>177</v>
      </c>
      <c r="G28" s="58" t="s">
        <v>106</v>
      </c>
      <c r="H28" s="60">
        <v>0.16020000000000001</v>
      </c>
      <c r="I28" s="60">
        <v>0.14879999999999999</v>
      </c>
      <c r="J28" s="61">
        <v>0.186</v>
      </c>
      <c r="K28" s="54">
        <f>$O$20+(I28*$P$20)+(I28*I28*$Q$20)</f>
        <v>0.20995519359999995</v>
      </c>
    </row>
    <row r="29" spans="1:19" x14ac:dyDescent="0.3">
      <c r="A29" s="43">
        <v>43441</v>
      </c>
      <c r="B29" s="64">
        <v>9</v>
      </c>
      <c r="C29" s="64" t="s">
        <v>381</v>
      </c>
      <c r="D29" s="57">
        <v>60</v>
      </c>
      <c r="E29" s="58" t="s">
        <v>178</v>
      </c>
      <c r="F29" s="59" t="s">
        <v>179</v>
      </c>
      <c r="G29" s="58" t="s">
        <v>106</v>
      </c>
      <c r="H29" s="60">
        <v>0.1704</v>
      </c>
      <c r="I29" s="60">
        <v>0.159</v>
      </c>
      <c r="J29" s="61">
        <v>0.2</v>
      </c>
      <c r="K29" s="54">
        <f>$O$20+(I29*$P$20)+(I29*I29*$Q$20)</f>
        <v>0.2248848775</v>
      </c>
    </row>
    <row r="30" spans="1:19" x14ac:dyDescent="0.3">
      <c r="A30" s="43">
        <v>43441</v>
      </c>
      <c r="B30" s="64">
        <v>10</v>
      </c>
      <c r="C30" s="64" t="s">
        <v>379</v>
      </c>
      <c r="D30" s="57">
        <v>62</v>
      </c>
      <c r="E30" s="58" t="s">
        <v>180</v>
      </c>
      <c r="F30" s="59" t="s">
        <v>181</v>
      </c>
      <c r="G30" s="58" t="s">
        <v>106</v>
      </c>
      <c r="H30" s="60">
        <v>0.1128</v>
      </c>
      <c r="I30" s="60">
        <v>0.1026</v>
      </c>
      <c r="J30" s="61">
        <v>0.125</v>
      </c>
      <c r="K30" s="54">
        <f>$O$20+(I30*$P$20)+(I30*I30*$Q$20)</f>
        <v>0.13940763190000002</v>
      </c>
    </row>
    <row r="31" spans="1:19" x14ac:dyDescent="0.3">
      <c r="A31" s="43">
        <v>43441</v>
      </c>
      <c r="B31" s="64">
        <v>10</v>
      </c>
      <c r="C31" s="64" t="s">
        <v>380</v>
      </c>
      <c r="D31" s="57">
        <v>63</v>
      </c>
      <c r="E31" s="58" t="s">
        <v>182</v>
      </c>
      <c r="F31" s="59" t="s">
        <v>183</v>
      </c>
      <c r="G31" s="58" t="s">
        <v>106</v>
      </c>
      <c r="H31" s="60">
        <v>0.1134</v>
      </c>
      <c r="I31" s="60">
        <v>0.10340000000000001</v>
      </c>
      <c r="J31" s="61">
        <v>0.126</v>
      </c>
      <c r="K31" s="54">
        <f>$O$20+(I31*$P$20)+(I31*I31*$Q$20)</f>
        <v>0.14067000390000001</v>
      </c>
    </row>
    <row r="32" spans="1:19" x14ac:dyDescent="0.3">
      <c r="A32" s="43">
        <v>43441</v>
      </c>
      <c r="B32" s="64">
        <v>10</v>
      </c>
      <c r="C32" s="64" t="s">
        <v>381</v>
      </c>
      <c r="D32" s="57">
        <v>64</v>
      </c>
      <c r="E32" s="58" t="s">
        <v>184</v>
      </c>
      <c r="F32" s="59" t="s">
        <v>185</v>
      </c>
      <c r="G32" s="58" t="s">
        <v>106</v>
      </c>
      <c r="H32" s="60">
        <v>0.1046</v>
      </c>
      <c r="I32" s="60">
        <v>9.5299999999999996E-2</v>
      </c>
      <c r="J32" s="61">
        <v>0.11600000000000001</v>
      </c>
      <c r="K32" s="54">
        <f>$O$20+(I32*$P$20)+(I32*I32*$Q$20)</f>
        <v>0.12782211397499996</v>
      </c>
    </row>
    <row r="33" spans="1:11" x14ac:dyDescent="0.3">
      <c r="A33" s="43">
        <v>43441</v>
      </c>
      <c r="B33" s="64">
        <v>11</v>
      </c>
      <c r="C33" s="64" t="s">
        <v>379</v>
      </c>
      <c r="D33" s="57">
        <v>65</v>
      </c>
      <c r="E33" s="58" t="s">
        <v>186</v>
      </c>
      <c r="F33" s="59" t="s">
        <v>187</v>
      </c>
      <c r="G33" s="58" t="s">
        <v>106</v>
      </c>
      <c r="H33" s="60">
        <v>9.6299999999999997E-2</v>
      </c>
      <c r="I33" s="60">
        <v>8.7800000000000003E-2</v>
      </c>
      <c r="J33" s="61">
        <v>0.106</v>
      </c>
      <c r="K33" s="54">
        <f>$O$20+(I33*$P$20)+(I33*I33*$Q$20)</f>
        <v>0.1157945871</v>
      </c>
    </row>
    <row r="34" spans="1:11" x14ac:dyDescent="0.3">
      <c r="A34" s="43">
        <v>43441</v>
      </c>
      <c r="B34" s="64">
        <v>11</v>
      </c>
      <c r="C34" s="64" t="s">
        <v>380</v>
      </c>
      <c r="D34" s="57">
        <v>66</v>
      </c>
      <c r="E34" s="58" t="s">
        <v>188</v>
      </c>
      <c r="F34" s="59" t="s">
        <v>189</v>
      </c>
      <c r="G34" s="58" t="s">
        <v>106</v>
      </c>
      <c r="H34" s="60">
        <v>0.1087</v>
      </c>
      <c r="I34" s="60">
        <v>0.1009</v>
      </c>
      <c r="J34" s="61">
        <v>0.123</v>
      </c>
      <c r="K34" s="54">
        <f>$O$20+(I34*$P$20)+(I34*I34*$Q$20)</f>
        <v>0.13672032077500001</v>
      </c>
    </row>
    <row r="35" spans="1:11" x14ac:dyDescent="0.3">
      <c r="A35" s="43">
        <v>43441</v>
      </c>
      <c r="B35" s="64">
        <v>11</v>
      </c>
      <c r="C35" s="64" t="s">
        <v>381</v>
      </c>
      <c r="D35" s="57">
        <v>67</v>
      </c>
      <c r="E35" s="58" t="s">
        <v>190</v>
      </c>
      <c r="F35" s="59" t="s">
        <v>191</v>
      </c>
      <c r="G35" s="58" t="s">
        <v>106</v>
      </c>
      <c r="H35" s="60">
        <v>9.0200000000000002E-2</v>
      </c>
      <c r="I35" s="60">
        <v>8.3000000000000004E-2</v>
      </c>
      <c r="J35" s="61">
        <v>0.1</v>
      </c>
      <c r="K35" s="54">
        <f>$O$20+(I35*$P$20)+(I35*I35*$Q$20)</f>
        <v>0.10803069750000001</v>
      </c>
    </row>
    <row r="36" spans="1:11" x14ac:dyDescent="0.3">
      <c r="A36" s="43">
        <v>43441</v>
      </c>
      <c r="B36" s="64">
        <v>12</v>
      </c>
      <c r="C36" s="64" t="s">
        <v>379</v>
      </c>
      <c r="D36" s="57">
        <v>68</v>
      </c>
      <c r="E36" s="58" t="s">
        <v>192</v>
      </c>
      <c r="F36" s="59" t="s">
        <v>193</v>
      </c>
      <c r="G36" s="58" t="s">
        <v>106</v>
      </c>
      <c r="H36" s="60">
        <v>7.2099999999999997E-2</v>
      </c>
      <c r="I36" s="60">
        <v>6.5600000000000006E-2</v>
      </c>
      <c r="J36" s="61">
        <v>7.6999999999999999E-2</v>
      </c>
      <c r="K36" s="54">
        <f>$O$15+(I36*$P$15)+(I36*I36*$Q$15)</f>
        <v>7.0025916928000004E-2</v>
      </c>
    </row>
    <row r="37" spans="1:11" x14ac:dyDescent="0.3">
      <c r="A37" s="43">
        <v>43441</v>
      </c>
      <c r="B37" s="64">
        <v>12</v>
      </c>
      <c r="C37" s="64" t="s">
        <v>380</v>
      </c>
      <c r="D37" s="57">
        <v>69</v>
      </c>
      <c r="E37" s="58" t="s">
        <v>194</v>
      </c>
      <c r="F37" s="59" t="s">
        <v>195</v>
      </c>
      <c r="G37" s="58" t="s">
        <v>106</v>
      </c>
      <c r="H37" s="60">
        <v>6.9800000000000001E-2</v>
      </c>
      <c r="I37" s="60">
        <v>6.4199999999999993E-2</v>
      </c>
      <c r="J37" s="61">
        <v>7.4999999999999997E-2</v>
      </c>
      <c r="K37" s="54">
        <f>$O$15+(I37*$P$15)+(I37*I37*$Q$15)</f>
        <v>6.8986393071999996E-2</v>
      </c>
    </row>
    <row r="38" spans="1:11" x14ac:dyDescent="0.3">
      <c r="A38" s="43">
        <v>43441</v>
      </c>
      <c r="B38" s="64">
        <v>12</v>
      </c>
      <c r="C38" s="64" t="s">
        <v>381</v>
      </c>
      <c r="D38" s="57">
        <v>71</v>
      </c>
      <c r="E38" s="58" t="s">
        <v>196</v>
      </c>
      <c r="F38" s="59" t="s">
        <v>197</v>
      </c>
      <c r="G38" s="58" t="s">
        <v>106</v>
      </c>
      <c r="H38" s="60">
        <v>8.5300000000000001E-2</v>
      </c>
      <c r="I38" s="60">
        <v>8.09E-2</v>
      </c>
      <c r="J38" s="61">
        <v>9.7000000000000003E-2</v>
      </c>
      <c r="K38" s="54">
        <f>$O$20+(I38*$P$20)+(I38*I38*$Q$20)</f>
        <v>0.10461773077499999</v>
      </c>
    </row>
    <row r="39" spans="1:11" x14ac:dyDescent="0.3">
      <c r="A39" s="43">
        <v>43441</v>
      </c>
      <c r="B39" s="64">
        <v>13</v>
      </c>
      <c r="C39" s="64" t="s">
        <v>379</v>
      </c>
      <c r="D39" s="57">
        <v>75</v>
      </c>
      <c r="E39" s="58" t="s">
        <v>198</v>
      </c>
      <c r="F39" s="59" t="s">
        <v>199</v>
      </c>
      <c r="G39" s="58" t="s">
        <v>106</v>
      </c>
      <c r="H39" s="60">
        <v>4.5699999999999998E-2</v>
      </c>
      <c r="I39" s="60">
        <v>4.1300000000000003E-2</v>
      </c>
      <c r="J39" s="61">
        <v>4.4999999999999998E-2</v>
      </c>
      <c r="K39" s="54">
        <f>$O$15+(I39*$P$15)+(I39*I39*$Q$15)</f>
        <v>4.8941533012000001E-2</v>
      </c>
    </row>
    <row r="40" spans="1:11" x14ac:dyDescent="0.3">
      <c r="A40" s="43">
        <v>43441</v>
      </c>
      <c r="B40" s="64">
        <v>13</v>
      </c>
      <c r="C40" s="64" t="s">
        <v>380</v>
      </c>
      <c r="D40" s="57">
        <v>76</v>
      </c>
      <c r="E40" s="58" t="s">
        <v>200</v>
      </c>
      <c r="F40" s="59" t="s">
        <v>201</v>
      </c>
      <c r="G40" s="58" t="s">
        <v>106</v>
      </c>
      <c r="H40" s="60">
        <v>3.9899999999999998E-2</v>
      </c>
      <c r="I40" s="60">
        <v>3.5700000000000003E-2</v>
      </c>
      <c r="J40" s="61">
        <v>3.6999999999999998E-2</v>
      </c>
      <c r="K40" s="54">
        <f>$O$15+(I40*$P$15)+(I40*I40*$Q$15)</f>
        <v>4.3167487252000002E-2</v>
      </c>
    </row>
    <row r="41" spans="1:11" x14ac:dyDescent="0.3">
      <c r="A41" s="43">
        <v>43441</v>
      </c>
      <c r="B41" s="64">
        <v>13</v>
      </c>
      <c r="C41" s="64" t="s">
        <v>381</v>
      </c>
      <c r="D41" s="57">
        <v>77</v>
      </c>
      <c r="E41" s="58" t="s">
        <v>202</v>
      </c>
      <c r="F41" s="59" t="s">
        <v>203</v>
      </c>
      <c r="G41" s="58" t="s">
        <v>106</v>
      </c>
      <c r="H41" s="60">
        <v>4.2200000000000001E-2</v>
      </c>
      <c r="I41" s="60">
        <v>3.7999999999999999E-2</v>
      </c>
      <c r="J41" s="61">
        <v>0.04</v>
      </c>
      <c r="K41" s="54">
        <f>$O$15+(I41*$P$15)+(I41*I41*$Q$15)</f>
        <v>4.5580451199999997E-2</v>
      </c>
    </row>
    <row r="42" spans="1:11" x14ac:dyDescent="0.3">
      <c r="A42" s="43">
        <v>43475</v>
      </c>
      <c r="B42" s="64">
        <v>1</v>
      </c>
      <c r="C42" s="64" t="s">
        <v>379</v>
      </c>
      <c r="D42" s="57">
        <v>78</v>
      </c>
      <c r="E42" s="58" t="s">
        <v>204</v>
      </c>
      <c r="F42" s="59" t="s">
        <v>205</v>
      </c>
      <c r="G42" s="58" t="s">
        <v>106</v>
      </c>
      <c r="H42" s="60">
        <v>7.8899999999999998E-2</v>
      </c>
      <c r="I42" s="60">
        <v>7.46E-2</v>
      </c>
      <c r="J42" s="61">
        <v>8.8999999999999996E-2</v>
      </c>
      <c r="K42" s="54">
        <f>$O$15+(I42*$P$15)+(I42*I42*$Q$15)</f>
        <v>7.6197027568000009E-2</v>
      </c>
    </row>
    <row r="43" spans="1:11" x14ac:dyDescent="0.3">
      <c r="A43" s="43">
        <v>43475</v>
      </c>
      <c r="B43" s="64">
        <v>1</v>
      </c>
      <c r="C43" s="64" t="s">
        <v>380</v>
      </c>
      <c r="D43" s="57">
        <v>79</v>
      </c>
      <c r="E43" s="58" t="s">
        <v>206</v>
      </c>
      <c r="F43" s="59" t="s">
        <v>207</v>
      </c>
      <c r="G43" s="58" t="s">
        <v>106</v>
      </c>
      <c r="H43" s="60">
        <v>9.1700000000000004E-2</v>
      </c>
      <c r="I43" s="60">
        <v>8.7400000000000005E-2</v>
      </c>
      <c r="J43" s="61">
        <v>0.105</v>
      </c>
      <c r="K43" s="54">
        <f>$O$20+(I43*$P$20)+(I43*I43*$Q$20)</f>
        <v>0.1151495719</v>
      </c>
    </row>
    <row r="44" spans="1:11" x14ac:dyDescent="0.3">
      <c r="A44" s="43">
        <v>43475</v>
      </c>
      <c r="B44" s="64">
        <v>1</v>
      </c>
      <c r="C44" s="64" t="s">
        <v>381</v>
      </c>
      <c r="D44" s="57">
        <v>80</v>
      </c>
      <c r="E44" s="58" t="s">
        <v>208</v>
      </c>
      <c r="F44" s="59" t="s">
        <v>209</v>
      </c>
      <c r="G44" s="58" t="s">
        <v>106</v>
      </c>
      <c r="H44" s="60">
        <v>6.8199999999999997E-2</v>
      </c>
      <c r="I44" s="60">
        <v>6.3700000000000007E-2</v>
      </c>
      <c r="J44" s="61">
        <v>7.3999999999999996E-2</v>
      </c>
      <c r="K44" s="54">
        <f>$O$15+(I44*$P$15)+(I44*I44*$Q$15)</f>
        <v>6.8609942612000013E-2</v>
      </c>
    </row>
    <row r="45" spans="1:11" x14ac:dyDescent="0.3">
      <c r="A45" s="43">
        <v>43475</v>
      </c>
      <c r="B45" s="64">
        <v>2</v>
      </c>
      <c r="C45" s="64" t="s">
        <v>379</v>
      </c>
      <c r="D45" s="57">
        <v>81</v>
      </c>
      <c r="E45" s="58" t="s">
        <v>210</v>
      </c>
      <c r="F45" s="59" t="s">
        <v>211</v>
      </c>
      <c r="G45" s="58" t="s">
        <v>106</v>
      </c>
      <c r="H45" s="60">
        <v>6.7599999999999993E-2</v>
      </c>
      <c r="I45" s="60">
        <v>6.3299999999999995E-2</v>
      </c>
      <c r="J45" s="61">
        <v>7.3999999999999996E-2</v>
      </c>
      <c r="K45" s="54">
        <f>$O$15+(I45*$P$15)+(I45*I45*$Q$15)</f>
        <v>6.8306814772000013E-2</v>
      </c>
    </row>
    <row r="46" spans="1:11" x14ac:dyDescent="0.3">
      <c r="A46" s="43">
        <v>43475</v>
      </c>
      <c r="B46" s="64">
        <v>2</v>
      </c>
      <c r="C46" s="64" t="s">
        <v>380</v>
      </c>
      <c r="D46" s="57">
        <v>82</v>
      </c>
      <c r="E46" s="58" t="s">
        <v>212</v>
      </c>
      <c r="F46" s="59" t="s">
        <v>213</v>
      </c>
      <c r="G46" s="58" t="s">
        <v>106</v>
      </c>
      <c r="H46" s="60">
        <v>8.3500000000000005E-2</v>
      </c>
      <c r="I46" s="60">
        <v>7.9100000000000004E-2</v>
      </c>
      <c r="J46" s="61">
        <v>9.4E-2</v>
      </c>
      <c r="K46" s="54">
        <f>$O$15+(I46*$P$15)+(I46*I46*$Q$15)</f>
        <v>7.8950571988000012E-2</v>
      </c>
    </row>
    <row r="47" spans="1:11" x14ac:dyDescent="0.3">
      <c r="A47" s="43">
        <v>43475</v>
      </c>
      <c r="B47" s="64">
        <v>2</v>
      </c>
      <c r="C47" s="64" t="s">
        <v>381</v>
      </c>
      <c r="D47" s="57">
        <v>84</v>
      </c>
      <c r="E47" s="58" t="s">
        <v>214</v>
      </c>
      <c r="F47" s="59" t="s">
        <v>215</v>
      </c>
      <c r="G47" s="58" t="s">
        <v>106</v>
      </c>
      <c r="H47" s="60">
        <v>7.7499999999999999E-2</v>
      </c>
      <c r="I47" s="60">
        <v>7.3200000000000001E-2</v>
      </c>
      <c r="J47" s="61">
        <v>8.6999999999999994E-2</v>
      </c>
      <c r="K47" s="54">
        <f>$O$15+(I47*$P$15)+(I47*I47*$Q$15)</f>
        <v>7.5295226752000011E-2</v>
      </c>
    </row>
    <row r="48" spans="1:11" x14ac:dyDescent="0.3">
      <c r="A48" s="43">
        <v>43475</v>
      </c>
      <c r="B48" s="64">
        <v>3</v>
      </c>
      <c r="C48" s="64" t="s">
        <v>379</v>
      </c>
      <c r="D48" s="57">
        <v>85</v>
      </c>
      <c r="E48" s="58" t="s">
        <v>216</v>
      </c>
      <c r="F48" s="59" t="s">
        <v>217</v>
      </c>
      <c r="G48" s="58" t="s">
        <v>106</v>
      </c>
      <c r="H48" s="60">
        <v>0.1578</v>
      </c>
      <c r="I48" s="60">
        <v>0.15310000000000001</v>
      </c>
      <c r="J48" s="61">
        <v>0.192</v>
      </c>
      <c r="K48" s="54">
        <f>$O$20+(I48*$P$20)+(I48*I48*$Q$20)</f>
        <v>0.21627755777500002</v>
      </c>
    </row>
    <row r="49" spans="1:11" x14ac:dyDescent="0.3">
      <c r="A49" s="43">
        <v>43475</v>
      </c>
      <c r="B49" s="64">
        <v>3</v>
      </c>
      <c r="C49" s="64" t="s">
        <v>380</v>
      </c>
      <c r="D49" s="57">
        <v>86</v>
      </c>
      <c r="E49" s="58" t="s">
        <v>218</v>
      </c>
      <c r="F49" s="59" t="s">
        <v>219</v>
      </c>
      <c r="G49" s="58" t="s">
        <v>106</v>
      </c>
      <c r="H49" s="60">
        <v>0.1678</v>
      </c>
      <c r="I49" s="60">
        <v>0.16270000000000001</v>
      </c>
      <c r="J49" s="61">
        <v>0.20499999999999999</v>
      </c>
      <c r="K49" s="54">
        <f>$O$20+(I49*$P$20)+(I49*I49*$Q$20)</f>
        <v>0.23024281697500001</v>
      </c>
    </row>
    <row r="50" spans="1:11" x14ac:dyDescent="0.3">
      <c r="A50" s="43">
        <v>43475</v>
      </c>
      <c r="B50" s="64">
        <v>3</v>
      </c>
      <c r="C50" s="64" t="s">
        <v>381</v>
      </c>
      <c r="D50" s="57">
        <v>87</v>
      </c>
      <c r="E50" s="58" t="s">
        <v>220</v>
      </c>
      <c r="F50" s="59" t="s">
        <v>221</v>
      </c>
      <c r="G50" s="58" t="s">
        <v>106</v>
      </c>
      <c r="H50" s="60">
        <v>0.15679999999999999</v>
      </c>
      <c r="I50" s="60">
        <v>0.1515</v>
      </c>
      <c r="J50" s="61">
        <v>0.19</v>
      </c>
      <c r="K50" s="54">
        <f>$O$20+(I50*$P$20)+(I50*I50*$Q$20)</f>
        <v>0.21392989937500001</v>
      </c>
    </row>
    <row r="51" spans="1:11" x14ac:dyDescent="0.3">
      <c r="A51" s="43">
        <v>43475</v>
      </c>
      <c r="B51" s="64">
        <v>4</v>
      </c>
      <c r="C51" s="64" t="s">
        <v>379</v>
      </c>
      <c r="D51" s="57">
        <v>88</v>
      </c>
      <c r="E51" s="58" t="s">
        <v>222</v>
      </c>
      <c r="F51" s="59" t="s">
        <v>223</v>
      </c>
      <c r="G51" s="58" t="s">
        <v>106</v>
      </c>
      <c r="H51" s="60">
        <v>0.21390000000000001</v>
      </c>
      <c r="I51" s="60">
        <v>0.20860000000000001</v>
      </c>
      <c r="J51" s="61">
        <v>0.26500000000000001</v>
      </c>
      <c r="K51" s="54">
        <f>$O$20+(I51*$P$20)+(I51*I51*$Q$20)</f>
        <v>0.29415469989999998</v>
      </c>
    </row>
    <row r="52" spans="1:11" x14ac:dyDescent="0.3">
      <c r="A52" s="43">
        <v>43475</v>
      </c>
      <c r="B52" s="64">
        <v>4</v>
      </c>
      <c r="C52" s="64" t="s">
        <v>380</v>
      </c>
      <c r="D52" s="57">
        <v>89</v>
      </c>
      <c r="E52" s="58" t="s">
        <v>224</v>
      </c>
      <c r="F52" s="59" t="s">
        <v>225</v>
      </c>
      <c r="G52" s="58" t="s">
        <v>106</v>
      </c>
      <c r="H52" s="60">
        <v>0.19819999999999999</v>
      </c>
      <c r="I52" s="60">
        <v>0.1925</v>
      </c>
      <c r="J52" s="61">
        <v>0.24399999999999999</v>
      </c>
      <c r="K52" s="54">
        <f>$O$20+(I52*$P$20)+(I52*I52*$Q$20)</f>
        <v>0.27227535937500003</v>
      </c>
    </row>
    <row r="53" spans="1:11" x14ac:dyDescent="0.3">
      <c r="A53" s="43">
        <v>43475</v>
      </c>
      <c r="B53" s="64">
        <v>4</v>
      </c>
      <c r="C53" s="64" t="s">
        <v>381</v>
      </c>
      <c r="D53" s="57">
        <v>92</v>
      </c>
      <c r="E53" s="58" t="s">
        <v>226</v>
      </c>
      <c r="F53" s="59" t="s">
        <v>227</v>
      </c>
      <c r="G53" s="58" t="s">
        <v>106</v>
      </c>
      <c r="H53" s="60">
        <v>0.1817</v>
      </c>
      <c r="I53" s="60">
        <v>0.1754</v>
      </c>
      <c r="J53" s="61">
        <v>0.221</v>
      </c>
      <c r="K53" s="54">
        <f>$O$20+(I53*$P$20)+(I53*I53*$Q$20)</f>
        <v>0.24839978790000003</v>
      </c>
    </row>
    <row r="54" spans="1:11" x14ac:dyDescent="0.3">
      <c r="A54" s="43">
        <v>43475</v>
      </c>
      <c r="B54" s="64">
        <v>5</v>
      </c>
      <c r="C54" s="64" t="s">
        <v>379</v>
      </c>
      <c r="D54" s="57">
        <v>93</v>
      </c>
      <c r="E54" s="58" t="s">
        <v>228</v>
      </c>
      <c r="F54" s="59" t="s">
        <v>229</v>
      </c>
      <c r="G54" s="58" t="s">
        <v>106</v>
      </c>
      <c r="H54" s="60">
        <v>0.23580000000000001</v>
      </c>
      <c r="I54" s="60">
        <v>0.22989999999999999</v>
      </c>
      <c r="J54" s="61">
        <v>0.29299999999999998</v>
      </c>
      <c r="K54" s="54">
        <f>$O$20+(I54*$P$20)+(I54*I54*$Q$20)</f>
        <v>0.32220645377499996</v>
      </c>
    </row>
    <row r="55" spans="1:11" x14ac:dyDescent="0.3">
      <c r="A55" s="43">
        <v>43475</v>
      </c>
      <c r="B55" s="64">
        <v>5</v>
      </c>
      <c r="C55" s="64" t="s">
        <v>380</v>
      </c>
      <c r="D55" s="57">
        <v>95</v>
      </c>
      <c r="E55" s="58" t="s">
        <v>230</v>
      </c>
      <c r="F55" s="59" t="s">
        <v>231</v>
      </c>
      <c r="G55" s="58" t="s">
        <v>106</v>
      </c>
      <c r="H55" s="60">
        <v>0.21260000000000001</v>
      </c>
      <c r="I55" s="60">
        <v>0.20730000000000001</v>
      </c>
      <c r="J55" s="61">
        <v>0.26300000000000001</v>
      </c>
      <c r="K55" s="54">
        <f>$O$20+(I55*$P$20)+(I55*I55*$Q$20)</f>
        <v>0.29240964197499997</v>
      </c>
    </row>
    <row r="56" spans="1:11" x14ac:dyDescent="0.3">
      <c r="A56" s="43">
        <v>43475</v>
      </c>
      <c r="B56" s="64">
        <v>5</v>
      </c>
      <c r="C56" s="64" t="s">
        <v>381</v>
      </c>
      <c r="D56" s="57">
        <v>96</v>
      </c>
      <c r="E56" s="58" t="s">
        <v>232</v>
      </c>
      <c r="F56" s="59" t="s">
        <v>233</v>
      </c>
      <c r="G56" s="58" t="s">
        <v>106</v>
      </c>
      <c r="H56" s="60">
        <v>0.23250000000000001</v>
      </c>
      <c r="I56" s="60">
        <v>0.2263</v>
      </c>
      <c r="J56" s="61">
        <v>0.28799999999999998</v>
      </c>
      <c r="K56" s="54">
        <f>$O$20+(I56*$P$20)+(I56*I56*$Q$20)</f>
        <v>0.31753683797499999</v>
      </c>
    </row>
    <row r="57" spans="1:11" x14ac:dyDescent="0.3">
      <c r="A57" s="43">
        <v>43475</v>
      </c>
      <c r="B57" s="64">
        <v>6</v>
      </c>
      <c r="C57" s="64" t="s">
        <v>379</v>
      </c>
      <c r="D57" s="57">
        <v>97</v>
      </c>
      <c r="E57" s="58" t="s">
        <v>234</v>
      </c>
      <c r="F57" s="59" t="s">
        <v>235</v>
      </c>
      <c r="G57" s="58" t="s">
        <v>106</v>
      </c>
      <c r="H57" s="60">
        <v>0.27679999999999999</v>
      </c>
      <c r="I57" s="60">
        <v>0.27050000000000002</v>
      </c>
      <c r="J57" s="61">
        <v>0.34699999999999998</v>
      </c>
      <c r="K57" s="54">
        <f>$O$20+(I57*$P$20)+(I57*I57*$Q$20)</f>
        <v>0.37285499437500003</v>
      </c>
    </row>
    <row r="58" spans="1:11" x14ac:dyDescent="0.3">
      <c r="A58" s="43">
        <v>43475</v>
      </c>
      <c r="B58" s="64">
        <v>6</v>
      </c>
      <c r="C58" s="64" t="s">
        <v>380</v>
      </c>
      <c r="D58" s="57">
        <v>98</v>
      </c>
      <c r="E58" s="58" t="s">
        <v>236</v>
      </c>
      <c r="F58" s="59" t="s">
        <v>237</v>
      </c>
      <c r="G58" s="58" t="s">
        <v>106</v>
      </c>
      <c r="H58" s="60">
        <v>0.3518</v>
      </c>
      <c r="I58" s="60">
        <v>0.34539999999999998</v>
      </c>
      <c r="J58" s="61">
        <v>0.44500000000000001</v>
      </c>
      <c r="K58" s="54">
        <f>$O$20+(I58*$P$20)+(I58*I58*$Q$20)</f>
        <v>0.45658212789999991</v>
      </c>
    </row>
    <row r="59" spans="1:11" x14ac:dyDescent="0.3">
      <c r="A59" s="43">
        <v>43475</v>
      </c>
      <c r="B59" s="64">
        <v>6</v>
      </c>
      <c r="C59" s="64" t="s">
        <v>381</v>
      </c>
      <c r="D59" s="57">
        <v>99</v>
      </c>
      <c r="E59" s="58" t="s">
        <v>238</v>
      </c>
      <c r="F59" s="59" t="s">
        <v>239</v>
      </c>
      <c r="G59" s="58" t="s">
        <v>106</v>
      </c>
      <c r="H59" s="60">
        <v>0.27310000000000001</v>
      </c>
      <c r="I59" s="60">
        <v>0.26629999999999998</v>
      </c>
      <c r="J59" s="61">
        <v>0.34100000000000003</v>
      </c>
      <c r="K59" s="54">
        <f>$O$20+(I59*$P$20)+(I59*I59*$Q$20)</f>
        <v>0.36778709797499998</v>
      </c>
    </row>
    <row r="60" spans="1:11" x14ac:dyDescent="0.3">
      <c r="A60" s="43">
        <v>43475</v>
      </c>
      <c r="B60" s="64">
        <v>7</v>
      </c>
      <c r="C60" s="64" t="s">
        <v>379</v>
      </c>
      <c r="D60" s="57">
        <v>100</v>
      </c>
      <c r="E60" s="58" t="s">
        <v>240</v>
      </c>
      <c r="F60" s="59" t="s">
        <v>241</v>
      </c>
      <c r="G60" s="58" t="s">
        <v>106</v>
      </c>
      <c r="H60" s="60">
        <v>0.3085</v>
      </c>
      <c r="I60" s="60">
        <v>0.30209999999999998</v>
      </c>
      <c r="J60" s="61">
        <v>0.38800000000000001</v>
      </c>
      <c r="K60" s="54">
        <f>$O$20+(I60*$P$20)+(I60*I60*$Q$20)</f>
        <v>0.40971501977499997</v>
      </c>
    </row>
    <row r="61" spans="1:11" x14ac:dyDescent="0.3">
      <c r="A61" s="43">
        <v>43475</v>
      </c>
      <c r="B61" s="64">
        <v>7</v>
      </c>
      <c r="C61" s="64" t="s">
        <v>380</v>
      </c>
      <c r="D61" s="57">
        <v>101</v>
      </c>
      <c r="E61" s="58" t="s">
        <v>242</v>
      </c>
      <c r="F61" s="59" t="s">
        <v>243</v>
      </c>
      <c r="G61" s="58" t="s">
        <v>106</v>
      </c>
      <c r="H61" s="60">
        <v>0.28239999999999998</v>
      </c>
      <c r="I61" s="60">
        <v>0.27579999999999999</v>
      </c>
      <c r="J61" s="61">
        <v>0.35399999999999998</v>
      </c>
      <c r="K61" s="54">
        <f>$O$20+(I61*$P$20)+(I61*I61*$Q$20)</f>
        <v>0.37919367910000001</v>
      </c>
    </row>
    <row r="62" spans="1:11" x14ac:dyDescent="0.3">
      <c r="A62" s="43">
        <v>43475</v>
      </c>
      <c r="B62" s="64">
        <v>7</v>
      </c>
      <c r="C62" s="64" t="s">
        <v>381</v>
      </c>
      <c r="D62" s="57">
        <v>102</v>
      </c>
      <c r="E62" s="58" t="s">
        <v>244</v>
      </c>
      <c r="F62" s="59" t="s">
        <v>245</v>
      </c>
      <c r="G62" s="58" t="s">
        <v>106</v>
      </c>
      <c r="H62" s="60">
        <v>0.27710000000000001</v>
      </c>
      <c r="I62" s="60">
        <v>0.27060000000000001</v>
      </c>
      <c r="J62" s="61">
        <v>0.34699999999999998</v>
      </c>
      <c r="K62" s="54">
        <f>$O$20+(I62*$P$20)+(I62*I62*$Q$20)</f>
        <v>0.37297517589999996</v>
      </c>
    </row>
    <row r="63" spans="1:11" x14ac:dyDescent="0.3">
      <c r="A63" s="43">
        <v>43475</v>
      </c>
      <c r="B63" s="64">
        <v>8</v>
      </c>
      <c r="C63" s="64" t="s">
        <v>379</v>
      </c>
      <c r="D63" s="57">
        <v>103</v>
      </c>
      <c r="E63" s="58" t="s">
        <v>246</v>
      </c>
      <c r="F63" s="59" t="s">
        <v>247</v>
      </c>
      <c r="G63" s="58" t="s">
        <v>106</v>
      </c>
      <c r="H63" s="60">
        <v>0.2918</v>
      </c>
      <c r="I63" s="60">
        <v>0.28539999999999999</v>
      </c>
      <c r="J63" s="61">
        <v>0.36599999999999999</v>
      </c>
      <c r="K63" s="54">
        <f>$O$20+(I63*$P$20)+(I63*I63*$Q$20)</f>
        <v>0.39051450789999992</v>
      </c>
    </row>
    <row r="64" spans="1:11" x14ac:dyDescent="0.3">
      <c r="A64" s="43">
        <v>43475</v>
      </c>
      <c r="B64" s="64">
        <v>8</v>
      </c>
      <c r="C64" s="64" t="s">
        <v>380</v>
      </c>
      <c r="D64" s="57">
        <v>104</v>
      </c>
      <c r="E64" s="58" t="s">
        <v>248</v>
      </c>
      <c r="F64" s="59" t="s">
        <v>249</v>
      </c>
      <c r="G64" s="58" t="s">
        <v>106</v>
      </c>
      <c r="H64" s="60">
        <v>0.26629999999999998</v>
      </c>
      <c r="I64" s="60">
        <v>0.25979999999999998</v>
      </c>
      <c r="J64" s="61">
        <v>0.33300000000000002</v>
      </c>
      <c r="K64" s="54">
        <f>$O$20+(I64*$P$20)+(I64*I64*$Q$20)</f>
        <v>0.35986585509999991</v>
      </c>
    </row>
    <row r="65" spans="1:11" x14ac:dyDescent="0.3">
      <c r="A65" s="43">
        <v>43475</v>
      </c>
      <c r="B65" s="64">
        <v>8</v>
      </c>
      <c r="C65" s="64" t="s">
        <v>381</v>
      </c>
      <c r="D65" s="57">
        <v>106</v>
      </c>
      <c r="E65" s="58" t="s">
        <v>250</v>
      </c>
      <c r="F65" s="59" t="s">
        <v>251</v>
      </c>
      <c r="G65" s="58" t="s">
        <v>106</v>
      </c>
      <c r="H65" s="60">
        <v>0.31659999999999999</v>
      </c>
      <c r="I65" s="60">
        <v>0.31119999999999998</v>
      </c>
      <c r="J65" s="61">
        <v>0.4</v>
      </c>
      <c r="K65" s="54">
        <f>$O$20+(I65*$P$20)+(I65*I65*$Q$20)</f>
        <v>0.41991403359999996</v>
      </c>
    </row>
    <row r="66" spans="1:11" x14ac:dyDescent="0.3">
      <c r="A66" s="43">
        <v>43475</v>
      </c>
      <c r="B66" s="64">
        <v>9</v>
      </c>
      <c r="C66" s="64" t="s">
        <v>379</v>
      </c>
      <c r="D66" s="57">
        <v>107</v>
      </c>
      <c r="E66" s="58" t="s">
        <v>252</v>
      </c>
      <c r="F66" s="59" t="s">
        <v>253</v>
      </c>
      <c r="G66" s="58" t="s">
        <v>106</v>
      </c>
      <c r="H66" s="60">
        <v>0.22189999999999999</v>
      </c>
      <c r="I66" s="60">
        <v>0.2152</v>
      </c>
      <c r="J66" s="61">
        <v>0.27400000000000002</v>
      </c>
      <c r="K66" s="54">
        <f>$O$20+(I66*$P$20)+(I66*I66*$Q$20)</f>
        <v>0.30295569760000002</v>
      </c>
    </row>
    <row r="67" spans="1:11" x14ac:dyDescent="0.3">
      <c r="A67" s="43">
        <v>43475</v>
      </c>
      <c r="B67" s="64">
        <v>9</v>
      </c>
      <c r="C67" s="64" t="s">
        <v>380</v>
      </c>
      <c r="D67" s="57">
        <v>108</v>
      </c>
      <c r="E67" s="58" t="s">
        <v>254</v>
      </c>
      <c r="F67" s="59" t="s">
        <v>255</v>
      </c>
      <c r="G67" s="58" t="s">
        <v>106</v>
      </c>
      <c r="H67" s="60">
        <v>0.22670000000000001</v>
      </c>
      <c r="I67" s="60">
        <v>0.2203</v>
      </c>
      <c r="J67" s="61">
        <v>0.28100000000000003</v>
      </c>
      <c r="K67" s="54">
        <f>$O$20+(I67*$P$20)+(I67*I67*$Q$20)</f>
        <v>0.30968948897499998</v>
      </c>
    </row>
    <row r="68" spans="1:11" x14ac:dyDescent="0.3">
      <c r="A68" s="43">
        <v>43475</v>
      </c>
      <c r="B68" s="64">
        <v>9</v>
      </c>
      <c r="C68" s="64" t="s">
        <v>381</v>
      </c>
      <c r="D68" s="57">
        <v>111</v>
      </c>
      <c r="E68" s="58" t="s">
        <v>256</v>
      </c>
      <c r="F68" s="59" t="s">
        <v>257</v>
      </c>
      <c r="G68" s="58" t="s">
        <v>106</v>
      </c>
      <c r="H68" s="60">
        <v>0.22320000000000001</v>
      </c>
      <c r="I68" s="60">
        <v>0.21729999999999999</v>
      </c>
      <c r="J68" s="61">
        <v>0.27700000000000002</v>
      </c>
      <c r="K68" s="54">
        <f>$O$20+(I68*$P$20)+(I68*I68*$Q$20)</f>
        <v>0.30573550697500002</v>
      </c>
    </row>
    <row r="69" spans="1:11" x14ac:dyDescent="0.3">
      <c r="A69" s="43">
        <v>43475</v>
      </c>
      <c r="B69" s="64">
        <v>10</v>
      </c>
      <c r="C69" s="64" t="s">
        <v>379</v>
      </c>
      <c r="D69" s="57">
        <v>112</v>
      </c>
      <c r="E69" s="58" t="s">
        <v>258</v>
      </c>
      <c r="F69" s="59" t="s">
        <v>259</v>
      </c>
      <c r="G69" s="58" t="s">
        <v>106</v>
      </c>
      <c r="H69" s="60">
        <v>0.16880000000000001</v>
      </c>
      <c r="I69" s="60">
        <v>0.1623</v>
      </c>
      <c r="J69" s="61">
        <v>0.20399999999999999</v>
      </c>
      <c r="K69" s="54">
        <f>$O$20+(I69*$P$20)+(I69*I69*$Q$20)</f>
        <v>0.22966506197500003</v>
      </c>
    </row>
    <row r="70" spans="1:11" x14ac:dyDescent="0.3">
      <c r="A70" s="43">
        <v>43475</v>
      </c>
      <c r="B70" s="64">
        <v>10</v>
      </c>
      <c r="C70" s="64" t="s">
        <v>380</v>
      </c>
      <c r="D70" s="57">
        <v>113</v>
      </c>
      <c r="E70" s="58" t="s">
        <v>260</v>
      </c>
      <c r="F70" s="59" t="s">
        <v>261</v>
      </c>
      <c r="G70" s="58" t="s">
        <v>106</v>
      </c>
      <c r="H70" s="60">
        <v>0.17100000000000001</v>
      </c>
      <c r="I70" s="60">
        <v>0.16470000000000001</v>
      </c>
      <c r="J70" s="61">
        <v>0.20699999999999999</v>
      </c>
      <c r="K70" s="54">
        <f>$O$20+(I70*$P$20)+(I70*I70*$Q$20)</f>
        <v>0.23312620397500003</v>
      </c>
    </row>
    <row r="71" spans="1:11" x14ac:dyDescent="0.3">
      <c r="A71" s="43">
        <v>43475</v>
      </c>
      <c r="B71" s="64">
        <v>10</v>
      </c>
      <c r="C71" s="64" t="s">
        <v>381</v>
      </c>
      <c r="D71" s="57">
        <v>114</v>
      </c>
      <c r="E71" s="58" t="s">
        <v>262</v>
      </c>
      <c r="F71" s="59" t="s">
        <v>263</v>
      </c>
      <c r="G71" s="58" t="s">
        <v>106</v>
      </c>
      <c r="H71" s="60">
        <v>0.17860000000000001</v>
      </c>
      <c r="I71" s="60">
        <v>0.17219999999999999</v>
      </c>
      <c r="J71" s="61">
        <v>0.217</v>
      </c>
      <c r="K71" s="54">
        <f>$O$20+(I71*$P$20)+(I71*I71*$Q$20)</f>
        <v>0.24385892709999998</v>
      </c>
    </row>
    <row r="72" spans="1:11" x14ac:dyDescent="0.3">
      <c r="A72" s="43">
        <v>43475</v>
      </c>
      <c r="B72" s="64">
        <v>11</v>
      </c>
      <c r="C72" s="64" t="s">
        <v>379</v>
      </c>
      <c r="D72" s="57">
        <v>115</v>
      </c>
      <c r="E72" s="58" t="s">
        <v>264</v>
      </c>
      <c r="F72" s="59" t="s">
        <v>265</v>
      </c>
      <c r="G72" s="58" t="s">
        <v>106</v>
      </c>
      <c r="H72" s="60">
        <v>0.13650000000000001</v>
      </c>
      <c r="I72" s="60">
        <v>0.13009999999999999</v>
      </c>
      <c r="J72" s="61">
        <v>0.16200000000000001</v>
      </c>
      <c r="K72" s="54">
        <f>$O$20+(I72*$P$20)+(I72*I72*$Q$20)</f>
        <v>0.18197747377500001</v>
      </c>
    </row>
    <row r="73" spans="1:11" x14ac:dyDescent="0.3">
      <c r="A73" s="43">
        <v>43475</v>
      </c>
      <c r="B73" s="64">
        <v>11</v>
      </c>
      <c r="C73" s="64" t="s">
        <v>380</v>
      </c>
      <c r="D73" s="57">
        <v>117</v>
      </c>
      <c r="E73" s="58" t="s">
        <v>266</v>
      </c>
      <c r="F73" s="59" t="s">
        <v>267</v>
      </c>
      <c r="G73" s="58" t="s">
        <v>106</v>
      </c>
      <c r="H73" s="60">
        <v>0.14810000000000001</v>
      </c>
      <c r="I73" s="60">
        <v>0.1424</v>
      </c>
      <c r="J73" s="61">
        <v>0.17799999999999999</v>
      </c>
      <c r="K73" s="54">
        <f>$O$20+(I73*$P$20)+(I73*I73*$Q$20)</f>
        <v>0.2004682944</v>
      </c>
    </row>
    <row r="74" spans="1:11" x14ac:dyDescent="0.3">
      <c r="A74" s="43">
        <v>43475</v>
      </c>
      <c r="B74" s="64">
        <v>11</v>
      </c>
      <c r="C74" s="64" t="s">
        <v>381</v>
      </c>
      <c r="D74" s="57">
        <v>118</v>
      </c>
      <c r="E74" s="58" t="s">
        <v>268</v>
      </c>
      <c r="F74" s="59" t="s">
        <v>269</v>
      </c>
      <c r="G74" s="58" t="s">
        <v>106</v>
      </c>
      <c r="H74" s="60">
        <v>0.13039999999999999</v>
      </c>
      <c r="I74" s="60">
        <v>0.1241</v>
      </c>
      <c r="J74" s="61">
        <v>0.154</v>
      </c>
      <c r="K74" s="54">
        <f>$O$20+(I74*$P$20)+(I74*I74*$Q$20)</f>
        <v>0.172834310775</v>
      </c>
    </row>
    <row r="75" spans="1:11" x14ac:dyDescent="0.3">
      <c r="A75" s="43">
        <v>43475</v>
      </c>
      <c r="B75" s="64">
        <v>12</v>
      </c>
      <c r="C75" s="64" t="s">
        <v>379</v>
      </c>
      <c r="D75" s="57">
        <v>119</v>
      </c>
      <c r="E75" s="58" t="s">
        <v>270</v>
      </c>
      <c r="F75" s="59" t="s">
        <v>271</v>
      </c>
      <c r="G75" s="58" t="s">
        <v>106</v>
      </c>
      <c r="H75" s="60">
        <v>9.6500000000000002E-2</v>
      </c>
      <c r="I75" s="60">
        <v>9.0200000000000002E-2</v>
      </c>
      <c r="J75" s="61">
        <v>0.109</v>
      </c>
      <c r="K75" s="54">
        <f>$O$20+(I75*$P$20)+(I75*I75*$Q$20)</f>
        <v>0.11965713509999999</v>
      </c>
    </row>
    <row r="76" spans="1:11" x14ac:dyDescent="0.3">
      <c r="A76" s="43">
        <v>43475</v>
      </c>
      <c r="B76" s="64">
        <v>12</v>
      </c>
      <c r="C76" s="64" t="s">
        <v>380</v>
      </c>
      <c r="D76" s="57">
        <v>120</v>
      </c>
      <c r="E76" s="58" t="s">
        <v>272</v>
      </c>
      <c r="F76" s="59" t="s">
        <v>273</v>
      </c>
      <c r="G76" s="58" t="s">
        <v>106</v>
      </c>
      <c r="H76" s="60">
        <v>0.10970000000000001</v>
      </c>
      <c r="I76" s="60">
        <v>0.1036</v>
      </c>
      <c r="J76" s="61">
        <v>0.127</v>
      </c>
      <c r="K76" s="54">
        <f>$O$20+(I76*$P$20)+(I76*I76*$Q$20)</f>
        <v>0.14098537239999998</v>
      </c>
    </row>
    <row r="77" spans="1:11" x14ac:dyDescent="0.3">
      <c r="A77" s="43">
        <v>43475</v>
      </c>
      <c r="B77" s="64">
        <v>12</v>
      </c>
      <c r="C77" s="64" t="s">
        <v>381</v>
      </c>
      <c r="D77" s="57">
        <v>121</v>
      </c>
      <c r="E77" s="58" t="s">
        <v>274</v>
      </c>
      <c r="F77" s="59" t="s">
        <v>275</v>
      </c>
      <c r="G77" s="58" t="s">
        <v>106</v>
      </c>
      <c r="H77" s="60">
        <v>0.1118</v>
      </c>
      <c r="I77" s="60">
        <v>0.1056</v>
      </c>
      <c r="J77" s="61">
        <v>0.129</v>
      </c>
      <c r="K77" s="54">
        <f>$O$20+(I77*$P$20)+(I77*I77*$Q$20)</f>
        <v>0.14413411839999998</v>
      </c>
    </row>
    <row r="78" spans="1:11" x14ac:dyDescent="0.3">
      <c r="A78" s="43">
        <v>43475</v>
      </c>
      <c r="B78" s="64">
        <v>13</v>
      </c>
      <c r="C78" s="64" t="s">
        <v>379</v>
      </c>
      <c r="D78" s="57">
        <v>122</v>
      </c>
      <c r="E78" s="58" t="s">
        <v>276</v>
      </c>
      <c r="F78" s="59" t="s">
        <v>277</v>
      </c>
      <c r="G78" s="58" t="s">
        <v>106</v>
      </c>
      <c r="H78" s="60">
        <v>5.1200000000000002E-2</v>
      </c>
      <c r="I78" s="60">
        <v>4.4999999999999998E-2</v>
      </c>
      <c r="J78" s="61">
        <v>4.9000000000000002E-2</v>
      </c>
      <c r="K78" s="54">
        <f>$O$15+(I78*$P$15)+(I78*I78*$Q$15)</f>
        <v>5.2568469999999999E-2</v>
      </c>
    </row>
    <row r="79" spans="1:11" x14ac:dyDescent="0.3">
      <c r="A79" s="43">
        <v>43475</v>
      </c>
      <c r="B79" s="64">
        <v>13</v>
      </c>
      <c r="C79" s="64" t="s">
        <v>380</v>
      </c>
      <c r="D79" s="57">
        <v>123</v>
      </c>
      <c r="E79" s="58" t="s">
        <v>278</v>
      </c>
      <c r="F79" s="59" t="s">
        <v>279</v>
      </c>
      <c r="G79" s="58" t="s">
        <v>106</v>
      </c>
      <c r="H79" s="60">
        <v>5.0299999999999997E-2</v>
      </c>
      <c r="I79" s="60">
        <v>4.4299999999999999E-2</v>
      </c>
      <c r="J79" s="61">
        <v>4.9000000000000002E-2</v>
      </c>
      <c r="K79" s="54">
        <f>$O$15+(I79*$P$15)+(I79*I79*$Q$15)</f>
        <v>5.1893769652000002E-2</v>
      </c>
    </row>
    <row r="80" spans="1:11" x14ac:dyDescent="0.3">
      <c r="A80" s="43">
        <v>43475</v>
      </c>
      <c r="B80" s="64">
        <v>13</v>
      </c>
      <c r="C80" s="64" t="s">
        <v>381</v>
      </c>
      <c r="D80" s="57">
        <v>124</v>
      </c>
      <c r="E80" s="58" t="s">
        <v>280</v>
      </c>
      <c r="F80" s="59" t="s">
        <v>281</v>
      </c>
      <c r="G80" s="58" t="s">
        <v>106</v>
      </c>
      <c r="H80" s="60">
        <v>4.8899999999999999E-2</v>
      </c>
      <c r="I80" s="60">
        <v>4.2999999999999997E-2</v>
      </c>
      <c r="J80" s="61">
        <v>4.7E-2</v>
      </c>
      <c r="K80" s="54">
        <f>$O$15+(I80*$P$15)+(I80*I80*$Q$15)</f>
        <v>5.0626545199999998E-2</v>
      </c>
    </row>
    <row r="81" spans="1:11" x14ac:dyDescent="0.3">
      <c r="A81" s="43">
        <v>43516</v>
      </c>
      <c r="B81" s="64">
        <v>1</v>
      </c>
      <c r="C81" s="64" t="s">
        <v>379</v>
      </c>
      <c r="D81" s="57">
        <v>125</v>
      </c>
      <c r="E81" s="58" t="s">
        <v>282</v>
      </c>
      <c r="F81" s="59" t="s">
        <v>283</v>
      </c>
      <c r="G81" s="58" t="s">
        <v>106</v>
      </c>
      <c r="H81" s="60">
        <v>0.192</v>
      </c>
      <c r="I81" s="60">
        <v>0.186</v>
      </c>
      <c r="J81" s="61">
        <v>0.23499999999999999</v>
      </c>
      <c r="K81" s="54">
        <f>$O$20+(I81*$P$20)+(I81*I81*$Q$20)</f>
        <v>0.26327719000000005</v>
      </c>
    </row>
    <row r="82" spans="1:11" x14ac:dyDescent="0.3">
      <c r="A82" s="43">
        <v>43516</v>
      </c>
      <c r="B82" s="64">
        <v>1</v>
      </c>
      <c r="C82" s="64" t="s">
        <v>380</v>
      </c>
      <c r="D82" s="57">
        <v>126</v>
      </c>
      <c r="E82" s="58" t="s">
        <v>284</v>
      </c>
      <c r="F82" s="59" t="s">
        <v>285</v>
      </c>
      <c r="G82" s="58" t="s">
        <v>106</v>
      </c>
      <c r="H82" s="60">
        <v>0.15079999999999999</v>
      </c>
      <c r="I82" s="60">
        <v>0.14419999999999999</v>
      </c>
      <c r="J82" s="61">
        <v>0.18</v>
      </c>
      <c r="K82" s="54">
        <f>$O$20+(I82*$P$20)+(I82*I82*$Q$20)</f>
        <v>0.20314577910000001</v>
      </c>
    </row>
    <row r="83" spans="1:11" x14ac:dyDescent="0.3">
      <c r="A83" s="43">
        <v>43516</v>
      </c>
      <c r="B83" s="64">
        <v>1</v>
      </c>
      <c r="C83" s="64" t="s">
        <v>381</v>
      </c>
      <c r="D83" s="57">
        <v>128</v>
      </c>
      <c r="E83" s="58" t="s">
        <v>286</v>
      </c>
      <c r="F83" s="59" t="s">
        <v>287</v>
      </c>
      <c r="G83" s="58" t="s">
        <v>106</v>
      </c>
      <c r="H83" s="60">
        <v>0.16400000000000001</v>
      </c>
      <c r="I83" s="60">
        <v>0.15809999999999999</v>
      </c>
      <c r="J83" s="61">
        <v>0.19800000000000001</v>
      </c>
      <c r="K83" s="54">
        <f>$O$20+(I83*$P$20)+(I83*I83*$Q$20)</f>
        <v>0.22357694777499998</v>
      </c>
    </row>
    <row r="84" spans="1:11" x14ac:dyDescent="0.3">
      <c r="A84" s="43">
        <v>43516</v>
      </c>
      <c r="B84" s="64">
        <v>2</v>
      </c>
      <c r="C84" s="64" t="s">
        <v>379</v>
      </c>
      <c r="D84" s="57">
        <v>131</v>
      </c>
      <c r="E84" s="58" t="s">
        <v>288</v>
      </c>
      <c r="F84" s="59" t="s">
        <v>289</v>
      </c>
      <c r="G84" s="58" t="s">
        <v>106</v>
      </c>
      <c r="H84" s="60">
        <v>0.16020000000000001</v>
      </c>
      <c r="I84" s="60">
        <v>0.15290000000000001</v>
      </c>
      <c r="J84" s="61">
        <v>0.192</v>
      </c>
      <c r="K84" s="54">
        <f>$O$20+(I84*$P$20)+(I84*I84*$Q$20)</f>
        <v>0.21598441477500002</v>
      </c>
    </row>
    <row r="85" spans="1:11" x14ac:dyDescent="0.3">
      <c r="A85" s="43">
        <v>43516</v>
      </c>
      <c r="B85" s="64">
        <v>2</v>
      </c>
      <c r="C85" s="64" t="s">
        <v>380</v>
      </c>
      <c r="D85" s="57">
        <v>132</v>
      </c>
      <c r="E85" s="58" t="s">
        <v>290</v>
      </c>
      <c r="F85" s="59" t="s">
        <v>291</v>
      </c>
      <c r="G85" s="58" t="s">
        <v>106</v>
      </c>
      <c r="H85" s="60">
        <v>0.13159999999999999</v>
      </c>
      <c r="I85" s="60">
        <v>0.12479999999999999</v>
      </c>
      <c r="J85" s="61">
        <v>0.155</v>
      </c>
      <c r="K85" s="54">
        <f>$O$20+(I85*$P$20)+(I85*I85*$Q$20)</f>
        <v>0.17390517759999996</v>
      </c>
    </row>
    <row r="86" spans="1:11" x14ac:dyDescent="0.3">
      <c r="A86" s="43">
        <v>43516</v>
      </c>
      <c r="B86" s="64">
        <v>2</v>
      </c>
      <c r="C86" s="64" t="s">
        <v>381</v>
      </c>
      <c r="D86" s="57">
        <v>133</v>
      </c>
      <c r="E86" s="58" t="s">
        <v>292</v>
      </c>
      <c r="F86" s="59" t="s">
        <v>293</v>
      </c>
      <c r="G86" s="58" t="s">
        <v>106</v>
      </c>
      <c r="H86" s="60">
        <v>0.153</v>
      </c>
      <c r="I86" s="60">
        <v>0.1462</v>
      </c>
      <c r="J86" s="61">
        <v>0.183</v>
      </c>
      <c r="K86" s="54">
        <f>$O$20+(I86*$P$20)+(I86*I86*$Q$20)</f>
        <v>0.20611223109999999</v>
      </c>
    </row>
    <row r="87" spans="1:11" x14ac:dyDescent="0.3">
      <c r="A87" s="43">
        <v>43516</v>
      </c>
      <c r="B87" s="64">
        <v>3</v>
      </c>
      <c r="C87" s="64" t="s">
        <v>379</v>
      </c>
      <c r="D87" s="57">
        <v>134</v>
      </c>
      <c r="E87" s="58" t="s">
        <v>294</v>
      </c>
      <c r="F87" s="59" t="s">
        <v>295</v>
      </c>
      <c r="G87" s="58" t="s">
        <v>106</v>
      </c>
      <c r="H87" s="60">
        <v>0.27389999999999998</v>
      </c>
      <c r="I87" s="60">
        <v>0.26700000000000002</v>
      </c>
      <c r="J87" s="61">
        <v>0.34200000000000003</v>
      </c>
      <c r="K87" s="54">
        <f>$O$20+(I87*$P$20)+(I87*I87*$Q$20)</f>
        <v>0.36863449749999999</v>
      </c>
    </row>
    <row r="88" spans="1:11" x14ac:dyDescent="0.3">
      <c r="A88" s="43">
        <v>43516</v>
      </c>
      <c r="B88" s="64">
        <v>3</v>
      </c>
      <c r="C88" s="64" t="s">
        <v>380</v>
      </c>
      <c r="D88" s="57">
        <v>135</v>
      </c>
      <c r="E88" s="58" t="s">
        <v>296</v>
      </c>
      <c r="F88" s="59" t="s">
        <v>297</v>
      </c>
      <c r="G88" s="58" t="s">
        <v>106</v>
      </c>
      <c r="H88" s="60">
        <v>0.25369999999999998</v>
      </c>
      <c r="I88" s="60">
        <v>0.2462</v>
      </c>
      <c r="J88" s="61">
        <v>0.315</v>
      </c>
      <c r="K88" s="54">
        <f>$O$20+(I88*$P$20)+(I88*I88*$Q$20)</f>
        <v>0.34298533110000001</v>
      </c>
    </row>
    <row r="89" spans="1:11" x14ac:dyDescent="0.3">
      <c r="A89" s="43">
        <v>43516</v>
      </c>
      <c r="B89" s="64">
        <v>3</v>
      </c>
      <c r="C89" s="64" t="s">
        <v>381</v>
      </c>
      <c r="D89" s="57">
        <v>136</v>
      </c>
      <c r="E89" s="58" t="s">
        <v>298</v>
      </c>
      <c r="F89" s="59" t="s">
        <v>299</v>
      </c>
      <c r="G89" s="58" t="s">
        <v>106</v>
      </c>
      <c r="H89" s="60">
        <v>0.25290000000000001</v>
      </c>
      <c r="I89" s="60">
        <v>0.24540000000000001</v>
      </c>
      <c r="J89" s="61">
        <v>0.314</v>
      </c>
      <c r="K89" s="54">
        <f>$O$20+(I89*$P$20)+(I89*I89*$Q$20)</f>
        <v>0.34197942790000002</v>
      </c>
    </row>
    <row r="90" spans="1:11" x14ac:dyDescent="0.3">
      <c r="A90" s="43">
        <v>43516</v>
      </c>
      <c r="B90" s="64">
        <v>4</v>
      </c>
      <c r="C90" s="64" t="s">
        <v>379</v>
      </c>
      <c r="D90" s="57">
        <v>137</v>
      </c>
      <c r="E90" s="58" t="s">
        <v>300</v>
      </c>
      <c r="F90" s="59" t="s">
        <v>301</v>
      </c>
      <c r="G90" s="58" t="s">
        <v>106</v>
      </c>
      <c r="H90" s="60">
        <v>0.27379999999999999</v>
      </c>
      <c r="I90" s="60">
        <v>0.26619999999999999</v>
      </c>
      <c r="J90" s="61">
        <v>0.34100000000000003</v>
      </c>
      <c r="K90" s="54">
        <f>$O$20+(I90*$P$20)+(I90*I90*$Q$20)</f>
        <v>0.3676659511</v>
      </c>
    </row>
    <row r="91" spans="1:11" x14ac:dyDescent="0.3">
      <c r="A91" s="43">
        <v>43516</v>
      </c>
      <c r="B91" s="64">
        <v>4</v>
      </c>
      <c r="C91" s="64" t="s">
        <v>380</v>
      </c>
      <c r="D91" s="57">
        <v>139</v>
      </c>
      <c r="E91" s="58" t="s">
        <v>302</v>
      </c>
      <c r="F91" s="59" t="s">
        <v>303</v>
      </c>
      <c r="G91" s="58" t="s">
        <v>106</v>
      </c>
      <c r="H91" s="60">
        <v>0.25269999999999998</v>
      </c>
      <c r="I91" s="60">
        <v>0.24610000000000001</v>
      </c>
      <c r="J91" s="61">
        <v>0.315</v>
      </c>
      <c r="K91" s="54">
        <f>$O$20+(I91*$P$20)+(I91*I91*$Q$20)</f>
        <v>0.34285967177500004</v>
      </c>
    </row>
    <row r="92" spans="1:11" x14ac:dyDescent="0.3">
      <c r="A92" s="43">
        <v>43516</v>
      </c>
      <c r="B92" s="64">
        <v>4</v>
      </c>
      <c r="C92" s="64" t="s">
        <v>381</v>
      </c>
      <c r="D92" s="57">
        <v>140</v>
      </c>
      <c r="E92" s="58" t="s">
        <v>304</v>
      </c>
      <c r="F92" s="59" t="s">
        <v>305</v>
      </c>
      <c r="G92" s="58" t="s">
        <v>106</v>
      </c>
      <c r="H92" s="60">
        <v>0.25180000000000002</v>
      </c>
      <c r="I92" s="60">
        <v>0.24429999999999999</v>
      </c>
      <c r="J92" s="61">
        <v>0.312</v>
      </c>
      <c r="K92" s="54">
        <f>$O$20+(I92*$P$20)+(I92*I92*$Q$20)</f>
        <v>0.34059396497499994</v>
      </c>
    </row>
    <row r="93" spans="1:11" x14ac:dyDescent="0.3">
      <c r="A93" s="43">
        <v>43516</v>
      </c>
      <c r="B93" s="64">
        <v>5</v>
      </c>
      <c r="C93" s="64" t="s">
        <v>379</v>
      </c>
      <c r="D93" s="57">
        <v>141</v>
      </c>
      <c r="E93" s="58" t="s">
        <v>306</v>
      </c>
      <c r="F93" s="59" t="s">
        <v>307</v>
      </c>
      <c r="G93" s="58" t="s">
        <v>106</v>
      </c>
      <c r="H93" s="60">
        <v>0.27079999999999999</v>
      </c>
      <c r="I93" s="60">
        <v>0.26350000000000001</v>
      </c>
      <c r="J93" s="61">
        <v>0.33700000000000002</v>
      </c>
      <c r="K93" s="54">
        <f>$O$20+(I93*$P$20)+(I93*I93*$Q$20)</f>
        <v>0.36438649937500001</v>
      </c>
    </row>
    <row r="94" spans="1:11" x14ac:dyDescent="0.3">
      <c r="A94" s="43">
        <v>43516</v>
      </c>
      <c r="B94" s="64">
        <v>5</v>
      </c>
      <c r="C94" s="64" t="s">
        <v>380</v>
      </c>
      <c r="D94" s="57">
        <v>142</v>
      </c>
      <c r="E94" s="58" t="s">
        <v>308</v>
      </c>
      <c r="F94" s="59" t="s">
        <v>309</v>
      </c>
      <c r="G94" s="58" t="s">
        <v>106</v>
      </c>
      <c r="H94" s="60">
        <v>0.28399999999999997</v>
      </c>
      <c r="I94" s="60">
        <v>0.2767</v>
      </c>
      <c r="J94" s="61">
        <v>0.35499999999999998</v>
      </c>
      <c r="K94" s="54">
        <f>$O$20+(I94*$P$20)+(I94*I94*$Q$20)</f>
        <v>0.38026379597499999</v>
      </c>
    </row>
    <row r="95" spans="1:11" x14ac:dyDescent="0.3">
      <c r="A95" s="43">
        <v>43516</v>
      </c>
      <c r="B95" s="64">
        <v>5</v>
      </c>
      <c r="C95" s="64" t="s">
        <v>381</v>
      </c>
      <c r="D95" s="57">
        <v>143</v>
      </c>
      <c r="E95" s="58" t="s">
        <v>310</v>
      </c>
      <c r="F95" s="59" t="s">
        <v>311</v>
      </c>
      <c r="G95" s="58" t="s">
        <v>106</v>
      </c>
      <c r="H95" s="60">
        <v>0.26719999999999999</v>
      </c>
      <c r="I95" s="60">
        <v>0.26</v>
      </c>
      <c r="J95" s="61">
        <v>0.33300000000000002</v>
      </c>
      <c r="K95" s="54">
        <f>$O$20+(I95*$P$20)+(I95*I95*$Q$20)</f>
        <v>0.36011099999999996</v>
      </c>
    </row>
    <row r="96" spans="1:11" x14ac:dyDescent="0.3">
      <c r="A96" s="43">
        <v>43516</v>
      </c>
      <c r="B96" s="64">
        <v>6</v>
      </c>
      <c r="C96" s="64" t="s">
        <v>379</v>
      </c>
      <c r="D96" s="57">
        <v>144</v>
      </c>
      <c r="E96" s="58" t="s">
        <v>312</v>
      </c>
      <c r="F96" s="59" t="s">
        <v>313</v>
      </c>
      <c r="G96" s="58" t="s">
        <v>106</v>
      </c>
      <c r="H96" s="60">
        <v>0.32200000000000001</v>
      </c>
      <c r="I96" s="60">
        <v>0.31490000000000001</v>
      </c>
      <c r="J96" s="61">
        <v>0.40500000000000003</v>
      </c>
      <c r="K96" s="54">
        <f>$O$20+(I96*$P$20)+(I96*I96*$Q$20)</f>
        <v>0.42400772377499996</v>
      </c>
    </row>
    <row r="97" spans="1:11" x14ac:dyDescent="0.3">
      <c r="A97" s="43">
        <v>43516</v>
      </c>
      <c r="B97" s="64">
        <v>6</v>
      </c>
      <c r="C97" s="64" t="s">
        <v>380</v>
      </c>
      <c r="D97" s="57">
        <v>145</v>
      </c>
      <c r="E97" s="58" t="s">
        <v>314</v>
      </c>
      <c r="F97" s="59" t="s">
        <v>315</v>
      </c>
      <c r="G97" s="58" t="s">
        <v>106</v>
      </c>
      <c r="H97" s="60">
        <v>0.28129999999999999</v>
      </c>
      <c r="I97" s="60">
        <v>0.27410000000000001</v>
      </c>
      <c r="J97" s="61">
        <v>0.35099999999999998</v>
      </c>
      <c r="K97" s="54">
        <f>$O$20+(I97*$P$20)+(I97*I97*$Q$20)</f>
        <v>0.37716738577499997</v>
      </c>
    </row>
    <row r="98" spans="1:11" x14ac:dyDescent="0.3">
      <c r="A98" s="43">
        <v>43516</v>
      </c>
      <c r="B98" s="64">
        <v>6</v>
      </c>
      <c r="C98" s="64" t="s">
        <v>381</v>
      </c>
      <c r="D98" s="57">
        <v>146</v>
      </c>
      <c r="E98" s="58" t="s">
        <v>316</v>
      </c>
      <c r="F98" s="59" t="s">
        <v>317</v>
      </c>
      <c r="G98" s="58" t="s">
        <v>106</v>
      </c>
      <c r="H98" s="60">
        <v>0.32240000000000002</v>
      </c>
      <c r="I98" s="60">
        <v>0.31540000000000001</v>
      </c>
      <c r="J98" s="61">
        <v>0.40600000000000003</v>
      </c>
      <c r="K98" s="54">
        <f>$O$20+(I98*$P$20)+(I98*I98*$Q$20)</f>
        <v>0.42455856790000002</v>
      </c>
    </row>
    <row r="99" spans="1:11" x14ac:dyDescent="0.3">
      <c r="A99" s="43">
        <v>43516</v>
      </c>
      <c r="B99" s="64">
        <v>10</v>
      </c>
      <c r="C99" s="64" t="s">
        <v>379</v>
      </c>
      <c r="D99" s="57">
        <v>150</v>
      </c>
      <c r="E99" s="58" t="s">
        <v>318</v>
      </c>
      <c r="F99" s="59" t="s">
        <v>319</v>
      </c>
      <c r="G99" s="58" t="s">
        <v>106</v>
      </c>
      <c r="H99" s="60">
        <v>0.20680000000000001</v>
      </c>
      <c r="I99" s="60">
        <v>0.20119999999999999</v>
      </c>
      <c r="J99" s="61">
        <v>0.255</v>
      </c>
      <c r="K99" s="54">
        <f>$O$20+(I99*$P$20)+(I99*I99*$Q$20)</f>
        <v>0.28417062359999995</v>
      </c>
    </row>
    <row r="100" spans="1:11" x14ac:dyDescent="0.3">
      <c r="A100" s="43">
        <v>43516</v>
      </c>
      <c r="B100" s="64">
        <v>10</v>
      </c>
      <c r="C100" s="64" t="s">
        <v>380</v>
      </c>
      <c r="D100" s="57">
        <v>151</v>
      </c>
      <c r="E100" s="58" t="s">
        <v>320</v>
      </c>
      <c r="F100" s="59" t="s">
        <v>321</v>
      </c>
      <c r="G100" s="58" t="s">
        <v>106</v>
      </c>
      <c r="H100" s="60">
        <v>0.19</v>
      </c>
      <c r="I100" s="60">
        <v>0.1835</v>
      </c>
      <c r="J100" s="61">
        <v>0.23200000000000001</v>
      </c>
      <c r="K100" s="54">
        <f>$O$20+(I100*$P$20)+(I100*I100*$Q$20)</f>
        <v>0.25979109937499995</v>
      </c>
    </row>
    <row r="101" spans="1:11" x14ac:dyDescent="0.3">
      <c r="A101" s="43">
        <v>43516</v>
      </c>
      <c r="B101" s="64">
        <v>10</v>
      </c>
      <c r="C101" s="64" t="s">
        <v>381</v>
      </c>
      <c r="D101" s="57">
        <v>152</v>
      </c>
      <c r="E101" s="58" t="s">
        <v>322</v>
      </c>
      <c r="F101" s="59" t="s">
        <v>323</v>
      </c>
      <c r="G101" s="58" t="s">
        <v>106</v>
      </c>
      <c r="H101" s="60">
        <v>0.18329999999999999</v>
      </c>
      <c r="I101" s="60">
        <v>0.1769</v>
      </c>
      <c r="J101" s="61">
        <v>0.223</v>
      </c>
      <c r="K101" s="54">
        <f>$O$20+(I101*$P$20)+(I101*I101*$Q$20)</f>
        <v>0.25052040277499998</v>
      </c>
    </row>
    <row r="102" spans="1:11" x14ac:dyDescent="0.3">
      <c r="A102" s="43">
        <v>43516</v>
      </c>
      <c r="B102" s="64">
        <v>11</v>
      </c>
      <c r="C102" s="64" t="s">
        <v>379</v>
      </c>
      <c r="D102" s="57">
        <v>153</v>
      </c>
      <c r="E102" s="58" t="s">
        <v>324</v>
      </c>
      <c r="F102" s="59" t="s">
        <v>325</v>
      </c>
      <c r="G102" s="58" t="s">
        <v>106</v>
      </c>
      <c r="H102" s="60">
        <v>0.1812</v>
      </c>
      <c r="I102" s="60">
        <v>0.17469999999999999</v>
      </c>
      <c r="J102" s="61">
        <v>0.22</v>
      </c>
      <c r="K102" s="54">
        <f>$O$20+(I102*$P$20)+(I102*I102*$Q$20)</f>
        <v>0.24740843897499998</v>
      </c>
    </row>
    <row r="103" spans="1:11" x14ac:dyDescent="0.3">
      <c r="A103" s="43">
        <v>43516</v>
      </c>
      <c r="B103" s="64">
        <v>11</v>
      </c>
      <c r="C103" s="64" t="s">
        <v>380</v>
      </c>
      <c r="D103" s="57">
        <v>154</v>
      </c>
      <c r="E103" s="58" t="s">
        <v>326</v>
      </c>
      <c r="F103" s="59" t="s">
        <v>327</v>
      </c>
      <c r="G103" s="58" t="s">
        <v>106</v>
      </c>
      <c r="H103" s="60">
        <v>0.2157</v>
      </c>
      <c r="I103" s="60">
        <v>0.20910000000000001</v>
      </c>
      <c r="J103" s="61">
        <v>0.26600000000000001</v>
      </c>
      <c r="K103" s="54">
        <f>$O$20+(I103*$P$20)+(I103*I103*$Q$20)</f>
        <v>0.294824865775</v>
      </c>
    </row>
    <row r="104" spans="1:11" x14ac:dyDescent="0.3">
      <c r="A104" s="43">
        <v>43516</v>
      </c>
      <c r="B104" s="64">
        <v>11</v>
      </c>
      <c r="C104" s="64" t="s">
        <v>381</v>
      </c>
      <c r="D104" s="57">
        <v>155</v>
      </c>
      <c r="E104" s="58" t="s">
        <v>328</v>
      </c>
      <c r="F104" s="59" t="s">
        <v>329</v>
      </c>
      <c r="G104" s="58" t="s">
        <v>106</v>
      </c>
      <c r="H104" s="60">
        <v>0.1898</v>
      </c>
      <c r="I104" s="60">
        <v>0.183</v>
      </c>
      <c r="J104" s="61">
        <v>0.23100000000000001</v>
      </c>
      <c r="K104" s="54">
        <f>$O$20+(I104*$P$20)+(I104*I104*$Q$20)</f>
        <v>0.25909219750000001</v>
      </c>
    </row>
    <row r="105" spans="1:11" x14ac:dyDescent="0.3">
      <c r="A105" s="43">
        <v>43516</v>
      </c>
      <c r="B105" s="64">
        <v>12</v>
      </c>
      <c r="C105" s="64" t="s">
        <v>379</v>
      </c>
      <c r="D105" s="57">
        <v>156</v>
      </c>
      <c r="E105" s="58" t="s">
        <v>330</v>
      </c>
      <c r="F105" s="59" t="s">
        <v>331</v>
      </c>
      <c r="G105" s="58" t="s">
        <v>106</v>
      </c>
      <c r="H105" s="60">
        <v>0.13300000000000001</v>
      </c>
      <c r="I105" s="60">
        <v>0.1263</v>
      </c>
      <c r="J105" s="61">
        <v>0.157</v>
      </c>
      <c r="K105" s="54">
        <f>$O$20+(I105*$P$20)+(I105*I105*$Q$20)</f>
        <v>0.17619618797499997</v>
      </c>
    </row>
    <row r="106" spans="1:11" x14ac:dyDescent="0.3">
      <c r="A106" s="43">
        <v>43516</v>
      </c>
      <c r="B106" s="64">
        <v>12</v>
      </c>
      <c r="C106" s="64" t="s">
        <v>380</v>
      </c>
      <c r="D106" s="57">
        <v>157</v>
      </c>
      <c r="E106" s="58" t="s">
        <v>332</v>
      </c>
      <c r="F106" s="59" t="s">
        <v>333</v>
      </c>
      <c r="G106" s="58" t="s">
        <v>106</v>
      </c>
      <c r="H106" s="60">
        <v>0.14349999999999999</v>
      </c>
      <c r="I106" s="60">
        <v>0.13700000000000001</v>
      </c>
      <c r="J106" s="61">
        <v>0.17100000000000001</v>
      </c>
      <c r="K106" s="54">
        <f>$O$20+(I106*$P$20)+(I106*I106*$Q$20)</f>
        <v>0.1923921975</v>
      </c>
    </row>
    <row r="107" spans="1:11" x14ac:dyDescent="0.3">
      <c r="A107" s="43">
        <v>43516</v>
      </c>
      <c r="B107" s="64">
        <v>12</v>
      </c>
      <c r="C107" s="64" t="s">
        <v>381</v>
      </c>
      <c r="D107" s="57">
        <v>158</v>
      </c>
      <c r="E107" s="58" t="s">
        <v>334</v>
      </c>
      <c r="F107" s="59" t="s">
        <v>335</v>
      </c>
      <c r="G107" s="58" t="s">
        <v>106</v>
      </c>
      <c r="H107" s="60">
        <v>0.1512</v>
      </c>
      <c r="I107" s="60">
        <v>0.14460000000000001</v>
      </c>
      <c r="J107" s="61">
        <v>0.18099999999999999</v>
      </c>
      <c r="K107" s="54">
        <f>$O$20+(I107*$P$20)+(I107*I107*$Q$20)</f>
        <v>0.20373978790000002</v>
      </c>
    </row>
    <row r="108" spans="1:11" x14ac:dyDescent="0.3">
      <c r="A108" s="43">
        <v>43536</v>
      </c>
      <c r="B108" s="64">
        <v>1</v>
      </c>
      <c r="C108" s="64" t="s">
        <v>379</v>
      </c>
      <c r="D108" s="57">
        <v>159</v>
      </c>
      <c r="E108" s="58" t="s">
        <v>336</v>
      </c>
      <c r="F108" s="59" t="s">
        <v>337</v>
      </c>
      <c r="G108" s="58" t="s">
        <v>106</v>
      </c>
      <c r="H108" s="60">
        <v>0.1946</v>
      </c>
      <c r="I108" s="60">
        <v>0.18779999999999999</v>
      </c>
      <c r="J108" s="61">
        <v>0.23799999999999999</v>
      </c>
      <c r="K108" s="54">
        <f>$O$20+(I108*$P$20)+(I108*I108*$Q$20)</f>
        <v>0.26577848709999996</v>
      </c>
    </row>
    <row r="109" spans="1:11" x14ac:dyDescent="0.3">
      <c r="A109" s="43">
        <v>43536</v>
      </c>
      <c r="B109" s="64">
        <v>1</v>
      </c>
      <c r="C109" s="64" t="s">
        <v>380</v>
      </c>
      <c r="D109" s="57">
        <v>161</v>
      </c>
      <c r="E109" s="58" t="s">
        <v>338</v>
      </c>
      <c r="F109" s="59" t="s">
        <v>339</v>
      </c>
      <c r="G109" s="58" t="s">
        <v>106</v>
      </c>
      <c r="H109" s="60">
        <v>0.2298</v>
      </c>
      <c r="I109" s="60">
        <v>0.22359999999999999</v>
      </c>
      <c r="J109" s="61">
        <v>0.28499999999999998</v>
      </c>
      <c r="K109" s="54">
        <f>$O$20+(I109*$P$20)+(I109*I109*$Q$20)</f>
        <v>0.31401553239999996</v>
      </c>
    </row>
    <row r="110" spans="1:11" x14ac:dyDescent="0.3">
      <c r="A110" s="43">
        <v>43536</v>
      </c>
      <c r="B110" s="64">
        <v>1</v>
      </c>
      <c r="C110" s="64" t="s">
        <v>381</v>
      </c>
      <c r="D110" s="57">
        <v>162</v>
      </c>
      <c r="E110" s="58" t="s">
        <v>340</v>
      </c>
      <c r="F110" s="59" t="s">
        <v>341</v>
      </c>
      <c r="G110" s="58" t="s">
        <v>106</v>
      </c>
      <c r="H110" s="60">
        <v>0.20749999999999999</v>
      </c>
      <c r="I110" s="60">
        <v>0.20019999999999999</v>
      </c>
      <c r="J110" s="61">
        <v>0.254</v>
      </c>
      <c r="K110" s="54">
        <f>$O$20+(I110*$P$20)+(I110*I110*$Q$20)</f>
        <v>0.28281199509999994</v>
      </c>
    </row>
    <row r="111" spans="1:11" x14ac:dyDescent="0.3">
      <c r="A111" s="43">
        <v>43536</v>
      </c>
      <c r="B111" s="64">
        <v>2</v>
      </c>
      <c r="C111" s="64" t="s">
        <v>379</v>
      </c>
      <c r="D111" s="57">
        <v>163</v>
      </c>
      <c r="E111" s="58" t="s">
        <v>342</v>
      </c>
      <c r="F111" s="59" t="s">
        <v>343</v>
      </c>
      <c r="G111" s="58" t="s">
        <v>106</v>
      </c>
      <c r="H111" s="60">
        <v>0.20680000000000001</v>
      </c>
      <c r="I111" s="60">
        <v>0.19950000000000001</v>
      </c>
      <c r="J111" s="61">
        <v>0.253</v>
      </c>
      <c r="K111" s="54">
        <f>$O$20+(I111*$P$20)+(I111*I111*$Q$20)</f>
        <v>0.28185961937500004</v>
      </c>
    </row>
    <row r="112" spans="1:11" x14ac:dyDescent="0.3">
      <c r="A112" s="43">
        <v>43536</v>
      </c>
      <c r="B112" s="64">
        <v>2</v>
      </c>
      <c r="C112" s="64" t="s">
        <v>380</v>
      </c>
      <c r="D112" s="57">
        <v>164</v>
      </c>
      <c r="E112" s="58" t="s">
        <v>344</v>
      </c>
      <c r="F112" s="59" t="s">
        <v>345</v>
      </c>
      <c r="G112" s="58" t="s">
        <v>106</v>
      </c>
      <c r="H112" s="60">
        <v>0.19389999999999999</v>
      </c>
      <c r="I112" s="60">
        <v>0.1865</v>
      </c>
      <c r="J112" s="61">
        <v>0.23599999999999999</v>
      </c>
      <c r="K112" s="54">
        <f>$O$20+(I112*$P$20)+(I112*I112*$Q$20)</f>
        <v>0.26397272437500002</v>
      </c>
    </row>
    <row r="113" spans="1:11" x14ac:dyDescent="0.3">
      <c r="A113" s="43">
        <v>43536</v>
      </c>
      <c r="B113" s="64">
        <v>2</v>
      </c>
      <c r="C113" s="64" t="s">
        <v>381</v>
      </c>
      <c r="D113" s="57">
        <v>165</v>
      </c>
      <c r="E113" s="58" t="s">
        <v>346</v>
      </c>
      <c r="F113" s="59" t="s">
        <v>347</v>
      </c>
      <c r="G113" s="58" t="s">
        <v>106</v>
      </c>
      <c r="H113" s="60">
        <v>0.1951</v>
      </c>
      <c r="I113" s="60">
        <v>0.18770000000000001</v>
      </c>
      <c r="J113" s="61">
        <v>0.23699999999999999</v>
      </c>
      <c r="K113" s="54">
        <f>$O$20+(I113*$P$20)+(I113*I113*$Q$20)</f>
        <v>0.265639716975</v>
      </c>
    </row>
    <row r="114" spans="1:11" x14ac:dyDescent="0.3">
      <c r="A114" s="43">
        <v>43536</v>
      </c>
      <c r="B114" s="64">
        <v>3</v>
      </c>
      <c r="C114" s="64" t="s">
        <v>379</v>
      </c>
      <c r="D114" s="57">
        <v>166</v>
      </c>
      <c r="E114" s="58" t="s">
        <v>348</v>
      </c>
      <c r="F114" s="59" t="s">
        <v>349</v>
      </c>
      <c r="G114" s="58" t="s">
        <v>106</v>
      </c>
      <c r="H114" s="60">
        <v>0.193</v>
      </c>
      <c r="I114" s="60">
        <v>0.1855</v>
      </c>
      <c r="J114" s="61">
        <v>0.23499999999999999</v>
      </c>
      <c r="K114" s="54">
        <f>$O$20+(I114*$P$20)+(I114*I114*$Q$20)</f>
        <v>0.26258109437499999</v>
      </c>
    </row>
    <row r="115" spans="1:11" x14ac:dyDescent="0.3">
      <c r="A115" s="43">
        <v>43536</v>
      </c>
      <c r="B115" s="64">
        <v>3</v>
      </c>
      <c r="C115" s="64" t="s">
        <v>380</v>
      </c>
      <c r="D115" s="57">
        <v>167</v>
      </c>
      <c r="E115" s="58" t="s">
        <v>350</v>
      </c>
      <c r="F115" s="59" t="s">
        <v>351</v>
      </c>
      <c r="G115" s="58" t="s">
        <v>106</v>
      </c>
      <c r="H115" s="60">
        <v>0.2298</v>
      </c>
      <c r="I115" s="60">
        <v>0.22220000000000001</v>
      </c>
      <c r="J115" s="61">
        <v>0.28299999999999997</v>
      </c>
      <c r="K115" s="54">
        <f>$O$20+(I115*$P$20)+(I115*I115*$Q$20)</f>
        <v>0.31218322710000002</v>
      </c>
    </row>
    <row r="116" spans="1:11" x14ac:dyDescent="0.3">
      <c r="A116" s="43">
        <v>43536</v>
      </c>
      <c r="B116" s="64">
        <v>3</v>
      </c>
      <c r="C116" s="64" t="s">
        <v>381</v>
      </c>
      <c r="D116" s="57">
        <v>168</v>
      </c>
      <c r="E116" s="58" t="s">
        <v>352</v>
      </c>
      <c r="F116" s="59" t="s">
        <v>353</v>
      </c>
      <c r="G116" s="58" t="s">
        <v>106</v>
      </c>
      <c r="H116" s="60">
        <v>0.27039999999999997</v>
      </c>
      <c r="I116" s="60">
        <v>0.2626</v>
      </c>
      <c r="J116" s="61">
        <v>0.33600000000000002</v>
      </c>
      <c r="K116" s="54">
        <f>$O$20+(I116*$P$20)+(I116*I116*$Q$20)</f>
        <v>0.36328971190000003</v>
      </c>
    </row>
    <row r="117" spans="1:11" x14ac:dyDescent="0.3">
      <c r="A117" s="43">
        <v>43536</v>
      </c>
      <c r="B117" s="64">
        <v>6</v>
      </c>
      <c r="C117" s="64" t="s">
        <v>379</v>
      </c>
      <c r="D117" s="57">
        <v>169</v>
      </c>
      <c r="E117" s="58" t="s">
        <v>354</v>
      </c>
      <c r="F117" s="59" t="s">
        <v>355</v>
      </c>
      <c r="G117" s="58" t="s">
        <v>106</v>
      </c>
      <c r="H117" s="60">
        <v>0.36120000000000002</v>
      </c>
      <c r="I117" s="60">
        <v>0.35310000000000002</v>
      </c>
      <c r="J117" s="61">
        <v>0.45600000000000002</v>
      </c>
      <c r="K117" s="54">
        <f>$O$20+(I117*$P$20)+(I117*I117*$Q$20)</f>
        <v>0.46447565777499999</v>
      </c>
    </row>
    <row r="118" spans="1:11" x14ac:dyDescent="0.3">
      <c r="A118" s="43">
        <v>43536</v>
      </c>
      <c r="B118" s="64">
        <v>6</v>
      </c>
      <c r="C118" s="64" t="s">
        <v>380</v>
      </c>
      <c r="D118" s="57">
        <v>170</v>
      </c>
      <c r="E118" s="58" t="s">
        <v>356</v>
      </c>
      <c r="F118" s="59" t="s">
        <v>357</v>
      </c>
      <c r="G118" s="58" t="s">
        <v>106</v>
      </c>
      <c r="H118" s="60">
        <v>0.35149999999999998</v>
      </c>
      <c r="I118" s="60">
        <v>0.34289999999999998</v>
      </c>
      <c r="J118" s="61">
        <v>0.442</v>
      </c>
      <c r="K118" s="54">
        <f>$O$20+(I118*$P$20)+(I118*I118*$Q$20)</f>
        <v>0.45399066977500002</v>
      </c>
    </row>
    <row r="119" spans="1:11" x14ac:dyDescent="0.3">
      <c r="A119" s="43">
        <v>43536</v>
      </c>
      <c r="B119" s="64">
        <v>6</v>
      </c>
      <c r="C119" s="64" t="s">
        <v>381</v>
      </c>
      <c r="D119" s="57">
        <v>172</v>
      </c>
      <c r="E119" s="58" t="s">
        <v>358</v>
      </c>
      <c r="F119" s="59" t="s">
        <v>359</v>
      </c>
      <c r="G119" s="58" t="s">
        <v>106</v>
      </c>
      <c r="H119" s="60">
        <v>0.37669999999999998</v>
      </c>
      <c r="I119" s="60">
        <v>0.36969999999999997</v>
      </c>
      <c r="J119" s="61">
        <v>0.47699999999999998</v>
      </c>
      <c r="K119" s="54">
        <f>$O$20+(I119*$P$20)+(I119*I119*$Q$20)</f>
        <v>0.48104008397499998</v>
      </c>
    </row>
    <row r="120" spans="1:11" x14ac:dyDescent="0.3">
      <c r="A120" s="43">
        <v>43536</v>
      </c>
      <c r="B120" s="64">
        <v>10</v>
      </c>
      <c r="C120" s="64" t="s">
        <v>379</v>
      </c>
      <c r="D120" s="57">
        <v>173</v>
      </c>
      <c r="E120" s="58" t="s">
        <v>360</v>
      </c>
      <c r="F120" s="59" t="s">
        <v>361</v>
      </c>
      <c r="G120" s="58" t="s">
        <v>106</v>
      </c>
      <c r="H120" s="60">
        <v>0.2397</v>
      </c>
      <c r="I120" s="60">
        <v>0.23119999999999999</v>
      </c>
      <c r="J120" s="61">
        <v>0.29499999999999998</v>
      </c>
      <c r="K120" s="54">
        <f>$O$20+(I120*$P$20)+(I120*I120*$Q$20)</f>
        <v>0.32388555359999993</v>
      </c>
    </row>
    <row r="121" spans="1:11" x14ac:dyDescent="0.3">
      <c r="A121" s="43">
        <v>43536</v>
      </c>
      <c r="B121" s="64">
        <v>10</v>
      </c>
      <c r="C121" s="64" t="s">
        <v>380</v>
      </c>
      <c r="D121" s="57">
        <v>174</v>
      </c>
      <c r="E121" s="58" t="s">
        <v>362</v>
      </c>
      <c r="F121" s="59" t="s">
        <v>363</v>
      </c>
      <c r="G121" s="58" t="s">
        <v>106</v>
      </c>
      <c r="H121" s="60">
        <v>0.20050000000000001</v>
      </c>
      <c r="I121" s="60">
        <v>0.19270000000000001</v>
      </c>
      <c r="J121" s="61">
        <v>0.24399999999999999</v>
      </c>
      <c r="K121" s="54">
        <f>$O$20+(I121*$P$20)+(I121*I121*$Q$20)</f>
        <v>0.27255072197500002</v>
      </c>
    </row>
    <row r="122" spans="1:11" x14ac:dyDescent="0.3">
      <c r="A122" s="43">
        <v>43536</v>
      </c>
      <c r="B122" s="64">
        <v>10</v>
      </c>
      <c r="C122" s="64" t="s">
        <v>381</v>
      </c>
      <c r="D122" s="57">
        <v>175</v>
      </c>
      <c r="E122" s="58" t="s">
        <v>364</v>
      </c>
      <c r="F122" s="59" t="s">
        <v>365</v>
      </c>
      <c r="G122" s="58" t="s">
        <v>106</v>
      </c>
      <c r="H122" s="60">
        <v>0.21390000000000001</v>
      </c>
      <c r="I122" s="60">
        <v>0.2064</v>
      </c>
      <c r="J122" s="61">
        <v>0.26200000000000001</v>
      </c>
      <c r="K122" s="54">
        <f>$O$20+(I122*$P$20)+(I122*I122*$Q$20)</f>
        <v>0.29119930240000003</v>
      </c>
    </row>
    <row r="123" spans="1:11" x14ac:dyDescent="0.3">
      <c r="A123" s="43">
        <v>43536</v>
      </c>
      <c r="B123" s="64">
        <v>11</v>
      </c>
      <c r="C123" s="64" t="s">
        <v>379</v>
      </c>
      <c r="D123" s="57">
        <v>176</v>
      </c>
      <c r="E123" s="58" t="s">
        <v>366</v>
      </c>
      <c r="F123" s="59" t="s">
        <v>367</v>
      </c>
      <c r="G123" s="58" t="s">
        <v>106</v>
      </c>
      <c r="H123" s="60">
        <v>0.1794</v>
      </c>
      <c r="I123" s="60">
        <v>0.17199999999999999</v>
      </c>
      <c r="J123" s="61">
        <v>0.217</v>
      </c>
      <c r="K123" s="54">
        <f>$O$20+(I123*$P$20)+(I123*I123*$Q$20)</f>
        <v>0.24357435999999999</v>
      </c>
    </row>
    <row r="124" spans="1:11" x14ac:dyDescent="0.3">
      <c r="A124" s="43">
        <v>43536</v>
      </c>
      <c r="B124" s="64">
        <v>11</v>
      </c>
      <c r="C124" s="64" t="s">
        <v>380</v>
      </c>
      <c r="D124" s="57">
        <v>177</v>
      </c>
      <c r="E124" s="58" t="s">
        <v>368</v>
      </c>
      <c r="F124" s="59" t="s">
        <v>369</v>
      </c>
      <c r="G124" s="58" t="s">
        <v>106</v>
      </c>
      <c r="H124" s="60">
        <v>0.1615</v>
      </c>
      <c r="I124" s="60">
        <v>0.15440000000000001</v>
      </c>
      <c r="J124" s="61">
        <v>0.19400000000000001</v>
      </c>
      <c r="K124" s="54">
        <f>$O$20+(I124*$P$20)+(I124*I124*$Q$20)</f>
        <v>0.21818079840000001</v>
      </c>
    </row>
    <row r="125" spans="1:11" x14ac:dyDescent="0.3">
      <c r="A125" s="43">
        <v>43536</v>
      </c>
      <c r="B125" s="64">
        <v>11</v>
      </c>
      <c r="C125" s="64" t="s">
        <v>381</v>
      </c>
      <c r="D125" s="57">
        <v>178</v>
      </c>
      <c r="E125" s="58" t="s">
        <v>370</v>
      </c>
      <c r="F125" s="59" t="s">
        <v>371</v>
      </c>
      <c r="G125" s="58" t="s">
        <v>106</v>
      </c>
      <c r="H125" s="60">
        <v>0.1772</v>
      </c>
      <c r="I125" s="60">
        <v>0.17019999999999999</v>
      </c>
      <c r="J125" s="61">
        <v>0.214</v>
      </c>
      <c r="K125" s="54">
        <f>$O$20+(I125*$P$20)+(I125*I125*$Q$20)</f>
        <v>0.24100921509999995</v>
      </c>
    </row>
    <row r="126" spans="1:11" x14ac:dyDescent="0.3">
      <c r="A126" s="43">
        <v>43536</v>
      </c>
      <c r="B126" s="64">
        <v>12</v>
      </c>
      <c r="C126" s="64" t="s">
        <v>379</v>
      </c>
      <c r="D126" s="57">
        <v>179</v>
      </c>
      <c r="E126" s="58" t="s">
        <v>372</v>
      </c>
      <c r="F126" s="59" t="s">
        <v>373</v>
      </c>
      <c r="G126" s="58" t="s">
        <v>106</v>
      </c>
      <c r="H126" s="60">
        <v>0.1477</v>
      </c>
      <c r="I126" s="60">
        <v>0.14069999999999999</v>
      </c>
      <c r="J126" s="61">
        <v>0.17599999999999999</v>
      </c>
      <c r="K126" s="54">
        <f>$O$20+(I126*$P$20)+(I126*I126*$Q$20)</f>
        <v>0.197932879975</v>
      </c>
    </row>
    <row r="127" spans="1:11" x14ac:dyDescent="0.3">
      <c r="A127" s="43">
        <v>43536</v>
      </c>
      <c r="B127" s="64">
        <v>12</v>
      </c>
      <c r="C127" s="64" t="s">
        <v>380</v>
      </c>
      <c r="D127" s="57">
        <v>180</v>
      </c>
      <c r="E127" s="58" t="s">
        <v>374</v>
      </c>
      <c r="F127" s="59" t="s">
        <v>375</v>
      </c>
      <c r="G127" s="58" t="s">
        <v>106</v>
      </c>
      <c r="H127" s="60">
        <v>0.1384</v>
      </c>
      <c r="I127" s="60">
        <v>0.13170000000000001</v>
      </c>
      <c r="J127" s="61">
        <v>0.16400000000000001</v>
      </c>
      <c r="K127" s="54">
        <f>$O$20+(I127*$P$20)+(I127*I127*$Q$20)</f>
        <v>0.18440200097500001</v>
      </c>
    </row>
    <row r="128" spans="1:11" x14ac:dyDescent="0.3">
      <c r="A128" s="43">
        <v>43536</v>
      </c>
      <c r="B128" s="64">
        <v>12</v>
      </c>
      <c r="C128" s="64" t="s">
        <v>381</v>
      </c>
      <c r="D128" s="57">
        <v>181</v>
      </c>
      <c r="E128" s="58" t="s">
        <v>376</v>
      </c>
      <c r="F128" s="59" t="s">
        <v>377</v>
      </c>
      <c r="G128" s="58" t="s">
        <v>106</v>
      </c>
      <c r="H128" s="60">
        <v>0.1351</v>
      </c>
      <c r="I128" s="60">
        <v>0.12859999999999999</v>
      </c>
      <c r="J128" s="61">
        <v>0.16</v>
      </c>
      <c r="K128" s="54">
        <f>$O$20+(I128*$P$20)+(I128*I128*$Q$20)</f>
        <v>0.17969925989999996</v>
      </c>
    </row>
    <row r="129" spans="1:11" x14ac:dyDescent="0.3">
      <c r="A129" s="43"/>
      <c r="B129" s="44"/>
      <c r="C129" s="44"/>
      <c r="D129" s="38"/>
      <c r="E129" s="39"/>
      <c r="F129" s="40"/>
      <c r="G129" s="39"/>
      <c r="H129" s="41"/>
      <c r="I129" s="42"/>
      <c r="K129" s="54"/>
    </row>
    <row r="130" spans="1:11" x14ac:dyDescent="0.3">
      <c r="A130" s="43"/>
      <c r="B130" s="37"/>
      <c r="C130" s="44"/>
      <c r="D130" s="38"/>
      <c r="E130" s="39"/>
      <c r="F130" s="40"/>
      <c r="G130" s="39"/>
      <c r="H130" s="41"/>
      <c r="I130" s="42"/>
      <c r="K130" s="54"/>
    </row>
    <row r="131" spans="1:11" x14ac:dyDescent="0.3">
      <c r="A131" s="43"/>
      <c r="B131" s="37"/>
      <c r="C131" s="44"/>
      <c r="D131" s="38"/>
      <c r="E131" s="39"/>
      <c r="F131" s="40"/>
      <c r="G131" s="39"/>
      <c r="H131" s="41"/>
      <c r="I131" s="42"/>
      <c r="K131" s="54"/>
    </row>
    <row r="132" spans="1:11" x14ac:dyDescent="0.3">
      <c r="A132" s="43"/>
      <c r="B132" s="44"/>
      <c r="C132" s="44"/>
      <c r="D132" s="38"/>
      <c r="E132" s="39"/>
      <c r="F132" s="40"/>
      <c r="G132" s="39"/>
      <c r="H132" s="41"/>
      <c r="I132" s="42"/>
      <c r="K132" s="54"/>
    </row>
    <row r="133" spans="1:11" x14ac:dyDescent="0.3">
      <c r="A133" s="43"/>
      <c r="B133" s="44"/>
      <c r="C133" s="44"/>
      <c r="D133" s="38"/>
      <c r="E133" s="39"/>
      <c r="F133" s="40"/>
      <c r="G133" s="39"/>
      <c r="H133" s="41"/>
      <c r="I133" s="42"/>
      <c r="K133" s="54"/>
    </row>
    <row r="134" spans="1:11" x14ac:dyDescent="0.3">
      <c r="A134" s="43"/>
      <c r="B134" s="44"/>
      <c r="C134" s="44"/>
      <c r="D134" s="38"/>
      <c r="E134" s="39"/>
      <c r="F134" s="40"/>
      <c r="G134" s="39"/>
      <c r="H134" s="41"/>
      <c r="I134" s="42"/>
      <c r="K134" s="54"/>
    </row>
    <row r="135" spans="1:11" x14ac:dyDescent="0.3">
      <c r="A135" s="43"/>
      <c r="B135" s="44"/>
      <c r="C135" s="44"/>
      <c r="D135" s="38"/>
      <c r="E135" s="39"/>
      <c r="F135" s="40"/>
      <c r="G135" s="39"/>
      <c r="H135" s="41"/>
      <c r="I135" s="42"/>
      <c r="K135" s="54"/>
    </row>
    <row r="136" spans="1:11" x14ac:dyDescent="0.3">
      <c r="A136" s="43"/>
      <c r="B136" s="44"/>
      <c r="C136" s="44"/>
      <c r="D136" s="38"/>
      <c r="E136" s="39"/>
      <c r="F136" s="40"/>
      <c r="G136" s="39"/>
      <c r="H136" s="41"/>
      <c r="I136" s="42"/>
      <c r="K136" s="54"/>
    </row>
    <row r="137" spans="1:11" x14ac:dyDescent="0.3">
      <c r="A137" s="43"/>
      <c r="B137" s="44"/>
      <c r="C137" s="44"/>
      <c r="D137" s="38"/>
      <c r="E137" s="39"/>
      <c r="F137" s="40"/>
      <c r="G137" s="39"/>
      <c r="H137" s="41"/>
      <c r="I137" s="42"/>
      <c r="K137" s="54"/>
    </row>
    <row r="138" spans="1:11" x14ac:dyDescent="0.3">
      <c r="A138" s="43"/>
      <c r="B138" s="37"/>
      <c r="C138" s="44"/>
      <c r="D138" s="38"/>
      <c r="E138" s="39"/>
      <c r="F138" s="40"/>
      <c r="G138" s="39"/>
      <c r="H138" s="41"/>
      <c r="I138" s="42"/>
      <c r="K138" s="54"/>
    </row>
    <row r="139" spans="1:11" x14ac:dyDescent="0.3">
      <c r="A139" s="43"/>
      <c r="B139" s="37"/>
      <c r="C139" s="44"/>
      <c r="D139" s="38"/>
      <c r="E139" s="39"/>
      <c r="F139" s="40"/>
      <c r="G139" s="39"/>
      <c r="H139" s="41"/>
      <c r="I139" s="42"/>
      <c r="K139" s="54"/>
    </row>
    <row r="140" spans="1:11" x14ac:dyDescent="0.3">
      <c r="A140" s="43"/>
      <c r="B140" s="44"/>
      <c r="C140" s="44"/>
      <c r="D140" s="38"/>
      <c r="E140" s="39"/>
      <c r="F140" s="40"/>
      <c r="G140" s="39"/>
      <c r="H140" s="41"/>
      <c r="I140" s="42"/>
      <c r="K140" s="54"/>
    </row>
    <row r="141" spans="1:11" x14ac:dyDescent="0.3">
      <c r="A141" s="43"/>
      <c r="B141" s="44"/>
      <c r="C141" s="44"/>
      <c r="D141" s="38"/>
      <c r="E141" s="39"/>
      <c r="F141" s="40"/>
      <c r="G141" s="39"/>
      <c r="H141" s="41"/>
      <c r="I141" s="42"/>
      <c r="K141" s="54"/>
    </row>
    <row r="142" spans="1:11" x14ac:dyDescent="0.3">
      <c r="A142" s="43"/>
      <c r="B142" s="44"/>
      <c r="C142" s="44"/>
      <c r="D142" s="38"/>
      <c r="E142" s="39"/>
      <c r="F142" s="40"/>
      <c r="G142" s="39"/>
      <c r="H142" s="41"/>
      <c r="I142" s="42"/>
      <c r="K142" s="54"/>
    </row>
    <row r="143" spans="1:11" x14ac:dyDescent="0.3">
      <c r="A143" s="43"/>
      <c r="B143" s="44"/>
      <c r="C143" s="44"/>
      <c r="D143" s="38"/>
      <c r="E143" s="39"/>
      <c r="F143" s="40"/>
      <c r="G143" s="39"/>
      <c r="H143" s="41"/>
      <c r="I143" s="42"/>
      <c r="K143" s="54"/>
    </row>
    <row r="144" spans="1:11" x14ac:dyDescent="0.3">
      <c r="A144" s="43"/>
      <c r="B144" s="44"/>
      <c r="C144" s="44"/>
      <c r="D144" s="38"/>
      <c r="E144" s="39"/>
      <c r="F144" s="40"/>
      <c r="G144" s="39"/>
      <c r="H144" s="41"/>
      <c r="I144" s="42"/>
      <c r="K144" s="54"/>
    </row>
    <row r="145" spans="1:11" x14ac:dyDescent="0.3">
      <c r="A145" s="43"/>
      <c r="B145" s="44"/>
      <c r="C145" s="44"/>
      <c r="D145" s="38"/>
      <c r="E145" s="39"/>
      <c r="F145" s="40"/>
      <c r="G145" s="39"/>
      <c r="H145" s="41"/>
      <c r="I145" s="42"/>
      <c r="K145" s="54"/>
    </row>
    <row r="146" spans="1:11" x14ac:dyDescent="0.3">
      <c r="A146" s="43"/>
      <c r="B146" s="44"/>
      <c r="C146" s="44"/>
      <c r="D146" s="38"/>
      <c r="E146" s="39"/>
      <c r="F146" s="40"/>
      <c r="G146" s="39"/>
      <c r="H146" s="41"/>
      <c r="I146" s="42"/>
      <c r="K146" s="54"/>
    </row>
    <row r="147" spans="1:11" x14ac:dyDescent="0.3">
      <c r="A147" s="43"/>
      <c r="B147" s="44"/>
      <c r="C147" s="44"/>
      <c r="D147" s="38"/>
      <c r="E147" s="39"/>
      <c r="F147" s="40"/>
      <c r="G147" s="39"/>
      <c r="H147" s="41"/>
      <c r="I147" s="42"/>
      <c r="K147" s="54"/>
    </row>
    <row r="148" spans="1:11" x14ac:dyDescent="0.3">
      <c r="A148" s="43"/>
      <c r="B148" s="44"/>
      <c r="C148" s="44"/>
      <c r="D148" s="38"/>
      <c r="E148" s="39"/>
      <c r="F148" s="40"/>
      <c r="G148" s="39"/>
      <c r="H148" s="41"/>
      <c r="I148" s="42"/>
      <c r="K148" s="54"/>
    </row>
    <row r="149" spans="1:11" x14ac:dyDescent="0.3">
      <c r="A149" s="43"/>
      <c r="B149" s="44"/>
      <c r="C149" s="44"/>
      <c r="D149" s="38"/>
      <c r="E149" s="39"/>
      <c r="F149" s="40"/>
      <c r="G149" s="39"/>
      <c r="H149" s="41"/>
      <c r="I149" s="42"/>
      <c r="K149" s="54"/>
    </row>
    <row r="150" spans="1:11" x14ac:dyDescent="0.3">
      <c r="A150" s="43"/>
      <c r="B150" s="44"/>
      <c r="C150" s="44"/>
      <c r="D150" s="38"/>
      <c r="E150" s="39"/>
      <c r="F150" s="40"/>
      <c r="G150" s="39"/>
      <c r="H150" s="41"/>
      <c r="I150" s="42"/>
      <c r="K150" s="54"/>
    </row>
    <row r="151" spans="1:11" x14ac:dyDescent="0.3">
      <c r="A151" s="43"/>
      <c r="B151" s="44"/>
      <c r="C151" s="44"/>
      <c r="D151" s="38"/>
      <c r="E151" s="39"/>
      <c r="F151" s="40"/>
      <c r="G151" s="39"/>
      <c r="H151" s="41"/>
      <c r="I151" s="42"/>
      <c r="K151" s="54"/>
    </row>
    <row r="152" spans="1:11" x14ac:dyDescent="0.3">
      <c r="A152" s="43"/>
      <c r="B152" s="44"/>
      <c r="C152" s="44"/>
      <c r="D152" s="38"/>
      <c r="E152" s="39"/>
      <c r="F152" s="40"/>
      <c r="G152" s="39"/>
      <c r="H152" s="41"/>
      <c r="I152" s="42"/>
      <c r="K152" s="54"/>
    </row>
    <row r="153" spans="1:11" x14ac:dyDescent="0.3">
      <c r="A153" s="43"/>
      <c r="B153" s="44"/>
      <c r="C153" s="44"/>
      <c r="D153" s="38"/>
      <c r="E153" s="39"/>
      <c r="F153" s="40"/>
      <c r="G153" s="39"/>
      <c r="H153" s="41"/>
      <c r="I153" s="42"/>
      <c r="K153" s="54"/>
    </row>
    <row r="154" spans="1:11" x14ac:dyDescent="0.3">
      <c r="A154" s="43"/>
      <c r="B154" s="44"/>
      <c r="C154" s="44"/>
      <c r="D154" s="38"/>
      <c r="E154" s="39"/>
      <c r="F154" s="40"/>
      <c r="G154" s="39"/>
      <c r="H154" s="41"/>
      <c r="I154" s="42"/>
      <c r="K154" s="54"/>
    </row>
    <row r="155" spans="1:11" x14ac:dyDescent="0.3">
      <c r="A155" s="43"/>
      <c r="B155" s="44"/>
      <c r="C155" s="44"/>
      <c r="D155" s="38"/>
      <c r="E155" s="39"/>
      <c r="F155" s="40"/>
      <c r="G155" s="39"/>
      <c r="H155" s="41"/>
      <c r="I155" s="42"/>
      <c r="K155" s="54"/>
    </row>
    <row r="156" spans="1:11" x14ac:dyDescent="0.3">
      <c r="A156" s="43"/>
      <c r="B156" s="44"/>
      <c r="C156" s="44"/>
      <c r="D156" s="38"/>
      <c r="E156" s="39"/>
      <c r="F156" s="40"/>
      <c r="G156" s="39"/>
      <c r="H156" s="41"/>
      <c r="I156" s="42"/>
      <c r="K156" s="54"/>
    </row>
    <row r="157" spans="1:11" x14ac:dyDescent="0.3">
      <c r="A157" s="43"/>
      <c r="B157" s="44"/>
      <c r="C157" s="44"/>
      <c r="D157" s="38"/>
      <c r="E157" s="39"/>
      <c r="F157" s="40"/>
      <c r="G157" s="39"/>
      <c r="H157" s="41"/>
      <c r="I157" s="42"/>
      <c r="K157" s="54"/>
    </row>
    <row r="158" spans="1:11" x14ac:dyDescent="0.3">
      <c r="A158" s="43"/>
      <c r="B158" s="44"/>
      <c r="C158" s="44"/>
      <c r="D158" s="38"/>
      <c r="E158" s="39"/>
      <c r="F158" s="40"/>
      <c r="G158" s="39"/>
      <c r="H158" s="41"/>
      <c r="I158" s="42"/>
      <c r="K158" s="54"/>
    </row>
  </sheetData>
  <sortState ref="A3:K128">
    <sortCondition ref="F3:F128"/>
  </sortState>
  <mergeCells count="2">
    <mergeCell ref="D1:G1"/>
    <mergeCell ref="H1:I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90" workbookViewId="0">
      <selection activeCell="D2" sqref="D2:D127"/>
    </sheetView>
  </sheetViews>
  <sheetFormatPr defaultRowHeight="14.4" x14ac:dyDescent="0.3"/>
  <cols>
    <col min="1" max="1" width="13.77734375" customWidth="1"/>
    <col min="2" max="2" width="13.6640625" customWidth="1"/>
    <col min="3" max="3" width="17.33203125" customWidth="1"/>
    <col min="4" max="4" width="12.3320312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67" t="s">
        <v>382</v>
      </c>
    </row>
    <row r="2" spans="1:7" x14ac:dyDescent="0.3">
      <c r="A2" s="43">
        <v>43441</v>
      </c>
      <c r="B2" s="64">
        <v>1</v>
      </c>
      <c r="C2" s="64" t="s">
        <v>379</v>
      </c>
      <c r="D2" s="54">
        <v>7.6197027568000009E-2</v>
      </c>
      <c r="G2" s="54"/>
    </row>
    <row r="3" spans="1:7" x14ac:dyDescent="0.3">
      <c r="A3" s="43">
        <v>43441</v>
      </c>
      <c r="B3" s="64">
        <v>1</v>
      </c>
      <c r="C3" s="64" t="s">
        <v>380</v>
      </c>
      <c r="D3" s="54">
        <v>7.8596221299999991E-2</v>
      </c>
      <c r="G3" s="54"/>
    </row>
    <row r="4" spans="1:7" x14ac:dyDescent="0.3">
      <c r="A4" s="43">
        <v>43441</v>
      </c>
      <c r="B4" s="64">
        <v>1</v>
      </c>
      <c r="C4" s="64" t="s">
        <v>381</v>
      </c>
      <c r="D4" s="54">
        <v>6.4695145011999994E-2</v>
      </c>
      <c r="G4" s="54"/>
    </row>
    <row r="5" spans="1:7" x14ac:dyDescent="0.3">
      <c r="A5" s="43">
        <v>43441</v>
      </c>
      <c r="B5" s="64">
        <v>2</v>
      </c>
      <c r="C5" s="64" t="s">
        <v>379</v>
      </c>
      <c r="D5" s="54">
        <v>7.0610311808000009E-2</v>
      </c>
      <c r="G5" s="54"/>
    </row>
    <row r="6" spans="1:7" x14ac:dyDescent="0.3">
      <c r="A6" s="43">
        <v>43441</v>
      </c>
      <c r="B6" s="64">
        <v>2</v>
      </c>
      <c r="C6" s="64" t="s">
        <v>380</v>
      </c>
      <c r="D6" s="54">
        <v>6.6451321588000004E-2</v>
      </c>
      <c r="G6" s="54"/>
    </row>
    <row r="7" spans="1:7" x14ac:dyDescent="0.3">
      <c r="A7" s="43">
        <v>43441</v>
      </c>
      <c r="B7" s="64">
        <v>2</v>
      </c>
      <c r="C7" s="64" t="s">
        <v>381</v>
      </c>
      <c r="D7" s="54">
        <v>6.6764942612E-2</v>
      </c>
      <c r="G7" s="54"/>
    </row>
    <row r="8" spans="1:7" x14ac:dyDescent="0.3">
      <c r="A8" s="43">
        <v>43441</v>
      </c>
      <c r="B8" s="64">
        <v>3</v>
      </c>
      <c r="C8" s="64" t="s">
        <v>379</v>
      </c>
      <c r="D8" s="54">
        <v>0.27680735910000004</v>
      </c>
      <c r="G8" s="54"/>
    </row>
    <row r="9" spans="1:7" x14ac:dyDescent="0.3">
      <c r="A9" s="43">
        <v>43441</v>
      </c>
      <c r="B9" s="64">
        <v>3</v>
      </c>
      <c r="C9" s="64" t="s">
        <v>380</v>
      </c>
      <c r="D9" s="54">
        <v>0.23269426839999996</v>
      </c>
      <c r="G9" s="54"/>
    </row>
    <row r="10" spans="1:7" x14ac:dyDescent="0.3">
      <c r="A10" s="43">
        <v>43441</v>
      </c>
      <c r="B10" s="64">
        <v>3</v>
      </c>
      <c r="C10" s="64" t="s">
        <v>381</v>
      </c>
      <c r="D10" s="54">
        <v>0.234851925775</v>
      </c>
      <c r="G10" s="54"/>
    </row>
    <row r="11" spans="1:7" x14ac:dyDescent="0.3">
      <c r="A11" s="43">
        <v>43441</v>
      </c>
      <c r="B11" s="64">
        <v>4</v>
      </c>
      <c r="C11" s="64" t="s">
        <v>379</v>
      </c>
      <c r="D11" s="54">
        <v>0.28971752897500003</v>
      </c>
      <c r="G11" s="54"/>
    </row>
    <row r="12" spans="1:7" x14ac:dyDescent="0.3">
      <c r="A12" s="43">
        <v>43441</v>
      </c>
      <c r="B12" s="64">
        <v>4</v>
      </c>
      <c r="C12" s="64" t="s">
        <v>380</v>
      </c>
      <c r="D12" s="54">
        <v>0.2469832384</v>
      </c>
      <c r="G12" s="54"/>
    </row>
    <row r="13" spans="1:7" x14ac:dyDescent="0.3">
      <c r="A13" s="43">
        <v>43441</v>
      </c>
      <c r="B13" s="64">
        <v>4</v>
      </c>
      <c r="C13" s="64" t="s">
        <v>381</v>
      </c>
      <c r="D13" s="54">
        <v>0.261187219375</v>
      </c>
      <c r="G13" s="54"/>
    </row>
    <row r="14" spans="1:7" x14ac:dyDescent="0.3">
      <c r="A14" s="43">
        <v>43441</v>
      </c>
      <c r="B14" s="64">
        <v>5</v>
      </c>
      <c r="C14" s="64" t="s">
        <v>379</v>
      </c>
      <c r="D14" s="54">
        <v>0.30202689437499997</v>
      </c>
      <c r="G14" s="54"/>
    </row>
    <row r="15" spans="1:7" x14ac:dyDescent="0.3">
      <c r="A15" s="43">
        <v>43441</v>
      </c>
      <c r="B15" s="64">
        <v>5</v>
      </c>
      <c r="C15" s="64" t="s">
        <v>380</v>
      </c>
      <c r="D15" s="54">
        <v>0.240295383975</v>
      </c>
      <c r="G15" s="54"/>
    </row>
    <row r="16" spans="1:7" x14ac:dyDescent="0.3">
      <c r="A16" s="43">
        <v>43441</v>
      </c>
      <c r="B16" s="64">
        <v>5</v>
      </c>
      <c r="C16" s="64" t="s">
        <v>381</v>
      </c>
      <c r="D16" s="54">
        <v>0.2306758975</v>
      </c>
      <c r="G16" s="54"/>
    </row>
    <row r="17" spans="1:7" x14ac:dyDescent="0.3">
      <c r="A17" s="43">
        <v>43441</v>
      </c>
      <c r="B17" s="64">
        <v>6</v>
      </c>
      <c r="C17" s="64" t="s">
        <v>379</v>
      </c>
      <c r="D17" s="54">
        <v>0.33298907597499999</v>
      </c>
      <c r="G17" s="54"/>
    </row>
    <row r="18" spans="1:7" x14ac:dyDescent="0.3">
      <c r="A18" s="43">
        <v>43441</v>
      </c>
      <c r="B18" s="64">
        <v>6</v>
      </c>
      <c r="C18" s="64" t="s">
        <v>380</v>
      </c>
      <c r="D18" s="54">
        <v>0.30705574597500002</v>
      </c>
      <c r="G18" s="54"/>
    </row>
    <row r="19" spans="1:7" x14ac:dyDescent="0.3">
      <c r="A19" s="43">
        <v>43441</v>
      </c>
      <c r="B19" s="64">
        <v>6</v>
      </c>
      <c r="C19" s="64" t="s">
        <v>381</v>
      </c>
      <c r="D19" s="54">
        <v>0.33983711297500002</v>
      </c>
      <c r="G19" s="54"/>
    </row>
    <row r="20" spans="1:7" x14ac:dyDescent="0.3">
      <c r="A20" s="43">
        <v>43441</v>
      </c>
      <c r="B20" s="64">
        <v>7</v>
      </c>
      <c r="C20" s="64" t="s">
        <v>379</v>
      </c>
      <c r="D20" s="54">
        <v>0.39528639437500002</v>
      </c>
      <c r="G20" s="54"/>
    </row>
    <row r="21" spans="1:7" x14ac:dyDescent="0.3">
      <c r="A21" s="43">
        <v>43441</v>
      </c>
      <c r="B21" s="64">
        <v>7</v>
      </c>
      <c r="C21" s="64" t="s">
        <v>380</v>
      </c>
      <c r="D21" s="54">
        <v>0.36438649937500001</v>
      </c>
      <c r="G21" s="54"/>
    </row>
    <row r="22" spans="1:7" x14ac:dyDescent="0.3">
      <c r="A22" s="43">
        <v>43441</v>
      </c>
      <c r="B22" s="64">
        <v>7</v>
      </c>
      <c r="C22" s="64" t="s">
        <v>381</v>
      </c>
      <c r="D22" s="54">
        <v>0.32966852497499999</v>
      </c>
      <c r="G22" s="54"/>
    </row>
    <row r="23" spans="1:7" x14ac:dyDescent="0.3">
      <c r="A23" s="43">
        <v>43441</v>
      </c>
      <c r="B23" s="64">
        <v>8</v>
      </c>
      <c r="C23" s="64" t="s">
        <v>379</v>
      </c>
      <c r="D23" s="54">
        <v>0.34323658239999999</v>
      </c>
      <c r="G23" s="54"/>
    </row>
    <row r="24" spans="1:7" x14ac:dyDescent="0.3">
      <c r="A24" s="43">
        <v>43441</v>
      </c>
      <c r="B24" s="64">
        <v>8</v>
      </c>
      <c r="C24" s="64" t="s">
        <v>380</v>
      </c>
      <c r="D24" s="54">
        <v>0.37309533497499997</v>
      </c>
      <c r="G24" s="54"/>
    </row>
    <row r="25" spans="1:7" x14ac:dyDescent="0.3">
      <c r="A25" s="43">
        <v>43441</v>
      </c>
      <c r="B25" s="64">
        <v>8</v>
      </c>
      <c r="C25" s="64" t="s">
        <v>381</v>
      </c>
      <c r="D25" s="54">
        <v>0.3444914919</v>
      </c>
      <c r="G25" s="54"/>
    </row>
    <row r="26" spans="1:7" x14ac:dyDescent="0.3">
      <c r="A26" s="43">
        <v>43441</v>
      </c>
      <c r="B26" s="64">
        <v>9</v>
      </c>
      <c r="C26" s="64" t="s">
        <v>379</v>
      </c>
      <c r="D26" s="54">
        <v>0.24740843897499998</v>
      </c>
      <c r="G26" s="54"/>
    </row>
    <row r="27" spans="1:7" x14ac:dyDescent="0.3">
      <c r="A27" s="43">
        <v>43441</v>
      </c>
      <c r="B27" s="64">
        <v>9</v>
      </c>
      <c r="C27" s="64" t="s">
        <v>380</v>
      </c>
      <c r="D27" s="54">
        <v>0.20995519359999995</v>
      </c>
      <c r="G27" s="54"/>
    </row>
    <row r="28" spans="1:7" x14ac:dyDescent="0.3">
      <c r="A28" s="43">
        <v>43441</v>
      </c>
      <c r="B28" s="64">
        <v>9</v>
      </c>
      <c r="C28" s="64" t="s">
        <v>381</v>
      </c>
      <c r="D28" s="54">
        <v>0.2248848775</v>
      </c>
      <c r="G28" s="54"/>
    </row>
    <row r="29" spans="1:7" x14ac:dyDescent="0.3">
      <c r="A29" s="43">
        <v>43441</v>
      </c>
      <c r="B29" s="64">
        <v>10</v>
      </c>
      <c r="C29" s="64" t="s">
        <v>379</v>
      </c>
      <c r="D29" s="54">
        <v>0.13940763190000002</v>
      </c>
      <c r="G29" s="54"/>
    </row>
    <row r="30" spans="1:7" x14ac:dyDescent="0.3">
      <c r="A30" s="43">
        <v>43441</v>
      </c>
      <c r="B30" s="64">
        <v>10</v>
      </c>
      <c r="C30" s="64" t="s">
        <v>380</v>
      </c>
      <c r="D30" s="54">
        <v>0.14067000390000001</v>
      </c>
      <c r="G30" s="54"/>
    </row>
    <row r="31" spans="1:7" x14ac:dyDescent="0.3">
      <c r="A31" s="43">
        <v>43441</v>
      </c>
      <c r="B31" s="64">
        <v>10</v>
      </c>
      <c r="C31" s="64" t="s">
        <v>381</v>
      </c>
      <c r="D31" s="54">
        <v>0.12782211397499996</v>
      </c>
      <c r="G31" s="54"/>
    </row>
    <row r="32" spans="1:7" x14ac:dyDescent="0.3">
      <c r="A32" s="43">
        <v>43441</v>
      </c>
      <c r="B32" s="64">
        <v>11</v>
      </c>
      <c r="C32" s="64" t="s">
        <v>379</v>
      </c>
      <c r="D32" s="54">
        <v>0.1157945871</v>
      </c>
      <c r="G32" s="54"/>
    </row>
    <row r="33" spans="1:7" x14ac:dyDescent="0.3">
      <c r="A33" s="43">
        <v>43441</v>
      </c>
      <c r="B33" s="64">
        <v>11</v>
      </c>
      <c r="C33" s="64" t="s">
        <v>380</v>
      </c>
      <c r="D33" s="54">
        <v>0.13672032077500001</v>
      </c>
      <c r="G33" s="54"/>
    </row>
    <row r="34" spans="1:7" x14ac:dyDescent="0.3">
      <c r="A34" s="43">
        <v>43441</v>
      </c>
      <c r="B34" s="64">
        <v>11</v>
      </c>
      <c r="C34" s="64" t="s">
        <v>381</v>
      </c>
      <c r="D34" s="54">
        <v>0.10803069750000001</v>
      </c>
      <c r="G34" s="54"/>
    </row>
    <row r="35" spans="1:7" x14ac:dyDescent="0.3">
      <c r="A35" s="43">
        <v>43441</v>
      </c>
      <c r="B35" s="64">
        <v>12</v>
      </c>
      <c r="C35" s="64" t="s">
        <v>379</v>
      </c>
      <c r="D35" s="54">
        <v>7.0025916928000004E-2</v>
      </c>
      <c r="G35" s="54"/>
    </row>
    <row r="36" spans="1:7" x14ac:dyDescent="0.3">
      <c r="A36" s="43">
        <v>43441</v>
      </c>
      <c r="B36" s="64">
        <v>12</v>
      </c>
      <c r="C36" s="64" t="s">
        <v>380</v>
      </c>
      <c r="D36" s="54">
        <v>6.8986393071999996E-2</v>
      </c>
      <c r="G36" s="54"/>
    </row>
    <row r="37" spans="1:7" x14ac:dyDescent="0.3">
      <c r="A37" s="43">
        <v>43441</v>
      </c>
      <c r="B37" s="64">
        <v>12</v>
      </c>
      <c r="C37" s="64" t="s">
        <v>381</v>
      </c>
      <c r="D37" s="54">
        <v>0.10461773077499999</v>
      </c>
      <c r="G37" s="54"/>
    </row>
    <row r="38" spans="1:7" x14ac:dyDescent="0.3">
      <c r="A38" s="43">
        <v>43441</v>
      </c>
      <c r="B38" s="64">
        <v>13</v>
      </c>
      <c r="C38" s="64" t="s">
        <v>379</v>
      </c>
      <c r="D38" s="54">
        <v>4.8941533012000001E-2</v>
      </c>
      <c r="G38" s="54"/>
    </row>
    <row r="39" spans="1:7" x14ac:dyDescent="0.3">
      <c r="A39" s="43">
        <v>43441</v>
      </c>
      <c r="B39" s="64">
        <v>13</v>
      </c>
      <c r="C39" s="64" t="s">
        <v>380</v>
      </c>
      <c r="D39" s="54">
        <v>4.3167487252000002E-2</v>
      </c>
      <c r="G39" s="54"/>
    </row>
    <row r="40" spans="1:7" x14ac:dyDescent="0.3">
      <c r="A40" s="43">
        <v>43441</v>
      </c>
      <c r="B40" s="64">
        <v>13</v>
      </c>
      <c r="C40" s="64" t="s">
        <v>381</v>
      </c>
      <c r="D40" s="54">
        <v>4.5580451199999997E-2</v>
      </c>
      <c r="G40" s="54"/>
    </row>
    <row r="41" spans="1:7" x14ac:dyDescent="0.3">
      <c r="A41" s="43">
        <v>43475</v>
      </c>
      <c r="B41" s="64">
        <v>1</v>
      </c>
      <c r="C41" s="64" t="s">
        <v>379</v>
      </c>
      <c r="D41" s="54">
        <v>7.6197027568000009E-2</v>
      </c>
      <c r="G41" s="54"/>
    </row>
    <row r="42" spans="1:7" x14ac:dyDescent="0.3">
      <c r="A42" s="43">
        <v>43475</v>
      </c>
      <c r="B42" s="64">
        <v>1</v>
      </c>
      <c r="C42" s="64" t="s">
        <v>380</v>
      </c>
      <c r="D42" s="54">
        <v>0.1151495719</v>
      </c>
      <c r="G42" s="54"/>
    </row>
    <row r="43" spans="1:7" x14ac:dyDescent="0.3">
      <c r="A43" s="43">
        <v>43475</v>
      </c>
      <c r="B43" s="64">
        <v>1</v>
      </c>
      <c r="C43" s="64" t="s">
        <v>381</v>
      </c>
      <c r="D43" s="54">
        <v>6.8609942612000013E-2</v>
      </c>
      <c r="G43" s="54"/>
    </row>
    <row r="44" spans="1:7" x14ac:dyDescent="0.3">
      <c r="A44" s="43">
        <v>43475</v>
      </c>
      <c r="B44" s="64">
        <v>2</v>
      </c>
      <c r="C44" s="64" t="s">
        <v>379</v>
      </c>
      <c r="D44" s="54">
        <v>6.8306814772000013E-2</v>
      </c>
      <c r="G44" s="54"/>
    </row>
    <row r="45" spans="1:7" x14ac:dyDescent="0.3">
      <c r="A45" s="43">
        <v>43475</v>
      </c>
      <c r="B45" s="64">
        <v>2</v>
      </c>
      <c r="C45" s="64" t="s">
        <v>380</v>
      </c>
      <c r="D45" s="54">
        <v>7.8950571988000012E-2</v>
      </c>
      <c r="G45" s="54"/>
    </row>
    <row r="46" spans="1:7" x14ac:dyDescent="0.3">
      <c r="A46" s="43">
        <v>43475</v>
      </c>
      <c r="B46" s="64">
        <v>2</v>
      </c>
      <c r="C46" s="64" t="s">
        <v>381</v>
      </c>
      <c r="D46" s="54">
        <v>7.5295226752000011E-2</v>
      </c>
      <c r="G46" s="54"/>
    </row>
    <row r="47" spans="1:7" x14ac:dyDescent="0.3">
      <c r="A47" s="43">
        <v>43475</v>
      </c>
      <c r="B47" s="64">
        <v>3</v>
      </c>
      <c r="C47" s="64" t="s">
        <v>379</v>
      </c>
      <c r="D47" s="54">
        <v>0.21627755777500002</v>
      </c>
      <c r="G47" s="54"/>
    </row>
    <row r="48" spans="1:7" x14ac:dyDescent="0.3">
      <c r="A48" s="43">
        <v>43475</v>
      </c>
      <c r="B48" s="64">
        <v>3</v>
      </c>
      <c r="C48" s="64" t="s">
        <v>380</v>
      </c>
      <c r="D48" s="54">
        <v>0.23024281697500001</v>
      </c>
      <c r="G48" s="54"/>
    </row>
    <row r="49" spans="1:7" x14ac:dyDescent="0.3">
      <c r="A49" s="43">
        <v>43475</v>
      </c>
      <c r="B49" s="64">
        <v>3</v>
      </c>
      <c r="C49" s="64" t="s">
        <v>381</v>
      </c>
      <c r="D49" s="54">
        <v>0.21392989937500001</v>
      </c>
      <c r="G49" s="54"/>
    </row>
    <row r="50" spans="1:7" x14ac:dyDescent="0.3">
      <c r="A50" s="43">
        <v>43475</v>
      </c>
      <c r="B50" s="64">
        <v>4</v>
      </c>
      <c r="C50" s="64" t="s">
        <v>379</v>
      </c>
      <c r="D50" s="54">
        <v>0.29415469989999998</v>
      </c>
      <c r="G50" s="54"/>
    </row>
    <row r="51" spans="1:7" x14ac:dyDescent="0.3">
      <c r="A51" s="43">
        <v>43475</v>
      </c>
      <c r="B51" s="64">
        <v>4</v>
      </c>
      <c r="C51" s="64" t="s">
        <v>380</v>
      </c>
      <c r="D51" s="54">
        <v>0.27227535937500003</v>
      </c>
      <c r="G51" s="54"/>
    </row>
    <row r="52" spans="1:7" x14ac:dyDescent="0.3">
      <c r="A52" s="43">
        <v>43475</v>
      </c>
      <c r="B52" s="64">
        <v>4</v>
      </c>
      <c r="C52" s="64" t="s">
        <v>381</v>
      </c>
      <c r="D52" s="54">
        <v>0.24839978790000003</v>
      </c>
      <c r="G52" s="54"/>
    </row>
    <row r="53" spans="1:7" x14ac:dyDescent="0.3">
      <c r="A53" s="43">
        <v>43475</v>
      </c>
      <c r="B53" s="64">
        <v>5</v>
      </c>
      <c r="C53" s="64" t="s">
        <v>379</v>
      </c>
      <c r="D53" s="54">
        <v>0.32220645377499996</v>
      </c>
      <c r="G53" s="54"/>
    </row>
    <row r="54" spans="1:7" x14ac:dyDescent="0.3">
      <c r="A54" s="43">
        <v>43475</v>
      </c>
      <c r="B54" s="64">
        <v>5</v>
      </c>
      <c r="C54" s="64" t="s">
        <v>380</v>
      </c>
      <c r="D54" s="54">
        <v>0.29240964197499997</v>
      </c>
      <c r="G54" s="54"/>
    </row>
    <row r="55" spans="1:7" x14ac:dyDescent="0.3">
      <c r="A55" s="43">
        <v>43475</v>
      </c>
      <c r="B55" s="64">
        <v>5</v>
      </c>
      <c r="C55" s="64" t="s">
        <v>381</v>
      </c>
      <c r="D55" s="54">
        <v>0.31753683797499999</v>
      </c>
      <c r="G55" s="54"/>
    </row>
    <row r="56" spans="1:7" x14ac:dyDescent="0.3">
      <c r="A56" s="43">
        <v>43475</v>
      </c>
      <c r="B56" s="64">
        <v>6</v>
      </c>
      <c r="C56" s="64" t="s">
        <v>379</v>
      </c>
      <c r="D56" s="54">
        <v>0.37285499437500003</v>
      </c>
      <c r="G56" s="54"/>
    </row>
    <row r="57" spans="1:7" x14ac:dyDescent="0.3">
      <c r="A57" s="43">
        <v>43475</v>
      </c>
      <c r="B57" s="64">
        <v>6</v>
      </c>
      <c r="C57" s="64" t="s">
        <v>380</v>
      </c>
      <c r="D57" s="54">
        <v>0.45658212789999991</v>
      </c>
      <c r="G57" s="54"/>
    </row>
    <row r="58" spans="1:7" x14ac:dyDescent="0.3">
      <c r="A58" s="43">
        <v>43475</v>
      </c>
      <c r="B58" s="64">
        <v>6</v>
      </c>
      <c r="C58" s="64" t="s">
        <v>381</v>
      </c>
      <c r="D58" s="54">
        <v>0.36778709797499998</v>
      </c>
      <c r="G58" s="54"/>
    </row>
    <row r="59" spans="1:7" x14ac:dyDescent="0.3">
      <c r="A59" s="43">
        <v>43475</v>
      </c>
      <c r="B59" s="64">
        <v>7</v>
      </c>
      <c r="C59" s="64" t="s">
        <v>379</v>
      </c>
      <c r="D59" s="54">
        <v>0.40971501977499997</v>
      </c>
      <c r="G59" s="54"/>
    </row>
    <row r="60" spans="1:7" x14ac:dyDescent="0.3">
      <c r="A60" s="43">
        <v>43475</v>
      </c>
      <c r="B60" s="64">
        <v>7</v>
      </c>
      <c r="C60" s="64" t="s">
        <v>380</v>
      </c>
      <c r="D60" s="54">
        <v>0.37919367910000001</v>
      </c>
      <c r="G60" s="54"/>
    </row>
    <row r="61" spans="1:7" x14ac:dyDescent="0.3">
      <c r="A61" s="43">
        <v>43475</v>
      </c>
      <c r="B61" s="64">
        <v>7</v>
      </c>
      <c r="C61" s="64" t="s">
        <v>381</v>
      </c>
      <c r="D61" s="54">
        <v>0.37297517589999996</v>
      </c>
      <c r="G61" s="54"/>
    </row>
    <row r="62" spans="1:7" x14ac:dyDescent="0.3">
      <c r="A62" s="43">
        <v>43475</v>
      </c>
      <c r="B62" s="64">
        <v>8</v>
      </c>
      <c r="C62" s="64" t="s">
        <v>379</v>
      </c>
      <c r="D62" s="54">
        <v>0.39051450789999992</v>
      </c>
      <c r="G62" s="54"/>
    </row>
    <row r="63" spans="1:7" x14ac:dyDescent="0.3">
      <c r="A63" s="43">
        <v>43475</v>
      </c>
      <c r="B63" s="64">
        <v>8</v>
      </c>
      <c r="C63" s="64" t="s">
        <v>380</v>
      </c>
      <c r="D63" s="54">
        <v>0.35986585509999991</v>
      </c>
      <c r="G63" s="54"/>
    </row>
    <row r="64" spans="1:7" x14ac:dyDescent="0.3">
      <c r="A64" s="43">
        <v>43475</v>
      </c>
      <c r="B64" s="64">
        <v>8</v>
      </c>
      <c r="C64" s="64" t="s">
        <v>381</v>
      </c>
      <c r="D64" s="54">
        <v>0.41991403359999996</v>
      </c>
      <c r="G64" s="54"/>
    </row>
    <row r="65" spans="1:7" x14ac:dyDescent="0.3">
      <c r="A65" s="43">
        <v>43475</v>
      </c>
      <c r="B65" s="64">
        <v>9</v>
      </c>
      <c r="C65" s="64" t="s">
        <v>379</v>
      </c>
      <c r="D65" s="54">
        <v>0.30295569760000002</v>
      </c>
      <c r="G65" s="54"/>
    </row>
    <row r="66" spans="1:7" x14ac:dyDescent="0.3">
      <c r="A66" s="43">
        <v>43475</v>
      </c>
      <c r="B66" s="64">
        <v>9</v>
      </c>
      <c r="C66" s="64" t="s">
        <v>380</v>
      </c>
      <c r="D66" s="54">
        <v>0.30968948897499998</v>
      </c>
      <c r="G66" s="54"/>
    </row>
    <row r="67" spans="1:7" x14ac:dyDescent="0.3">
      <c r="A67" s="43">
        <v>43475</v>
      </c>
      <c r="B67" s="64">
        <v>9</v>
      </c>
      <c r="C67" s="64" t="s">
        <v>381</v>
      </c>
      <c r="D67" s="54">
        <v>0.30573550697500002</v>
      </c>
      <c r="G67" s="54"/>
    </row>
    <row r="68" spans="1:7" x14ac:dyDescent="0.3">
      <c r="A68" s="43">
        <v>43475</v>
      </c>
      <c r="B68" s="64">
        <v>10</v>
      </c>
      <c r="C68" s="64" t="s">
        <v>379</v>
      </c>
      <c r="D68" s="54">
        <v>0.22966506197500003</v>
      </c>
      <c r="G68" s="54"/>
    </row>
    <row r="69" spans="1:7" x14ac:dyDescent="0.3">
      <c r="A69" s="43">
        <v>43475</v>
      </c>
      <c r="B69" s="64">
        <v>10</v>
      </c>
      <c r="C69" s="64" t="s">
        <v>380</v>
      </c>
      <c r="D69" s="54">
        <v>0.23312620397500003</v>
      </c>
      <c r="G69" s="54"/>
    </row>
    <row r="70" spans="1:7" x14ac:dyDescent="0.3">
      <c r="A70" s="43">
        <v>43475</v>
      </c>
      <c r="B70" s="64">
        <v>10</v>
      </c>
      <c r="C70" s="64" t="s">
        <v>381</v>
      </c>
      <c r="D70" s="54">
        <v>0.24385892709999998</v>
      </c>
      <c r="G70" s="54"/>
    </row>
    <row r="71" spans="1:7" x14ac:dyDescent="0.3">
      <c r="A71" s="43">
        <v>43475</v>
      </c>
      <c r="B71" s="64">
        <v>11</v>
      </c>
      <c r="C71" s="64" t="s">
        <v>379</v>
      </c>
      <c r="D71" s="54">
        <v>0.18197747377500001</v>
      </c>
      <c r="G71" s="54"/>
    </row>
    <row r="72" spans="1:7" x14ac:dyDescent="0.3">
      <c r="A72" s="43">
        <v>43475</v>
      </c>
      <c r="B72" s="64">
        <v>11</v>
      </c>
      <c r="C72" s="64" t="s">
        <v>380</v>
      </c>
      <c r="D72" s="54">
        <v>0.2004682944</v>
      </c>
      <c r="G72" s="54"/>
    </row>
    <row r="73" spans="1:7" x14ac:dyDescent="0.3">
      <c r="A73" s="43">
        <v>43475</v>
      </c>
      <c r="B73" s="64">
        <v>11</v>
      </c>
      <c r="C73" s="64" t="s">
        <v>381</v>
      </c>
      <c r="D73" s="54">
        <v>0.172834310775</v>
      </c>
      <c r="G73" s="54"/>
    </row>
    <row r="74" spans="1:7" x14ac:dyDescent="0.3">
      <c r="A74" s="43">
        <v>43475</v>
      </c>
      <c r="B74" s="64">
        <v>12</v>
      </c>
      <c r="C74" s="64" t="s">
        <v>379</v>
      </c>
      <c r="D74" s="54">
        <v>0.11965713509999999</v>
      </c>
      <c r="G74" s="54"/>
    </row>
    <row r="75" spans="1:7" x14ac:dyDescent="0.3">
      <c r="A75" s="43">
        <v>43475</v>
      </c>
      <c r="B75" s="64">
        <v>12</v>
      </c>
      <c r="C75" s="64" t="s">
        <v>380</v>
      </c>
      <c r="D75" s="54">
        <v>0.14098537239999998</v>
      </c>
      <c r="G75" s="54"/>
    </row>
    <row r="76" spans="1:7" x14ac:dyDescent="0.3">
      <c r="A76" s="43">
        <v>43475</v>
      </c>
      <c r="B76" s="64">
        <v>12</v>
      </c>
      <c r="C76" s="64" t="s">
        <v>381</v>
      </c>
      <c r="D76" s="54">
        <v>0.14413411839999998</v>
      </c>
      <c r="G76" s="54"/>
    </row>
    <row r="77" spans="1:7" x14ac:dyDescent="0.3">
      <c r="A77" s="43">
        <v>43475</v>
      </c>
      <c r="B77" s="64">
        <v>13</v>
      </c>
      <c r="C77" s="64" t="s">
        <v>379</v>
      </c>
      <c r="D77" s="54">
        <v>5.2568469999999999E-2</v>
      </c>
      <c r="G77" s="54"/>
    </row>
    <row r="78" spans="1:7" x14ac:dyDescent="0.3">
      <c r="A78" s="43">
        <v>43475</v>
      </c>
      <c r="B78" s="64">
        <v>13</v>
      </c>
      <c r="C78" s="64" t="s">
        <v>380</v>
      </c>
      <c r="D78" s="54">
        <v>5.1893769652000002E-2</v>
      </c>
      <c r="G78" s="54"/>
    </row>
    <row r="79" spans="1:7" x14ac:dyDescent="0.3">
      <c r="A79" s="43">
        <v>43475</v>
      </c>
      <c r="B79" s="64">
        <v>13</v>
      </c>
      <c r="C79" s="64" t="s">
        <v>381</v>
      </c>
      <c r="D79" s="54">
        <v>5.0626545199999998E-2</v>
      </c>
      <c r="G79" s="54"/>
    </row>
    <row r="80" spans="1:7" x14ac:dyDescent="0.3">
      <c r="A80" s="43">
        <v>43516</v>
      </c>
      <c r="B80" s="64">
        <v>1</v>
      </c>
      <c r="C80" s="64" t="s">
        <v>379</v>
      </c>
      <c r="D80" s="54">
        <v>0.26327719000000005</v>
      </c>
      <c r="G80" s="54"/>
    </row>
    <row r="81" spans="1:7" x14ac:dyDescent="0.3">
      <c r="A81" s="43">
        <v>43516</v>
      </c>
      <c r="B81" s="64">
        <v>1</v>
      </c>
      <c r="C81" s="64" t="s">
        <v>380</v>
      </c>
      <c r="D81" s="54">
        <v>0.20314577910000001</v>
      </c>
      <c r="G81" s="54"/>
    </row>
    <row r="82" spans="1:7" x14ac:dyDescent="0.3">
      <c r="A82" s="43">
        <v>43516</v>
      </c>
      <c r="B82" s="64">
        <v>1</v>
      </c>
      <c r="C82" s="64" t="s">
        <v>381</v>
      </c>
      <c r="D82" s="54">
        <v>0.22357694777499998</v>
      </c>
      <c r="G82" s="54"/>
    </row>
    <row r="83" spans="1:7" x14ac:dyDescent="0.3">
      <c r="A83" s="43">
        <v>43516</v>
      </c>
      <c r="B83" s="64">
        <v>2</v>
      </c>
      <c r="C83" s="64" t="s">
        <v>379</v>
      </c>
      <c r="D83" s="54">
        <v>0.21598441477500002</v>
      </c>
      <c r="G83" s="54"/>
    </row>
    <row r="84" spans="1:7" x14ac:dyDescent="0.3">
      <c r="A84" s="43">
        <v>43516</v>
      </c>
      <c r="B84" s="64">
        <v>2</v>
      </c>
      <c r="C84" s="64" t="s">
        <v>380</v>
      </c>
      <c r="D84" s="54">
        <v>0.17390517759999996</v>
      </c>
      <c r="G84" s="54"/>
    </row>
    <row r="85" spans="1:7" x14ac:dyDescent="0.3">
      <c r="A85" s="43">
        <v>43516</v>
      </c>
      <c r="B85" s="64">
        <v>2</v>
      </c>
      <c r="C85" s="64" t="s">
        <v>381</v>
      </c>
      <c r="D85" s="54">
        <v>0.20611223109999999</v>
      </c>
      <c r="G85" s="54"/>
    </row>
    <row r="86" spans="1:7" x14ac:dyDescent="0.3">
      <c r="A86" s="43">
        <v>43516</v>
      </c>
      <c r="B86" s="64">
        <v>3</v>
      </c>
      <c r="C86" s="64" t="s">
        <v>379</v>
      </c>
      <c r="D86" s="54">
        <v>0.36863449749999999</v>
      </c>
      <c r="G86" s="54"/>
    </row>
    <row r="87" spans="1:7" x14ac:dyDescent="0.3">
      <c r="A87" s="43">
        <v>43516</v>
      </c>
      <c r="B87" s="64">
        <v>3</v>
      </c>
      <c r="C87" s="64" t="s">
        <v>380</v>
      </c>
      <c r="D87" s="54">
        <v>0.34298533110000001</v>
      </c>
      <c r="G87" s="54"/>
    </row>
    <row r="88" spans="1:7" x14ac:dyDescent="0.3">
      <c r="A88" s="43">
        <v>43516</v>
      </c>
      <c r="B88" s="64">
        <v>3</v>
      </c>
      <c r="C88" s="64" t="s">
        <v>381</v>
      </c>
      <c r="D88" s="54">
        <v>0.34197942790000002</v>
      </c>
      <c r="G88" s="54"/>
    </row>
    <row r="89" spans="1:7" x14ac:dyDescent="0.3">
      <c r="A89" s="43">
        <v>43516</v>
      </c>
      <c r="B89" s="64">
        <v>4</v>
      </c>
      <c r="C89" s="64" t="s">
        <v>379</v>
      </c>
      <c r="D89" s="54">
        <v>0.3676659511</v>
      </c>
      <c r="G89" s="54"/>
    </row>
    <row r="90" spans="1:7" x14ac:dyDescent="0.3">
      <c r="A90" s="43">
        <v>43516</v>
      </c>
      <c r="B90" s="64">
        <v>4</v>
      </c>
      <c r="C90" s="64" t="s">
        <v>380</v>
      </c>
      <c r="D90" s="54">
        <v>0.34285967177500004</v>
      </c>
      <c r="G90" s="54"/>
    </row>
    <row r="91" spans="1:7" x14ac:dyDescent="0.3">
      <c r="A91" s="43">
        <v>43516</v>
      </c>
      <c r="B91" s="64">
        <v>4</v>
      </c>
      <c r="C91" s="64" t="s">
        <v>381</v>
      </c>
      <c r="D91" s="54">
        <v>0.34059396497499994</v>
      </c>
      <c r="G91" s="54"/>
    </row>
    <row r="92" spans="1:7" x14ac:dyDescent="0.3">
      <c r="A92" s="43">
        <v>43516</v>
      </c>
      <c r="B92" s="64">
        <v>5</v>
      </c>
      <c r="C92" s="64" t="s">
        <v>379</v>
      </c>
      <c r="D92" s="54">
        <v>0.36438649937500001</v>
      </c>
      <c r="G92" s="54"/>
    </row>
    <row r="93" spans="1:7" x14ac:dyDescent="0.3">
      <c r="A93" s="43">
        <v>43516</v>
      </c>
      <c r="B93" s="64">
        <v>5</v>
      </c>
      <c r="C93" s="64" t="s">
        <v>380</v>
      </c>
      <c r="D93" s="54">
        <v>0.38026379597499999</v>
      </c>
      <c r="G93" s="54"/>
    </row>
    <row r="94" spans="1:7" x14ac:dyDescent="0.3">
      <c r="A94" s="43">
        <v>43516</v>
      </c>
      <c r="B94" s="64">
        <v>5</v>
      </c>
      <c r="C94" s="64" t="s">
        <v>381</v>
      </c>
      <c r="D94" s="54">
        <v>0.36011099999999996</v>
      </c>
      <c r="G94" s="54"/>
    </row>
    <row r="95" spans="1:7" x14ac:dyDescent="0.3">
      <c r="A95" s="43">
        <v>43516</v>
      </c>
      <c r="B95" s="64">
        <v>6</v>
      </c>
      <c r="C95" s="64" t="s">
        <v>379</v>
      </c>
      <c r="D95" s="54">
        <v>0.42400772377499996</v>
      </c>
      <c r="G95" s="54"/>
    </row>
    <row r="96" spans="1:7" x14ac:dyDescent="0.3">
      <c r="A96" s="43">
        <v>43516</v>
      </c>
      <c r="B96" s="64">
        <v>6</v>
      </c>
      <c r="C96" s="64" t="s">
        <v>380</v>
      </c>
      <c r="D96" s="54">
        <v>0.37716738577499997</v>
      </c>
      <c r="G96" s="54"/>
    </row>
    <row r="97" spans="1:7" x14ac:dyDescent="0.3">
      <c r="A97" s="43">
        <v>43516</v>
      </c>
      <c r="B97" s="64">
        <v>6</v>
      </c>
      <c r="C97" s="64" t="s">
        <v>381</v>
      </c>
      <c r="D97" s="54">
        <v>0.42455856790000002</v>
      </c>
      <c r="G97" s="54"/>
    </row>
    <row r="98" spans="1:7" x14ac:dyDescent="0.3">
      <c r="A98" s="43">
        <v>43516</v>
      </c>
      <c r="B98" s="64">
        <v>10</v>
      </c>
      <c r="C98" s="64" t="s">
        <v>379</v>
      </c>
      <c r="D98" s="54">
        <v>0.28417062359999995</v>
      </c>
      <c r="G98" s="54"/>
    </row>
    <row r="99" spans="1:7" x14ac:dyDescent="0.3">
      <c r="A99" s="43">
        <v>43516</v>
      </c>
      <c r="B99" s="64">
        <v>10</v>
      </c>
      <c r="C99" s="64" t="s">
        <v>380</v>
      </c>
      <c r="D99" s="54">
        <v>0.25979109937499995</v>
      </c>
      <c r="G99" s="54"/>
    </row>
    <row r="100" spans="1:7" x14ac:dyDescent="0.3">
      <c r="A100" s="43">
        <v>43516</v>
      </c>
      <c r="B100" s="64">
        <v>10</v>
      </c>
      <c r="C100" s="64" t="s">
        <v>381</v>
      </c>
      <c r="D100" s="54">
        <v>0.25052040277499998</v>
      </c>
      <c r="G100" s="54"/>
    </row>
    <row r="101" spans="1:7" x14ac:dyDescent="0.3">
      <c r="A101" s="43">
        <v>43516</v>
      </c>
      <c r="B101" s="64">
        <v>11</v>
      </c>
      <c r="C101" s="64" t="s">
        <v>379</v>
      </c>
      <c r="D101" s="54">
        <v>0.24740843897499998</v>
      </c>
      <c r="G101" s="54"/>
    </row>
    <row r="102" spans="1:7" x14ac:dyDescent="0.3">
      <c r="A102" s="43">
        <v>43516</v>
      </c>
      <c r="B102" s="64">
        <v>11</v>
      </c>
      <c r="C102" s="64" t="s">
        <v>380</v>
      </c>
      <c r="D102" s="54">
        <v>0.294824865775</v>
      </c>
      <c r="G102" s="54"/>
    </row>
    <row r="103" spans="1:7" x14ac:dyDescent="0.3">
      <c r="A103" s="43">
        <v>43516</v>
      </c>
      <c r="B103" s="64">
        <v>11</v>
      </c>
      <c r="C103" s="64" t="s">
        <v>381</v>
      </c>
      <c r="D103" s="54">
        <v>0.25909219750000001</v>
      </c>
      <c r="G103" s="54"/>
    </row>
    <row r="104" spans="1:7" x14ac:dyDescent="0.3">
      <c r="A104" s="43">
        <v>43516</v>
      </c>
      <c r="B104" s="64">
        <v>12</v>
      </c>
      <c r="C104" s="64" t="s">
        <v>379</v>
      </c>
      <c r="D104" s="54">
        <v>0.17619618797499997</v>
      </c>
      <c r="G104" s="54"/>
    </row>
    <row r="105" spans="1:7" x14ac:dyDescent="0.3">
      <c r="A105" s="43">
        <v>43516</v>
      </c>
      <c r="B105" s="64">
        <v>12</v>
      </c>
      <c r="C105" s="64" t="s">
        <v>380</v>
      </c>
      <c r="D105" s="54">
        <v>0.1923921975</v>
      </c>
      <c r="G105" s="54"/>
    </row>
    <row r="106" spans="1:7" x14ac:dyDescent="0.3">
      <c r="A106" s="43">
        <v>43516</v>
      </c>
      <c r="B106" s="64">
        <v>12</v>
      </c>
      <c r="C106" s="64" t="s">
        <v>381</v>
      </c>
      <c r="D106" s="54">
        <v>0.20373978790000002</v>
      </c>
      <c r="G106" s="54"/>
    </row>
    <row r="107" spans="1:7" x14ac:dyDescent="0.3">
      <c r="A107" s="43">
        <v>43536</v>
      </c>
      <c r="B107" s="64">
        <v>1</v>
      </c>
      <c r="C107" s="64" t="s">
        <v>379</v>
      </c>
      <c r="D107" s="54">
        <v>0.26577848709999996</v>
      </c>
      <c r="G107" s="54"/>
    </row>
    <row r="108" spans="1:7" x14ac:dyDescent="0.3">
      <c r="A108" s="43">
        <v>43536</v>
      </c>
      <c r="B108" s="64">
        <v>1</v>
      </c>
      <c r="C108" s="64" t="s">
        <v>380</v>
      </c>
      <c r="D108" s="54">
        <v>0.31401553239999996</v>
      </c>
      <c r="G108" s="54"/>
    </row>
    <row r="109" spans="1:7" x14ac:dyDescent="0.3">
      <c r="A109" s="43">
        <v>43536</v>
      </c>
      <c r="B109" s="64">
        <v>1</v>
      </c>
      <c r="C109" s="64" t="s">
        <v>381</v>
      </c>
      <c r="D109" s="54">
        <v>0.28281199509999994</v>
      </c>
      <c r="G109" s="54"/>
    </row>
    <row r="110" spans="1:7" x14ac:dyDescent="0.3">
      <c r="A110" s="43">
        <v>43536</v>
      </c>
      <c r="B110" s="64">
        <v>2</v>
      </c>
      <c r="C110" s="64" t="s">
        <v>379</v>
      </c>
      <c r="D110" s="54">
        <v>0.28185961937500004</v>
      </c>
      <c r="G110" s="54"/>
    </row>
    <row r="111" spans="1:7" x14ac:dyDescent="0.3">
      <c r="A111" s="43">
        <v>43536</v>
      </c>
      <c r="B111" s="64">
        <v>2</v>
      </c>
      <c r="C111" s="64" t="s">
        <v>380</v>
      </c>
      <c r="D111" s="54">
        <v>0.26397272437500002</v>
      </c>
      <c r="G111" s="54"/>
    </row>
    <row r="112" spans="1:7" x14ac:dyDescent="0.3">
      <c r="A112" s="43">
        <v>43536</v>
      </c>
      <c r="B112" s="64">
        <v>2</v>
      </c>
      <c r="C112" s="64" t="s">
        <v>381</v>
      </c>
      <c r="D112" s="54">
        <v>0.265639716975</v>
      </c>
      <c r="G112" s="54"/>
    </row>
    <row r="113" spans="1:7" x14ac:dyDescent="0.3">
      <c r="A113" s="43">
        <v>43536</v>
      </c>
      <c r="B113" s="64">
        <v>3</v>
      </c>
      <c r="C113" s="64" t="s">
        <v>379</v>
      </c>
      <c r="D113" s="54">
        <v>0.26258109437499999</v>
      </c>
      <c r="G113" s="54"/>
    </row>
    <row r="114" spans="1:7" x14ac:dyDescent="0.3">
      <c r="A114" s="43">
        <v>43536</v>
      </c>
      <c r="B114" s="64">
        <v>3</v>
      </c>
      <c r="C114" s="64" t="s">
        <v>380</v>
      </c>
      <c r="D114" s="54">
        <v>0.31218322710000002</v>
      </c>
      <c r="G114" s="54"/>
    </row>
    <row r="115" spans="1:7" x14ac:dyDescent="0.3">
      <c r="A115" s="43">
        <v>43536</v>
      </c>
      <c r="B115" s="64">
        <v>3</v>
      </c>
      <c r="C115" s="64" t="s">
        <v>381</v>
      </c>
      <c r="D115" s="54">
        <v>0.36328971190000003</v>
      </c>
      <c r="G115" s="54"/>
    </row>
    <row r="116" spans="1:7" x14ac:dyDescent="0.3">
      <c r="A116" s="43">
        <v>43536</v>
      </c>
      <c r="B116" s="64">
        <v>6</v>
      </c>
      <c r="C116" s="64" t="s">
        <v>379</v>
      </c>
      <c r="D116" s="54">
        <v>0.46447565777499999</v>
      </c>
      <c r="G116" s="54"/>
    </row>
    <row r="117" spans="1:7" x14ac:dyDescent="0.3">
      <c r="A117" s="43">
        <v>43536</v>
      </c>
      <c r="B117" s="64">
        <v>6</v>
      </c>
      <c r="C117" s="64" t="s">
        <v>380</v>
      </c>
      <c r="D117" s="54">
        <v>0.45399066977500002</v>
      </c>
      <c r="G117" s="54"/>
    </row>
    <row r="118" spans="1:7" x14ac:dyDescent="0.3">
      <c r="A118" s="43">
        <v>43536</v>
      </c>
      <c r="B118" s="64">
        <v>6</v>
      </c>
      <c r="C118" s="64" t="s">
        <v>381</v>
      </c>
      <c r="D118" s="54">
        <v>0.48104008397499998</v>
      </c>
      <c r="G118" s="54"/>
    </row>
    <row r="119" spans="1:7" x14ac:dyDescent="0.3">
      <c r="A119" s="43">
        <v>43536</v>
      </c>
      <c r="B119" s="64">
        <v>10</v>
      </c>
      <c r="C119" s="64" t="s">
        <v>379</v>
      </c>
      <c r="D119" s="54">
        <v>0.32388555359999993</v>
      </c>
      <c r="G119" s="54"/>
    </row>
    <row r="120" spans="1:7" x14ac:dyDescent="0.3">
      <c r="A120" s="43">
        <v>43536</v>
      </c>
      <c r="B120" s="64">
        <v>10</v>
      </c>
      <c r="C120" s="64" t="s">
        <v>380</v>
      </c>
      <c r="D120" s="54">
        <v>0.27255072197500002</v>
      </c>
      <c r="G120" s="54"/>
    </row>
    <row r="121" spans="1:7" x14ac:dyDescent="0.3">
      <c r="A121" s="43">
        <v>43536</v>
      </c>
      <c r="B121" s="64">
        <v>10</v>
      </c>
      <c r="C121" s="64" t="s">
        <v>381</v>
      </c>
      <c r="D121" s="54">
        <v>0.29119930240000003</v>
      </c>
      <c r="G121" s="54"/>
    </row>
    <row r="122" spans="1:7" x14ac:dyDescent="0.3">
      <c r="A122" s="43">
        <v>43536</v>
      </c>
      <c r="B122" s="64">
        <v>11</v>
      </c>
      <c r="C122" s="64" t="s">
        <v>379</v>
      </c>
      <c r="D122" s="54">
        <v>0.24357435999999999</v>
      </c>
      <c r="G122" s="54"/>
    </row>
    <row r="123" spans="1:7" x14ac:dyDescent="0.3">
      <c r="A123" s="43">
        <v>43536</v>
      </c>
      <c r="B123" s="64">
        <v>11</v>
      </c>
      <c r="C123" s="64" t="s">
        <v>380</v>
      </c>
      <c r="D123" s="54">
        <v>0.21818079840000001</v>
      </c>
      <c r="G123" s="54"/>
    </row>
    <row r="124" spans="1:7" x14ac:dyDescent="0.3">
      <c r="A124" s="43">
        <v>43536</v>
      </c>
      <c r="B124" s="64">
        <v>11</v>
      </c>
      <c r="C124" s="64" t="s">
        <v>381</v>
      </c>
      <c r="D124" s="54">
        <v>0.24100921509999995</v>
      </c>
      <c r="G124" s="54"/>
    </row>
    <row r="125" spans="1:7" x14ac:dyDescent="0.3">
      <c r="A125" s="43">
        <v>43536</v>
      </c>
      <c r="B125" s="64">
        <v>12</v>
      </c>
      <c r="C125" s="64" t="s">
        <v>379</v>
      </c>
      <c r="D125" s="54">
        <v>0.197932879975</v>
      </c>
      <c r="G125" s="54"/>
    </row>
    <row r="126" spans="1:7" x14ac:dyDescent="0.3">
      <c r="A126" s="43">
        <v>43536</v>
      </c>
      <c r="B126" s="64">
        <v>12</v>
      </c>
      <c r="C126" s="64" t="s">
        <v>380</v>
      </c>
      <c r="D126" s="54">
        <v>0.18440200097500001</v>
      </c>
      <c r="G126" s="54"/>
    </row>
    <row r="127" spans="1:7" x14ac:dyDescent="0.3">
      <c r="A127" s="43">
        <v>43536</v>
      </c>
      <c r="B127" s="64">
        <v>12</v>
      </c>
      <c r="C127" s="64" t="s">
        <v>381</v>
      </c>
      <c r="D127" s="54">
        <v>0.17969925989999996</v>
      </c>
      <c r="G127" s="54"/>
    </row>
    <row r="128" spans="1:7" x14ac:dyDescent="0.3">
      <c r="A128" s="43"/>
      <c r="B128" s="44"/>
      <c r="C128" s="44"/>
    </row>
    <row r="129" spans="1:4" x14ac:dyDescent="0.3">
      <c r="A129" s="43"/>
      <c r="B129" s="37"/>
      <c r="C129" s="44"/>
      <c r="D129" s="54"/>
    </row>
    <row r="130" spans="1:4" x14ac:dyDescent="0.3">
      <c r="A130" s="43"/>
      <c r="B130" s="37"/>
      <c r="C130" s="44"/>
      <c r="D130" s="54"/>
    </row>
    <row r="131" spans="1:4" x14ac:dyDescent="0.3">
      <c r="A131" s="43"/>
      <c r="B131" s="44"/>
      <c r="C131" s="44"/>
      <c r="D131" s="54"/>
    </row>
    <row r="132" spans="1:4" x14ac:dyDescent="0.3">
      <c r="A132" s="43"/>
      <c r="B132" s="44"/>
      <c r="C132" s="44"/>
      <c r="D132" s="54"/>
    </row>
    <row r="133" spans="1:4" x14ac:dyDescent="0.3">
      <c r="A133" s="43"/>
      <c r="B133" s="44"/>
      <c r="C133" s="44"/>
      <c r="D133" s="54"/>
    </row>
    <row r="134" spans="1:4" x14ac:dyDescent="0.3">
      <c r="A134" s="43"/>
      <c r="B134" s="44"/>
      <c r="C134" s="44"/>
      <c r="D134" s="54"/>
    </row>
    <row r="135" spans="1:4" x14ac:dyDescent="0.3">
      <c r="A135" s="43"/>
      <c r="B135" s="44"/>
      <c r="C135" s="44"/>
      <c r="D135" s="54"/>
    </row>
    <row r="136" spans="1:4" x14ac:dyDescent="0.3">
      <c r="A136" s="43"/>
      <c r="B136" s="44"/>
      <c r="C136" s="44"/>
      <c r="D136" s="54"/>
    </row>
    <row r="137" spans="1:4" x14ac:dyDescent="0.3">
      <c r="A137" s="43"/>
      <c r="B137" s="37"/>
      <c r="C137" s="44"/>
      <c r="D137" s="54"/>
    </row>
    <row r="138" spans="1:4" x14ac:dyDescent="0.3">
      <c r="A138" s="43"/>
      <c r="B138" s="37"/>
      <c r="C138" s="44"/>
      <c r="D138" s="54"/>
    </row>
    <row r="139" spans="1:4" x14ac:dyDescent="0.3">
      <c r="A139" s="43"/>
      <c r="B139" s="44"/>
      <c r="C139" s="44"/>
      <c r="D139" s="54"/>
    </row>
    <row r="140" spans="1:4" x14ac:dyDescent="0.3">
      <c r="A140" s="43"/>
      <c r="B140" s="44"/>
      <c r="C140" s="44"/>
      <c r="D140" s="54"/>
    </row>
    <row r="141" spans="1:4" x14ac:dyDescent="0.3">
      <c r="A141" s="43"/>
      <c r="B141" s="44"/>
      <c r="C141" s="44"/>
      <c r="D141" s="54"/>
    </row>
    <row r="142" spans="1:4" x14ac:dyDescent="0.3">
      <c r="A142" s="43"/>
      <c r="B142" s="44"/>
      <c r="C142" s="44"/>
      <c r="D142" s="54"/>
    </row>
    <row r="143" spans="1:4" x14ac:dyDescent="0.3">
      <c r="A143" s="43"/>
      <c r="B143" s="44"/>
      <c r="C143" s="44"/>
      <c r="D143" s="54"/>
    </row>
    <row r="144" spans="1:4" x14ac:dyDescent="0.3">
      <c r="A144" s="43"/>
      <c r="B144" s="44"/>
      <c r="C144" s="44"/>
      <c r="D144" s="54"/>
    </row>
    <row r="145" spans="1:4" x14ac:dyDescent="0.3">
      <c r="A145" s="43"/>
      <c r="B145" s="44"/>
      <c r="C145" s="44"/>
      <c r="D145" s="54"/>
    </row>
    <row r="146" spans="1:4" x14ac:dyDescent="0.3">
      <c r="A146" s="43"/>
      <c r="B146" s="44"/>
      <c r="C146" s="44"/>
      <c r="D146" s="54"/>
    </row>
    <row r="147" spans="1:4" x14ac:dyDescent="0.3">
      <c r="A147" s="43"/>
      <c r="B147" s="44"/>
      <c r="C147" s="44"/>
      <c r="D147" s="54"/>
    </row>
    <row r="148" spans="1:4" x14ac:dyDescent="0.3">
      <c r="A148" s="43"/>
      <c r="B148" s="44"/>
      <c r="C148" s="44"/>
      <c r="D148" s="54"/>
    </row>
    <row r="149" spans="1:4" x14ac:dyDescent="0.3">
      <c r="A149" s="43"/>
      <c r="B149" s="44"/>
      <c r="C149" s="44"/>
      <c r="D149" s="54"/>
    </row>
    <row r="150" spans="1:4" x14ac:dyDescent="0.3">
      <c r="A150" s="43"/>
      <c r="B150" s="44"/>
      <c r="C150" s="44"/>
      <c r="D150" s="54"/>
    </row>
    <row r="151" spans="1:4" x14ac:dyDescent="0.3">
      <c r="A151" s="43"/>
      <c r="B151" s="44"/>
      <c r="C151" s="44"/>
      <c r="D151" s="54"/>
    </row>
    <row r="152" spans="1:4" x14ac:dyDescent="0.3">
      <c r="A152" s="43"/>
      <c r="B152" s="44"/>
      <c r="C152" s="44"/>
      <c r="D152" s="54"/>
    </row>
    <row r="153" spans="1:4" x14ac:dyDescent="0.3">
      <c r="A153" s="43"/>
      <c r="B153" s="44"/>
      <c r="C153" s="44"/>
      <c r="D153" s="54"/>
    </row>
    <row r="154" spans="1:4" x14ac:dyDescent="0.3">
      <c r="A154" s="43"/>
      <c r="B154" s="44"/>
      <c r="C154" s="44"/>
      <c r="D154" s="54"/>
    </row>
    <row r="155" spans="1:4" x14ac:dyDescent="0.3">
      <c r="A155" s="43"/>
      <c r="B155" s="44"/>
      <c r="C155" s="44"/>
      <c r="D155" s="54"/>
    </row>
    <row r="156" spans="1:4" x14ac:dyDescent="0.3">
      <c r="A156" s="43"/>
      <c r="B156" s="44"/>
      <c r="C156" s="44"/>
      <c r="D156" s="54"/>
    </row>
    <row r="157" spans="1:4" x14ac:dyDescent="0.3">
      <c r="A157" s="43"/>
      <c r="B157" s="44"/>
      <c r="C157" s="44"/>
      <c r="D157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and Sample ID</vt:lpstr>
      <vt:lpstr>Std Curve Construction</vt:lpstr>
      <vt:lpstr>Apply Std Curve</vt:lpstr>
      <vt:lpstr>Final Results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</dc:creator>
  <cp:lastModifiedBy>DBS</cp:lastModifiedBy>
  <dcterms:created xsi:type="dcterms:W3CDTF">2019-02-04T20:46:03Z</dcterms:created>
  <dcterms:modified xsi:type="dcterms:W3CDTF">2020-03-24T18:34:45Z</dcterms:modified>
</cp:coreProperties>
</file>