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Owner\Box Sync 2\Box Sync\Valett Lab\Analytical Laboratory Output\AP2\AP2 Data Processing\"/>
    </mc:Choice>
  </mc:AlternateContent>
  <xr:revisionPtr revIDLastSave="0" documentId="13_ncr:1_{FE503196-D444-4B2E-982A-98D3BA7EE2E6}" xr6:coauthVersionLast="45" xr6:coauthVersionMax="45" xr10:uidLastSave="{00000000-0000-0000-0000-000000000000}"/>
  <bookViews>
    <workbookView xWindow="3140" yWindow="1250" windowWidth="14400" windowHeight="7370" firstSheet="1" activeTab="3" xr2:uid="{00000000-000D-0000-FFFF-FFFF00000000}"/>
  </bookViews>
  <sheets>
    <sheet name="Results and Sample ID" sheetId="1" r:id="rId1"/>
    <sheet name="Std Curve Construction" sheetId="2" r:id="rId2"/>
    <sheet name="Apply Std Curve" sheetId="3" r:id="rId3"/>
    <sheet name="Final Results" sheetId="4" r:id="rId4"/>
  </sheets>
  <definedNames>
    <definedName name="_xlnm._FilterDatabase" localSheetId="1" hidden="1">'Std Curve Construction'!$C$8:$C$25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3" i="3"/>
  <c r="G9" i="2" l="1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I8" i="2" l="1"/>
  <c r="J8" i="2" s="1"/>
  <c r="G8" i="2"/>
  <c r="H8" i="2" s="1"/>
  <c r="E8" i="2"/>
  <c r="F8" i="2" s="1"/>
</calcChain>
</file>

<file path=xl/sharedStrings.xml><?xml version="1.0" encoding="utf-8"?>
<sst xmlns="http://schemas.openxmlformats.org/spreadsheetml/2006/main" count="1301" uniqueCount="365">
  <si>
    <t>Sample Info</t>
  </si>
  <si>
    <t>Row</t>
  </si>
  <si>
    <t>SAMPLE DATE</t>
  </si>
  <si>
    <t>SAMPLE SITE</t>
  </si>
  <si>
    <t>SAMPLE REPLICATE</t>
  </si>
  <si>
    <t>Peak#</t>
  </si>
  <si>
    <t>Position</t>
  </si>
  <si>
    <t>Identifier</t>
  </si>
  <si>
    <t>Type</t>
  </si>
  <si>
    <t>Raw Ht</t>
  </si>
  <si>
    <t>mg/L</t>
  </si>
  <si>
    <t xml:space="preserve">Operator: </t>
  </si>
  <si>
    <t xml:space="preserve">Run Name: </t>
  </si>
  <si>
    <t xml:space="preserve">Run Date: </t>
  </si>
  <si>
    <t>FASPac NO3-NO2</t>
  </si>
  <si>
    <t>C1</t>
  </si>
  <si>
    <t>C2</t>
  </si>
  <si>
    <t>C3</t>
  </si>
  <si>
    <t>C4</t>
  </si>
  <si>
    <t>C5</t>
  </si>
  <si>
    <t>C6</t>
  </si>
  <si>
    <t xml:space="preserve">Calibrant </t>
  </si>
  <si>
    <t>Conc., mg/L</t>
  </si>
  <si>
    <t>Calibrant</t>
  </si>
  <si>
    <t xml:space="preserve">Conc. </t>
  </si>
  <si>
    <t>Id</t>
  </si>
  <si>
    <t>(mg/L N)</t>
  </si>
  <si>
    <t>peak hght (x)</t>
  </si>
  <si>
    <t>1.  Copy in Calibrant Information</t>
  </si>
  <si>
    <t>Linear Fit</t>
  </si>
  <si>
    <t>(y-hat)</t>
  </si>
  <si>
    <t>Std Conc</t>
  </si>
  <si>
    <t>% error</t>
  </si>
  <si>
    <t>Quadratic</t>
  </si>
  <si>
    <t>Split Curve</t>
  </si>
  <si>
    <t>All data - Linear 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</si>
  <si>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</si>
  <si>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</si>
  <si>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</si>
  <si>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</si>
  <si>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</si>
  <si>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</si>
  <si>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</si>
  <si>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</si>
  <si>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</si>
  <si>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</si>
  <si>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</si>
  <si>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</si>
  <si>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</si>
  <si>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</si>
  <si>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</si>
  <si>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</si>
  <si>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</si>
  <si>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</si>
  <si>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</si>
  <si>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</si>
  <si>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</si>
  <si>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</si>
  <si>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</si>
  <si>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</si>
  <si>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</si>
  <si>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2. Run Linear Regression</t>
  </si>
  <si>
    <t>Use X=Peak height; Y=Conc)</t>
  </si>
  <si>
    <t>(Use X=Peak Ht.; Y=Conc)</t>
  </si>
  <si>
    <t>Enter equation parameters below graph.</t>
  </si>
  <si>
    <t>intcpt</t>
  </si>
  <si>
    <t>Quadratic curve coefficients</t>
  </si>
  <si>
    <t>X coef.</t>
  </si>
  <si>
    <t>X^2 coef.</t>
  </si>
  <si>
    <t>Plot low range calibrant data:</t>
  </si>
  <si>
    <t>Enter coefficients below graph.</t>
  </si>
  <si>
    <t>Low curve coefficients:</t>
  </si>
  <si>
    <t>Plot High Range calibrant data.</t>
  </si>
  <si>
    <t>High curve coefficients:</t>
  </si>
  <si>
    <t>X coef</t>
  </si>
  <si>
    <t>X^2 coef</t>
  </si>
  <si>
    <t>Split</t>
  </si>
  <si>
    <t>Curve-fitting parameters used:</t>
  </si>
  <si>
    <t>Copy from Std Curve Construction page.</t>
  </si>
  <si>
    <t>Intercept:</t>
  </si>
  <si>
    <t>X Coef.</t>
  </si>
  <si>
    <t>X^2 Coef:</t>
  </si>
  <si>
    <t>If linear, enter 0 for X^2 coefficient.</t>
  </si>
  <si>
    <t>Curve-fit results</t>
  </si>
  <si>
    <t>Use these for split curve:</t>
  </si>
  <si>
    <t xml:space="preserve">Use these for linear or quadratic fit. </t>
  </si>
  <si>
    <t>Low Range:</t>
  </si>
  <si>
    <t>High Range:</t>
  </si>
  <si>
    <t>Procedure for split curve:</t>
  </si>
  <si>
    <t>2.  Apply low range equation.</t>
  </si>
  <si>
    <t>3.  Apply high range equation.</t>
  </si>
  <si>
    <t>4.  Sort back based on Row D:  Peak Number</t>
  </si>
  <si>
    <t>1.  Sort data on Row I: FASpac results, low to high.</t>
  </si>
  <si>
    <t>4. Note here peak height where split occurs:</t>
  </si>
  <si>
    <t>4.  If quadratic exceeds 10%, run split-curve procedure.</t>
  </si>
  <si>
    <t>Show "Split" in spreadsheet.</t>
  </si>
  <si>
    <t>1:1</t>
  </si>
  <si>
    <t>SYNC</t>
  </si>
  <si>
    <t>1:2</t>
  </si>
  <si>
    <t>CO</t>
  </si>
  <si>
    <t>Carry over</t>
  </si>
  <si>
    <t>1:3</t>
  </si>
  <si>
    <t>W</t>
  </si>
  <si>
    <t>Wash</t>
  </si>
  <si>
    <t>1:4</t>
  </si>
  <si>
    <t>NO3</t>
  </si>
  <si>
    <t>Unknown</t>
  </si>
  <si>
    <t>1:5</t>
  </si>
  <si>
    <t>NOX%</t>
  </si>
  <si>
    <t>NO3 check</t>
  </si>
  <si>
    <t>NO3 Efficiency</t>
  </si>
  <si>
    <t>98.80%</t>
  </si>
  <si>
    <t>1:7</t>
  </si>
  <si>
    <t>1:8</t>
  </si>
  <si>
    <t>1:9</t>
  </si>
  <si>
    <t>1:10</t>
  </si>
  <si>
    <t>1:11</t>
  </si>
  <si>
    <t>1:12</t>
  </si>
  <si>
    <t>99.47%</t>
  </si>
  <si>
    <t>1:13</t>
  </si>
  <si>
    <t>CC1</t>
  </si>
  <si>
    <t>QC 2</t>
  </si>
  <si>
    <t>1:14</t>
  </si>
  <si>
    <t>CC2</t>
  </si>
  <si>
    <t>1:25</t>
  </si>
  <si>
    <t>1</t>
  </si>
  <si>
    <t>1:26</t>
  </si>
  <si>
    <t>2</t>
  </si>
  <si>
    <t>1:27</t>
  </si>
  <si>
    <t>3</t>
  </si>
  <si>
    <t>1:28</t>
  </si>
  <si>
    <t>4</t>
  </si>
  <si>
    <t>1:29</t>
  </si>
  <si>
    <t>5</t>
  </si>
  <si>
    <t>1:30</t>
  </si>
  <si>
    <t>6</t>
  </si>
  <si>
    <t>1:31</t>
  </si>
  <si>
    <t>7</t>
  </si>
  <si>
    <t>1:32</t>
  </si>
  <si>
    <t>8</t>
  </si>
  <si>
    <t>1:33</t>
  </si>
  <si>
    <t>9</t>
  </si>
  <si>
    <t>1:34</t>
  </si>
  <si>
    <t>10</t>
  </si>
  <si>
    <t>1:35</t>
  </si>
  <si>
    <t>11</t>
  </si>
  <si>
    <t>1:36</t>
  </si>
  <si>
    <t>12</t>
  </si>
  <si>
    <t>1:37</t>
  </si>
  <si>
    <t>13</t>
  </si>
  <si>
    <t>1:38</t>
  </si>
  <si>
    <t>14</t>
  </si>
  <si>
    <t>1:39</t>
  </si>
  <si>
    <t>15</t>
  </si>
  <si>
    <t>1:40</t>
  </si>
  <si>
    <t>16</t>
  </si>
  <si>
    <t>1:41</t>
  </si>
  <si>
    <t>17</t>
  </si>
  <si>
    <t>1:42</t>
  </si>
  <si>
    <t>18</t>
  </si>
  <si>
    <t>1:43</t>
  </si>
  <si>
    <t>19</t>
  </si>
  <si>
    <t>1:44</t>
  </si>
  <si>
    <t>20</t>
  </si>
  <si>
    <t>1:45</t>
  </si>
  <si>
    <t>21</t>
  </si>
  <si>
    <t>1:46</t>
  </si>
  <si>
    <t>22</t>
  </si>
  <si>
    <t>1:47</t>
  </si>
  <si>
    <t>23</t>
  </si>
  <si>
    <t>1:48</t>
  </si>
  <si>
    <t>24</t>
  </si>
  <si>
    <t>1:49</t>
  </si>
  <si>
    <t>25</t>
  </si>
  <si>
    <t>1:50</t>
  </si>
  <si>
    <t>26</t>
  </si>
  <si>
    <t>1:51</t>
  </si>
  <si>
    <t>27</t>
  </si>
  <si>
    <t>1:52</t>
  </si>
  <si>
    <t>28</t>
  </si>
  <si>
    <t>1:53</t>
  </si>
  <si>
    <t>29</t>
  </si>
  <si>
    <t>1:54</t>
  </si>
  <si>
    <t>30</t>
  </si>
  <si>
    <t>1:55</t>
  </si>
  <si>
    <t>31</t>
  </si>
  <si>
    <t>1:56</t>
  </si>
  <si>
    <t>32</t>
  </si>
  <si>
    <t>1:57</t>
  </si>
  <si>
    <t>33</t>
  </si>
  <si>
    <t>1:58</t>
  </si>
  <si>
    <t>34</t>
  </si>
  <si>
    <t>1:59</t>
  </si>
  <si>
    <t>35</t>
  </si>
  <si>
    <t>1:60</t>
  </si>
  <si>
    <t>36</t>
  </si>
  <si>
    <t>2:1</t>
  </si>
  <si>
    <t>37</t>
  </si>
  <si>
    <t>2:2</t>
  </si>
  <si>
    <t>38</t>
  </si>
  <si>
    <t>2:3</t>
  </si>
  <si>
    <t>39</t>
  </si>
  <si>
    <t>2:4</t>
  </si>
  <si>
    <t>40</t>
  </si>
  <si>
    <t>2:5</t>
  </si>
  <si>
    <t>41</t>
  </si>
  <si>
    <t>2:6</t>
  </si>
  <si>
    <t>42</t>
  </si>
  <si>
    <t>2:7</t>
  </si>
  <si>
    <t>43</t>
  </si>
  <si>
    <t>2:8</t>
  </si>
  <si>
    <t>44</t>
  </si>
  <si>
    <t>2:9</t>
  </si>
  <si>
    <t>45</t>
  </si>
  <si>
    <t>2:10</t>
  </si>
  <si>
    <t>46</t>
  </si>
  <si>
    <t>2:11</t>
  </si>
  <si>
    <t>47</t>
  </si>
  <si>
    <t>2:12</t>
  </si>
  <si>
    <t>48</t>
  </si>
  <si>
    <t>2:13</t>
  </si>
  <si>
    <t>49</t>
  </si>
  <si>
    <t>2:14</t>
  </si>
  <si>
    <t>50</t>
  </si>
  <si>
    <t>2:15</t>
  </si>
  <si>
    <t>51</t>
  </si>
  <si>
    <t>2:16</t>
  </si>
  <si>
    <t>52</t>
  </si>
  <si>
    <t>2:17</t>
  </si>
  <si>
    <t>53</t>
  </si>
  <si>
    <t>2:18</t>
  </si>
  <si>
    <t>54</t>
  </si>
  <si>
    <t>2:19</t>
  </si>
  <si>
    <t>55</t>
  </si>
  <si>
    <t>2:20</t>
  </si>
  <si>
    <t>56</t>
  </si>
  <si>
    <t>2:21</t>
  </si>
  <si>
    <t>57</t>
  </si>
  <si>
    <t>2:22</t>
  </si>
  <si>
    <t>58</t>
  </si>
  <si>
    <t>2:23</t>
  </si>
  <si>
    <t>59</t>
  </si>
  <si>
    <t>2:24</t>
  </si>
  <si>
    <t>60</t>
  </si>
  <si>
    <t>2:25</t>
  </si>
  <si>
    <t>61</t>
  </si>
  <si>
    <t>2:26</t>
  </si>
  <si>
    <t>62</t>
  </si>
  <si>
    <t>2:27</t>
  </si>
  <si>
    <t>63</t>
  </si>
  <si>
    <t>2:28</t>
  </si>
  <si>
    <t>64</t>
  </si>
  <si>
    <t>2:29</t>
  </si>
  <si>
    <t>65</t>
  </si>
  <si>
    <t>2:30</t>
  </si>
  <si>
    <t>66</t>
  </si>
  <si>
    <t>2:31</t>
  </si>
  <si>
    <t>67</t>
  </si>
  <si>
    <t>2:32</t>
  </si>
  <si>
    <t>68</t>
  </si>
  <si>
    <t>2:33</t>
  </si>
  <si>
    <t>69</t>
  </si>
  <si>
    <t>2:34</t>
  </si>
  <si>
    <t>70</t>
  </si>
  <si>
    <t>2:35</t>
  </si>
  <si>
    <t>71</t>
  </si>
  <si>
    <t>2:36</t>
  </si>
  <si>
    <t>72</t>
  </si>
  <si>
    <t>2:37</t>
  </si>
  <si>
    <t>73</t>
  </si>
  <si>
    <t>2:38</t>
  </si>
  <si>
    <t>74</t>
  </si>
  <si>
    <t>2:39</t>
  </si>
  <si>
    <t>75</t>
  </si>
  <si>
    <t>2:40</t>
  </si>
  <si>
    <t>76</t>
  </si>
  <si>
    <t>2:41</t>
  </si>
  <si>
    <t>77</t>
  </si>
  <si>
    <t>2:42</t>
  </si>
  <si>
    <t>78</t>
  </si>
  <si>
    <t>2:43</t>
  </si>
  <si>
    <t>79</t>
  </si>
  <si>
    <t>2:44</t>
  </si>
  <si>
    <t>80</t>
  </si>
  <si>
    <t>2:45</t>
  </si>
  <si>
    <t>81</t>
  </si>
  <si>
    <t>2:46</t>
  </si>
  <si>
    <t>82</t>
  </si>
  <si>
    <t>2:47</t>
  </si>
  <si>
    <t>83</t>
  </si>
  <si>
    <t>2:48</t>
  </si>
  <si>
    <t>84</t>
  </si>
  <si>
    <t>2:49</t>
  </si>
  <si>
    <t>85</t>
  </si>
  <si>
    <t>2:50</t>
  </si>
  <si>
    <t>86</t>
  </si>
  <si>
    <t>2:51</t>
  </si>
  <si>
    <t>87</t>
  </si>
  <si>
    <t>2:52</t>
  </si>
  <si>
    <t>88</t>
  </si>
  <si>
    <t>2:53</t>
  </si>
  <si>
    <t>89</t>
  </si>
  <si>
    <t>2:54</t>
  </si>
  <si>
    <t>90</t>
  </si>
  <si>
    <t>2:55</t>
  </si>
  <si>
    <t>91</t>
  </si>
  <si>
    <t>2:56</t>
  </si>
  <si>
    <t>92</t>
  </si>
  <si>
    <t>2:57</t>
  </si>
  <si>
    <t>93</t>
  </si>
  <si>
    <t>2:58</t>
  </si>
  <si>
    <t>94</t>
  </si>
  <si>
    <t>2:59</t>
  </si>
  <si>
    <t>95</t>
  </si>
  <si>
    <t>2:60</t>
  </si>
  <si>
    <t>96</t>
  </si>
  <si>
    <t>3:1</t>
  </si>
  <si>
    <t>97</t>
  </si>
  <si>
    <t>3:2</t>
  </si>
  <si>
    <t>98</t>
  </si>
  <si>
    <t>3:3</t>
  </si>
  <si>
    <t>99</t>
  </si>
  <si>
    <t>3:4</t>
  </si>
  <si>
    <t>100</t>
  </si>
  <si>
    <t>3:5</t>
  </si>
  <si>
    <t>101</t>
  </si>
  <si>
    <t>3:6</t>
  </si>
  <si>
    <t>102</t>
  </si>
  <si>
    <t>3:7</t>
  </si>
  <si>
    <t>103</t>
  </si>
  <si>
    <t>3:8</t>
  </si>
  <si>
    <t>104</t>
  </si>
  <si>
    <t>3:9</t>
  </si>
  <si>
    <t>105</t>
  </si>
  <si>
    <t>3:10</t>
  </si>
  <si>
    <t>106</t>
  </si>
  <si>
    <t>3:11</t>
  </si>
  <si>
    <t>107</t>
  </si>
  <si>
    <t>3:12</t>
  </si>
  <si>
    <t>108</t>
  </si>
  <si>
    <t>3:13</t>
  </si>
  <si>
    <t>109</t>
  </si>
  <si>
    <t>3:14</t>
  </si>
  <si>
    <t>110</t>
  </si>
  <si>
    <t>3:15</t>
  </si>
  <si>
    <t>111</t>
  </si>
  <si>
    <t>3:16</t>
  </si>
  <si>
    <t>112</t>
  </si>
  <si>
    <t>3:17</t>
  </si>
  <si>
    <t>113</t>
  </si>
  <si>
    <t>3:18</t>
  </si>
  <si>
    <t>114</t>
  </si>
  <si>
    <t>3:19</t>
  </si>
  <si>
    <t>115</t>
  </si>
  <si>
    <t>3:20</t>
  </si>
  <si>
    <t>116</t>
  </si>
  <si>
    <t>3:21</t>
  </si>
  <si>
    <t>117</t>
  </si>
  <si>
    <t>a</t>
  </si>
  <si>
    <t>b</t>
  </si>
  <si>
    <t>c</t>
  </si>
  <si>
    <t>LTREB_NO3_AP2_2019_07_09</t>
  </si>
  <si>
    <t>RE/CU</t>
  </si>
  <si>
    <t>Corr Ht</t>
  </si>
  <si>
    <t>N-NO3,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</si>
</sst>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;\-0"/>
    <numFmt numFmtId="166" formatCode="0.0000;\-0.0000"/>
    <numFmt numFmtId="167" formatCode="0.000;\-0.000"/>
    <numFmt numFmtId="168" formatCode="0.0"/>
    <numFmt numFmtId="169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ont="1" applyFill="1" applyAlignment="1">
      <alignment vertical="top"/>
    </xf>
    <xf numFmtId="0" fontId="0" fillId="0" borderId="2" xfId="0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7" borderId="0" xfId="0" applyFill="1" applyBorder="1"/>
    <xf numFmtId="0" fontId="0" fillId="7" borderId="0" xfId="0" applyFill="1"/>
    <xf numFmtId="0" fontId="5" fillId="7" borderId="0" xfId="0" applyFont="1" applyFill="1" applyAlignment="1">
      <alignment horizontal="center"/>
    </xf>
    <xf numFmtId="0" fontId="0" fillId="4" borderId="0" xfId="0" applyFill="1" applyBorder="1"/>
    <xf numFmtId="0" fontId="6" fillId="4" borderId="0" xfId="0" applyFont="1" applyFill="1" applyBorder="1"/>
    <xf numFmtId="0" fontId="1" fillId="8" borderId="0" xfId="0" applyFont="1" applyFill="1"/>
    <xf numFmtId="0" fontId="5" fillId="3" borderId="6" xfId="0" applyFont="1" applyFill="1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164" fontId="0" fillId="4" borderId="0" xfId="0" applyNumberFormat="1" applyFill="1"/>
    <xf numFmtId="0" fontId="0" fillId="8" borderId="0" xfId="0" applyFill="1"/>
    <xf numFmtId="0" fontId="5" fillId="7" borderId="0" xfId="0" applyFont="1" applyFill="1" applyBorder="1"/>
    <xf numFmtId="164" fontId="0" fillId="7" borderId="0" xfId="0" applyNumberFormat="1" applyFill="1" applyBorder="1"/>
    <xf numFmtId="164" fontId="5" fillId="7" borderId="0" xfId="0" applyNumberFormat="1" applyFont="1" applyFill="1" applyBorder="1"/>
    <xf numFmtId="0" fontId="5" fillId="7" borderId="0" xfId="0" applyFont="1" applyFill="1"/>
    <xf numFmtId="164" fontId="0" fillId="7" borderId="0" xfId="0" applyNumberFormat="1" applyFill="1"/>
    <xf numFmtId="164" fontId="0" fillId="7" borderId="0" xfId="0" applyNumberFormat="1" applyFill="1" applyAlignment="1">
      <alignment horizontal="center"/>
    </xf>
    <xf numFmtId="164" fontId="5" fillId="7" borderId="0" xfId="0" applyNumberFormat="1" applyFont="1" applyFill="1"/>
    <xf numFmtId="0" fontId="0" fillId="9" borderId="0" xfId="0" applyFill="1"/>
    <xf numFmtId="0" fontId="0" fillId="0" borderId="0" xfId="0" applyFill="1" applyAlignment="1">
      <alignment horizontal="center"/>
    </xf>
    <xf numFmtId="165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166" fontId="7" fillId="0" borderId="0" xfId="0" applyNumberFormat="1" applyFont="1" applyFill="1" applyAlignment="1">
      <alignment horizontal="right" vertical="top"/>
    </xf>
    <xf numFmtId="167" fontId="7" fillId="0" borderId="0" xfId="0" applyNumberFormat="1" applyFont="1" applyFill="1" applyAlignment="1">
      <alignment horizontal="right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Fill="1" applyAlignment="1">
      <alignment vertical="top"/>
    </xf>
    <xf numFmtId="168" fontId="0" fillId="4" borderId="0" xfId="0" applyNumberFormat="1" applyFill="1"/>
    <xf numFmtId="164" fontId="0" fillId="5" borderId="0" xfId="0" applyNumberFormat="1" applyFill="1"/>
    <xf numFmtId="168" fontId="0" fillId="5" borderId="0" xfId="0" applyNumberFormat="1" applyFill="1"/>
    <xf numFmtId="164" fontId="0" fillId="6" borderId="0" xfId="0" applyNumberFormat="1" applyFill="1"/>
    <xf numFmtId="168" fontId="0" fillId="6" borderId="0" xfId="0" applyNumberFormat="1" applyFill="1"/>
    <xf numFmtId="0" fontId="9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Continuous"/>
    </xf>
    <xf numFmtId="0" fontId="3" fillId="2" borderId="1" xfId="0" applyFont="1" applyFill="1" applyBorder="1" applyAlignment="1">
      <alignment horizontal="center" vertical="top"/>
    </xf>
    <xf numFmtId="0" fontId="0" fillId="10" borderId="3" xfId="0" applyFill="1" applyBorder="1"/>
    <xf numFmtId="169" fontId="0" fillId="0" borderId="0" xfId="0" applyNumberFormat="1"/>
    <xf numFmtId="0" fontId="0" fillId="0" borderId="0" xfId="0" applyFill="1" applyBorder="1" applyAlignment="1">
      <alignment horizontal="center"/>
    </xf>
    <xf numFmtId="0" fontId="0" fillId="3" borderId="7" xfId="0" applyFill="1" applyBorder="1"/>
    <xf numFmtId="165" fontId="3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166" fontId="3" fillId="0" borderId="0" xfId="0" applyNumberFormat="1" applyFont="1" applyFill="1" applyAlignment="1">
      <alignment horizontal="right" vertical="top"/>
    </xf>
    <xf numFmtId="167" fontId="3" fillId="0" borderId="0" xfId="0" applyNumberFormat="1" applyFont="1" applyFill="1" applyAlignment="1">
      <alignment horizontal="right" vertical="top"/>
    </xf>
    <xf numFmtId="0" fontId="0" fillId="0" borderId="0" xfId="0" applyFont="1" applyFill="1" applyAlignment="1">
      <alignment horizontal="center" vertical="top"/>
    </xf>
    <xf numFmtId="14" fontId="0" fillId="0" borderId="0" xfId="0" applyNumberFormat="1" applyFont="1" applyFill="1" applyAlignment="1">
      <alignment vertical="top"/>
    </xf>
    <xf numFmtId="165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166" fontId="3" fillId="0" borderId="0" xfId="0" applyNumberFormat="1" applyFont="1" applyAlignment="1">
      <alignment horizontal="right" vertical="top"/>
    </xf>
    <xf numFmtId="167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right" vertical="top"/>
    </xf>
    <xf numFmtId="0" fontId="3" fillId="2" borderId="8" xfId="0" applyFont="1" applyFill="1" applyBorder="1" applyAlignment="1">
      <alignment horizontal="center" vertical="top"/>
    </xf>
    <xf numFmtId="0" fontId="7" fillId="2" borderId="8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data non-linear fit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 non-linear fit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Construction'!$C$8:$C$25</c:f>
              <c:numCache>
                <c:formatCode>0.0000;\-0.0000</c:formatCode>
                <c:ptCount val="18"/>
                <c:pt idx="0">
                  <c:v>2.0999999999999999E-3</c:v>
                </c:pt>
                <c:pt idx="1">
                  <c:v>1.9E-3</c:v>
                </c:pt>
                <c:pt idx="2">
                  <c:v>1.8E-3</c:v>
                </c:pt>
                <c:pt idx="3">
                  <c:v>3.8999999999999998E-3</c:v>
                </c:pt>
                <c:pt idx="4">
                  <c:v>3.8E-3</c:v>
                </c:pt>
                <c:pt idx="5">
                  <c:v>3.7000000000000002E-3</c:v>
                </c:pt>
                <c:pt idx="6">
                  <c:v>7.0000000000000001E-3</c:v>
                </c:pt>
                <c:pt idx="7">
                  <c:v>7.1000000000000004E-3</c:v>
                </c:pt>
                <c:pt idx="8">
                  <c:v>6.7999999999999996E-3</c:v>
                </c:pt>
                <c:pt idx="9">
                  <c:v>3.6799999999999999E-2</c:v>
                </c:pt>
                <c:pt idx="10">
                  <c:v>3.6499999999999998E-2</c:v>
                </c:pt>
                <c:pt idx="11">
                  <c:v>3.6600000000000001E-2</c:v>
                </c:pt>
                <c:pt idx="12">
                  <c:v>7.4700000000000003E-2</c:v>
                </c:pt>
                <c:pt idx="13">
                  <c:v>7.2400000000000006E-2</c:v>
                </c:pt>
                <c:pt idx="14">
                  <c:v>7.4300000000000005E-2</c:v>
                </c:pt>
                <c:pt idx="15">
                  <c:v>0.37209999999999999</c:v>
                </c:pt>
                <c:pt idx="16">
                  <c:v>0.37190000000000001</c:v>
                </c:pt>
                <c:pt idx="17">
                  <c:v>0.373</c:v>
                </c:pt>
              </c:numCache>
            </c:numRef>
          </c:xVal>
          <c:yVal>
            <c:numRef>
              <c:f>'Std Curve Construction'!$B$8:$B$25</c:f>
              <c:numCache>
                <c:formatCode>General</c:formatCode>
                <c:ptCount val="1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B-4305-B9DE-3FC244E8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7712"/>
        <c:axId val="223978624"/>
      </c:scatterChart>
      <c:valAx>
        <c:axId val="213347712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3978624"/>
        <c:crosses val="autoZero"/>
        <c:crossBetween val="midCat"/>
      </c:valAx>
      <c:valAx>
        <c:axId val="2239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2133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 range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Construction'!$C$8:$C$19</c:f>
              <c:numCache>
                <c:formatCode>0.0000;\-0.0000</c:formatCode>
                <c:ptCount val="12"/>
                <c:pt idx="0">
                  <c:v>2.0999999999999999E-3</c:v>
                </c:pt>
                <c:pt idx="1">
                  <c:v>1.9E-3</c:v>
                </c:pt>
                <c:pt idx="2">
                  <c:v>1.8E-3</c:v>
                </c:pt>
                <c:pt idx="3">
                  <c:v>3.8999999999999998E-3</c:v>
                </c:pt>
                <c:pt idx="4">
                  <c:v>3.8E-3</c:v>
                </c:pt>
                <c:pt idx="5">
                  <c:v>3.7000000000000002E-3</c:v>
                </c:pt>
                <c:pt idx="6">
                  <c:v>7.0000000000000001E-3</c:v>
                </c:pt>
                <c:pt idx="7">
                  <c:v>7.1000000000000004E-3</c:v>
                </c:pt>
                <c:pt idx="8">
                  <c:v>6.7999999999999996E-3</c:v>
                </c:pt>
                <c:pt idx="9">
                  <c:v>3.6799999999999999E-2</c:v>
                </c:pt>
                <c:pt idx="10">
                  <c:v>3.6499999999999998E-2</c:v>
                </c:pt>
                <c:pt idx="11">
                  <c:v>3.6600000000000001E-2</c:v>
                </c:pt>
              </c:numCache>
            </c:numRef>
          </c:xVal>
          <c:yVal>
            <c:numRef>
              <c:f>'Std Curve Construction'!$B$8:$B$19</c:f>
              <c:numCache>
                <c:formatCode>General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E-44AE-8B98-E4905C3C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0128"/>
        <c:axId val="224806016"/>
      </c:scatterChart>
      <c:valAx>
        <c:axId val="22480012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06016"/>
        <c:crosses val="autoZero"/>
        <c:crossBetween val="midCat"/>
      </c:valAx>
      <c:valAx>
        <c:axId val="2248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Construction'!$C$17:$C$25</c:f>
              <c:numCache>
                <c:formatCode>0.0000;\-0.0000</c:formatCode>
                <c:ptCount val="9"/>
                <c:pt idx="0">
                  <c:v>3.6799999999999999E-2</c:v>
                </c:pt>
                <c:pt idx="1">
                  <c:v>3.6499999999999998E-2</c:v>
                </c:pt>
                <c:pt idx="2">
                  <c:v>3.6600000000000001E-2</c:v>
                </c:pt>
                <c:pt idx="3">
                  <c:v>7.4700000000000003E-2</c:v>
                </c:pt>
                <c:pt idx="4">
                  <c:v>7.2400000000000006E-2</c:v>
                </c:pt>
                <c:pt idx="5">
                  <c:v>7.4300000000000005E-2</c:v>
                </c:pt>
                <c:pt idx="6">
                  <c:v>0.37209999999999999</c:v>
                </c:pt>
                <c:pt idx="7">
                  <c:v>0.37190000000000001</c:v>
                </c:pt>
                <c:pt idx="8">
                  <c:v>0.373</c:v>
                </c:pt>
              </c:numCache>
            </c:numRef>
          </c:xVal>
          <c:yVal>
            <c:numRef>
              <c:f>'Std Curve Construction'!$B$17:$B$25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E-4235-A76D-F9D5E093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23168"/>
        <c:axId val="224824704"/>
      </c:scatterChart>
      <c:valAx>
        <c:axId val="22482316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24704"/>
        <c:crosses val="autoZero"/>
        <c:crossBetween val="midCat"/>
      </c:valAx>
      <c:valAx>
        <c:axId val="2248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31</xdr:row>
      <xdr:rowOff>0</xdr:rowOff>
    </xdr:from>
    <xdr:to>
      <xdr:col>18</xdr:col>
      <xdr:colOff>489584</xdr:colOff>
      <xdr:row>46</xdr:row>
      <xdr:rowOff>59162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7</xdr:row>
      <xdr:rowOff>7620</xdr:rowOff>
    </xdr:from>
    <xdr:to>
      <xdr:col>29</xdr:col>
      <xdr:colOff>7619</xdr:colOff>
      <xdr:row>22</xdr:row>
      <xdr:rowOff>40428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30</xdr:row>
      <xdr:rowOff>7620</xdr:rowOff>
    </xdr:from>
    <xdr:to>
      <xdr:col>28</xdr:col>
      <xdr:colOff>601980</xdr:colOff>
      <xdr:row>45</xdr:row>
      <xdr:rowOff>130706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6"/>
  <sheetViews>
    <sheetView topLeftCell="A143" workbookViewId="0">
      <selection activeCell="J39" sqref="J39:J155"/>
    </sheetView>
  </sheetViews>
  <sheetFormatPr defaultRowHeight="14.5" x14ac:dyDescent="0.35"/>
  <cols>
    <col min="2" max="2" width="14.36328125" customWidth="1"/>
    <col min="3" max="3" width="12.36328125" customWidth="1"/>
    <col min="4" max="4" width="15.36328125" customWidth="1"/>
    <col min="5" max="5" width="16.6328125" customWidth="1"/>
    <col min="16" max="16" width="10.36328125" customWidth="1"/>
    <col min="17" max="17" width="11.54296875" customWidth="1"/>
  </cols>
  <sheetData>
    <row r="1" spans="1:17" x14ac:dyDescent="0.35">
      <c r="B1" s="1"/>
      <c r="C1" s="1"/>
      <c r="D1" s="1"/>
      <c r="E1" s="1"/>
      <c r="F1" s="4" t="s">
        <v>12</v>
      </c>
      <c r="G1" s="45" t="s">
        <v>361</v>
      </c>
      <c r="H1" s="1"/>
      <c r="I1" s="1"/>
      <c r="J1" s="1"/>
      <c r="K1" s="1"/>
    </row>
    <row r="2" spans="1:17" x14ac:dyDescent="0.35">
      <c r="B2" s="1"/>
      <c r="C2" s="1"/>
      <c r="D2" s="1"/>
      <c r="E2" s="1"/>
      <c r="F2" s="4" t="s">
        <v>13</v>
      </c>
      <c r="G2" s="64">
        <v>43655</v>
      </c>
      <c r="H2" s="1"/>
      <c r="I2" s="1"/>
      <c r="J2" s="1"/>
      <c r="K2" s="1"/>
    </row>
    <row r="3" spans="1:17" x14ac:dyDescent="0.35">
      <c r="B3" s="1"/>
      <c r="C3" s="1"/>
      <c r="D3" s="1"/>
      <c r="E3" s="1"/>
      <c r="F3" s="4" t="s">
        <v>11</v>
      </c>
      <c r="G3" s="1" t="s">
        <v>362</v>
      </c>
      <c r="H3" s="1"/>
      <c r="I3" s="1"/>
      <c r="J3" s="1"/>
      <c r="K3" s="1"/>
    </row>
    <row r="4" spans="1:17" x14ac:dyDescent="0.35">
      <c r="B4" s="1"/>
      <c r="C4" s="1"/>
      <c r="D4" s="1"/>
      <c r="E4" s="1"/>
      <c r="F4" s="1"/>
      <c r="G4" s="1"/>
      <c r="H4" s="1"/>
      <c r="I4" s="1"/>
      <c r="J4" s="1"/>
      <c r="K4" s="1"/>
    </row>
    <row r="5" spans="1:17" x14ac:dyDescent="0.35">
      <c r="A5" s="1"/>
      <c r="B5" s="1"/>
      <c r="C5" s="1"/>
      <c r="D5" s="1"/>
      <c r="E5" s="73" t="s">
        <v>0</v>
      </c>
      <c r="F5" s="73"/>
      <c r="G5" s="73"/>
      <c r="H5" s="73"/>
      <c r="I5" s="73" t="s">
        <v>14</v>
      </c>
      <c r="J5" s="73"/>
      <c r="K5" s="7"/>
      <c r="O5" s="5" t="s">
        <v>21</v>
      </c>
      <c r="P5" s="5" t="s">
        <v>22</v>
      </c>
    </row>
    <row r="6" spans="1:17" x14ac:dyDescent="0.35">
      <c r="A6" s="2" t="s">
        <v>1</v>
      </c>
      <c r="B6" s="2" t="s">
        <v>2</v>
      </c>
      <c r="C6" s="2" t="s">
        <v>3</v>
      </c>
      <c r="D6" s="2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71" t="s">
        <v>363</v>
      </c>
      <c r="K6" s="3" t="s">
        <v>10</v>
      </c>
      <c r="O6" s="6" t="s">
        <v>15</v>
      </c>
      <c r="P6" s="6">
        <v>1E-3</v>
      </c>
    </row>
    <row r="7" spans="1:17" x14ac:dyDescent="0.35">
      <c r="B7" s="1"/>
      <c r="C7" s="37"/>
      <c r="D7" s="37"/>
      <c r="E7" s="65">
        <v>1</v>
      </c>
      <c r="F7" s="66" t="s">
        <v>96</v>
      </c>
      <c r="G7" s="67" t="s">
        <v>97</v>
      </c>
      <c r="H7" s="66" t="s">
        <v>97</v>
      </c>
      <c r="I7" s="68">
        <v>0.37190000000000001</v>
      </c>
      <c r="J7" s="68">
        <v>0.37359999999999999</v>
      </c>
      <c r="K7" s="69">
        <v>0.502</v>
      </c>
      <c r="O7" s="44" t="s">
        <v>16</v>
      </c>
      <c r="P7" s="6">
        <v>5.0000000000000001E-3</v>
      </c>
      <c r="Q7" s="6"/>
    </row>
    <row r="8" spans="1:17" x14ac:dyDescent="0.35">
      <c r="B8" s="1"/>
      <c r="C8" s="37"/>
      <c r="D8" s="37"/>
      <c r="E8" s="65">
        <v>2</v>
      </c>
      <c r="F8" s="66" t="s">
        <v>98</v>
      </c>
      <c r="G8" s="67" t="s">
        <v>99</v>
      </c>
      <c r="H8" s="66" t="s">
        <v>100</v>
      </c>
      <c r="I8" s="68">
        <v>-2.0000000000000001E-4</v>
      </c>
      <c r="J8" s="68">
        <v>1.5E-3</v>
      </c>
      <c r="K8" s="69">
        <v>2.0999999999999999E-3</v>
      </c>
      <c r="O8" s="44" t="s">
        <v>17</v>
      </c>
      <c r="P8" s="6">
        <v>0.01</v>
      </c>
      <c r="Q8" s="6"/>
    </row>
    <row r="9" spans="1:17" x14ac:dyDescent="0.35">
      <c r="B9" s="1"/>
      <c r="C9" s="37"/>
      <c r="D9" s="37"/>
      <c r="E9" s="65">
        <v>3</v>
      </c>
      <c r="F9" s="66" t="s">
        <v>101</v>
      </c>
      <c r="G9" s="67" t="s">
        <v>102</v>
      </c>
      <c r="H9" s="66" t="s">
        <v>103</v>
      </c>
      <c r="I9" s="68">
        <v>-1.6999999999999999E-3</v>
      </c>
      <c r="J9" s="68">
        <v>0</v>
      </c>
      <c r="K9" s="69">
        <v>1E-4</v>
      </c>
      <c r="O9" s="44" t="s">
        <v>18</v>
      </c>
      <c r="P9" s="6">
        <v>0.05</v>
      </c>
      <c r="Q9" s="6"/>
    </row>
    <row r="10" spans="1:17" x14ac:dyDescent="0.35">
      <c r="B10" s="1"/>
      <c r="C10" s="37"/>
      <c r="D10" s="37"/>
      <c r="E10" s="65">
        <v>4</v>
      </c>
      <c r="F10" s="66" t="s">
        <v>104</v>
      </c>
      <c r="G10" s="67" t="s">
        <v>105</v>
      </c>
      <c r="H10" s="66" t="s">
        <v>106</v>
      </c>
      <c r="I10" s="68">
        <v>7.4999999999999997E-2</v>
      </c>
      <c r="J10" s="68">
        <v>7.6600000000000001E-2</v>
      </c>
      <c r="K10" s="69">
        <v>0.10290000000000001</v>
      </c>
      <c r="O10" s="44" t="s">
        <v>19</v>
      </c>
      <c r="P10" s="6">
        <v>0.1</v>
      </c>
      <c r="Q10" s="6"/>
    </row>
    <row r="11" spans="1:17" x14ac:dyDescent="0.35">
      <c r="B11" s="1"/>
      <c r="C11" s="37"/>
      <c r="D11" s="37"/>
      <c r="E11" s="65">
        <v>5</v>
      </c>
      <c r="F11" s="66" t="s">
        <v>107</v>
      </c>
      <c r="G11" s="67" t="s">
        <v>108</v>
      </c>
      <c r="H11" s="66" t="s">
        <v>109</v>
      </c>
      <c r="I11" s="68">
        <v>7.6399999999999996E-2</v>
      </c>
      <c r="J11" s="68">
        <v>7.7499999999999999E-2</v>
      </c>
      <c r="K11" s="69">
        <v>0.1042</v>
      </c>
      <c r="O11" s="44" t="s">
        <v>20</v>
      </c>
      <c r="P11" s="6">
        <v>0.5</v>
      </c>
      <c r="Q11" s="6"/>
    </row>
    <row r="12" spans="1:17" x14ac:dyDescent="0.35">
      <c r="B12" s="1"/>
      <c r="C12" s="37"/>
      <c r="D12" s="37"/>
      <c r="E12" s="66"/>
      <c r="F12" s="66"/>
      <c r="G12" s="67" t="s">
        <v>110</v>
      </c>
      <c r="H12" s="66"/>
      <c r="I12" s="70"/>
      <c r="J12" s="70"/>
      <c r="K12" s="70" t="s">
        <v>111</v>
      </c>
      <c r="P12" s="6"/>
      <c r="Q12" s="6"/>
    </row>
    <row r="13" spans="1:17" x14ac:dyDescent="0.35">
      <c r="B13" s="1"/>
      <c r="C13" s="37"/>
      <c r="D13" s="37"/>
      <c r="E13" s="65">
        <v>6</v>
      </c>
      <c r="F13" s="66" t="s">
        <v>101</v>
      </c>
      <c r="G13" s="67" t="s">
        <v>102</v>
      </c>
      <c r="H13" s="66" t="s">
        <v>103</v>
      </c>
      <c r="I13" s="68">
        <v>-1.2999999999999999E-3</v>
      </c>
      <c r="J13" s="68">
        <v>0</v>
      </c>
      <c r="K13" s="69">
        <v>1E-4</v>
      </c>
    </row>
    <row r="14" spans="1:17" x14ac:dyDescent="0.35">
      <c r="B14" s="1"/>
      <c r="C14" s="37"/>
      <c r="D14" s="37"/>
      <c r="E14" s="65">
        <v>7</v>
      </c>
      <c r="F14" s="66" t="s">
        <v>112</v>
      </c>
      <c r="G14" s="67" t="s">
        <v>15</v>
      </c>
      <c r="H14" s="66" t="s">
        <v>23</v>
      </c>
      <c r="I14" s="68">
        <v>1E-3</v>
      </c>
      <c r="J14" s="68">
        <v>2.0999999999999999E-3</v>
      </c>
      <c r="K14" s="69">
        <v>2.8999999999999998E-3</v>
      </c>
    </row>
    <row r="15" spans="1:17" x14ac:dyDescent="0.35">
      <c r="B15" s="1"/>
      <c r="C15" s="37"/>
      <c r="D15" s="37"/>
      <c r="E15" s="65">
        <v>8</v>
      </c>
      <c r="F15" s="66" t="s">
        <v>112</v>
      </c>
      <c r="G15" s="67" t="s">
        <v>15</v>
      </c>
      <c r="H15" s="66" t="s">
        <v>23</v>
      </c>
      <c r="I15" s="68">
        <v>8.9999999999999998E-4</v>
      </c>
      <c r="J15" s="68">
        <v>1.9E-3</v>
      </c>
      <c r="K15" s="69">
        <v>2.5999999999999999E-3</v>
      </c>
    </row>
    <row r="16" spans="1:17" x14ac:dyDescent="0.35">
      <c r="B16" s="1"/>
      <c r="C16" s="37"/>
      <c r="D16" s="37"/>
      <c r="E16" s="65">
        <v>9</v>
      </c>
      <c r="F16" s="66" t="s">
        <v>112</v>
      </c>
      <c r="G16" s="67" t="s">
        <v>15</v>
      </c>
      <c r="H16" s="66" t="s">
        <v>23</v>
      </c>
      <c r="I16" s="68">
        <v>8.9999999999999998E-4</v>
      </c>
      <c r="J16" s="68">
        <v>1.8E-3</v>
      </c>
      <c r="K16" s="69">
        <v>2.5000000000000001E-3</v>
      </c>
    </row>
    <row r="17" spans="2:11" x14ac:dyDescent="0.35">
      <c r="B17" s="1"/>
      <c r="C17" s="37"/>
      <c r="D17" s="37"/>
      <c r="E17" s="65">
        <v>10</v>
      </c>
      <c r="F17" s="66" t="s">
        <v>113</v>
      </c>
      <c r="G17" s="67" t="s">
        <v>16</v>
      </c>
      <c r="H17" s="66" t="s">
        <v>23</v>
      </c>
      <c r="I17" s="68">
        <v>3.0999999999999999E-3</v>
      </c>
      <c r="J17" s="68">
        <v>3.8999999999999998E-3</v>
      </c>
      <c r="K17" s="69">
        <v>5.1999999999999998E-3</v>
      </c>
    </row>
    <row r="18" spans="2:11" x14ac:dyDescent="0.35">
      <c r="B18" s="1"/>
      <c r="C18" s="37"/>
      <c r="D18" s="37"/>
      <c r="E18" s="65">
        <v>11</v>
      </c>
      <c r="F18" s="66" t="s">
        <v>113</v>
      </c>
      <c r="G18" s="67" t="s">
        <v>16</v>
      </c>
      <c r="H18" s="66" t="s">
        <v>23</v>
      </c>
      <c r="I18" s="68">
        <v>3.0999999999999999E-3</v>
      </c>
      <c r="J18" s="68">
        <v>3.8E-3</v>
      </c>
      <c r="K18" s="69">
        <v>5.1000000000000004E-3</v>
      </c>
    </row>
    <row r="19" spans="2:11" x14ac:dyDescent="0.35">
      <c r="B19" s="1"/>
      <c r="C19" s="37"/>
      <c r="D19" s="37"/>
      <c r="E19" s="65">
        <v>12</v>
      </c>
      <c r="F19" s="66" t="s">
        <v>113</v>
      </c>
      <c r="G19" s="67" t="s">
        <v>16</v>
      </c>
      <c r="H19" s="66" t="s">
        <v>23</v>
      </c>
      <c r="I19" s="68">
        <v>3.3E-3</v>
      </c>
      <c r="J19" s="68">
        <v>3.7000000000000002E-3</v>
      </c>
      <c r="K19" s="69">
        <v>5.1000000000000004E-3</v>
      </c>
    </row>
    <row r="20" spans="2:11" x14ac:dyDescent="0.35">
      <c r="B20" s="1"/>
      <c r="C20" s="37"/>
      <c r="D20" s="37"/>
      <c r="E20" s="65">
        <v>13</v>
      </c>
      <c r="F20" s="66" t="s">
        <v>114</v>
      </c>
      <c r="G20" s="67" t="s">
        <v>17</v>
      </c>
      <c r="H20" s="66" t="s">
        <v>23</v>
      </c>
      <c r="I20" s="68">
        <v>6.7000000000000002E-3</v>
      </c>
      <c r="J20" s="68">
        <v>7.0000000000000001E-3</v>
      </c>
      <c r="K20" s="69">
        <v>9.4999999999999998E-3</v>
      </c>
    </row>
    <row r="21" spans="2:11" x14ac:dyDescent="0.35">
      <c r="B21" s="1"/>
      <c r="C21" s="37"/>
      <c r="D21" s="37"/>
      <c r="E21" s="65">
        <v>14</v>
      </c>
      <c r="F21" s="66" t="s">
        <v>114</v>
      </c>
      <c r="G21" s="67" t="s">
        <v>17</v>
      </c>
      <c r="H21" s="66" t="s">
        <v>23</v>
      </c>
      <c r="I21" s="68">
        <v>6.8999999999999999E-3</v>
      </c>
      <c r="J21" s="68">
        <v>7.1000000000000004E-3</v>
      </c>
      <c r="K21" s="69">
        <v>9.5999999999999992E-3</v>
      </c>
    </row>
    <row r="22" spans="2:11" x14ac:dyDescent="0.35">
      <c r="B22" s="1"/>
      <c r="C22" s="37"/>
      <c r="D22" s="37"/>
      <c r="E22" s="65">
        <v>15</v>
      </c>
      <c r="F22" s="66" t="s">
        <v>114</v>
      </c>
      <c r="G22" s="67" t="s">
        <v>17</v>
      </c>
      <c r="H22" s="66" t="s">
        <v>23</v>
      </c>
      <c r="I22" s="68">
        <v>6.7000000000000002E-3</v>
      </c>
      <c r="J22" s="68">
        <v>6.7999999999999996E-3</v>
      </c>
      <c r="K22" s="69">
        <v>9.1999999999999998E-3</v>
      </c>
    </row>
    <row r="23" spans="2:11" x14ac:dyDescent="0.35">
      <c r="B23" s="1"/>
      <c r="C23" s="37"/>
      <c r="D23" s="37"/>
      <c r="E23" s="65">
        <v>16</v>
      </c>
      <c r="F23" s="66" t="s">
        <v>115</v>
      </c>
      <c r="G23" s="67" t="s">
        <v>18</v>
      </c>
      <c r="H23" s="66" t="s">
        <v>23</v>
      </c>
      <c r="I23" s="68">
        <v>3.6799999999999999E-2</v>
      </c>
      <c r="J23" s="68">
        <v>3.6799999999999999E-2</v>
      </c>
      <c r="K23" s="69">
        <v>4.9399999999999999E-2</v>
      </c>
    </row>
    <row r="24" spans="2:11" x14ac:dyDescent="0.35">
      <c r="B24" s="1"/>
      <c r="C24" s="37"/>
      <c r="D24" s="37"/>
      <c r="E24" s="65">
        <v>17</v>
      </c>
      <c r="F24" s="66" t="s">
        <v>115</v>
      </c>
      <c r="G24" s="67" t="s">
        <v>18</v>
      </c>
      <c r="H24" s="66" t="s">
        <v>23</v>
      </c>
      <c r="I24" s="68">
        <v>3.6900000000000002E-2</v>
      </c>
      <c r="J24" s="68">
        <v>3.6499999999999998E-2</v>
      </c>
      <c r="K24" s="69">
        <v>4.9099999999999998E-2</v>
      </c>
    </row>
    <row r="25" spans="2:11" x14ac:dyDescent="0.35">
      <c r="B25" s="1"/>
      <c r="C25" s="37"/>
      <c r="D25" s="37"/>
      <c r="E25" s="65">
        <v>18</v>
      </c>
      <c r="F25" s="66" t="s">
        <v>115</v>
      </c>
      <c r="G25" s="67" t="s">
        <v>18</v>
      </c>
      <c r="H25" s="66" t="s">
        <v>23</v>
      </c>
      <c r="I25" s="68">
        <v>3.7100000000000001E-2</v>
      </c>
      <c r="J25" s="68">
        <v>3.6600000000000001E-2</v>
      </c>
      <c r="K25" s="69">
        <v>4.9200000000000001E-2</v>
      </c>
    </row>
    <row r="26" spans="2:11" x14ac:dyDescent="0.35">
      <c r="B26" s="1"/>
      <c r="C26" s="37"/>
      <c r="D26" s="37"/>
      <c r="E26" s="65">
        <v>19</v>
      </c>
      <c r="F26" s="66" t="s">
        <v>116</v>
      </c>
      <c r="G26" s="67" t="s">
        <v>19</v>
      </c>
      <c r="H26" s="66" t="s">
        <v>23</v>
      </c>
      <c r="I26" s="68">
        <v>7.5300000000000006E-2</v>
      </c>
      <c r="J26" s="68">
        <v>7.4700000000000003E-2</v>
      </c>
      <c r="K26" s="69">
        <v>0.1004</v>
      </c>
    </row>
    <row r="27" spans="2:11" x14ac:dyDescent="0.35">
      <c r="B27" s="1"/>
      <c r="C27" s="37"/>
      <c r="D27" s="37"/>
      <c r="E27" s="65">
        <v>20</v>
      </c>
      <c r="F27" s="66" t="s">
        <v>116</v>
      </c>
      <c r="G27" s="67" t="s">
        <v>19</v>
      </c>
      <c r="H27" s="66" t="s">
        <v>23</v>
      </c>
      <c r="I27" s="68">
        <v>7.3300000000000004E-2</v>
      </c>
      <c r="J27" s="68">
        <v>7.2400000000000006E-2</v>
      </c>
      <c r="K27" s="69">
        <v>9.7299999999999998E-2</v>
      </c>
    </row>
    <row r="28" spans="2:11" x14ac:dyDescent="0.35">
      <c r="B28" s="1"/>
      <c r="C28" s="37"/>
      <c r="D28" s="37"/>
      <c r="E28" s="65">
        <v>21</v>
      </c>
      <c r="F28" s="66" t="s">
        <v>116</v>
      </c>
      <c r="G28" s="67" t="s">
        <v>19</v>
      </c>
      <c r="H28" s="66" t="s">
        <v>23</v>
      </c>
      <c r="I28" s="68">
        <v>7.5300000000000006E-2</v>
      </c>
      <c r="J28" s="68">
        <v>7.4300000000000005E-2</v>
      </c>
      <c r="K28" s="69">
        <v>9.9900000000000003E-2</v>
      </c>
    </row>
    <row r="29" spans="2:11" x14ac:dyDescent="0.35">
      <c r="B29" s="1"/>
      <c r="C29" s="37"/>
      <c r="D29" s="37"/>
      <c r="E29" s="65">
        <v>22</v>
      </c>
      <c r="F29" s="66" t="s">
        <v>117</v>
      </c>
      <c r="G29" s="67" t="s">
        <v>20</v>
      </c>
      <c r="H29" s="66" t="s">
        <v>23</v>
      </c>
      <c r="I29" s="68">
        <v>0.37319999999999998</v>
      </c>
      <c r="J29" s="68">
        <v>0.37209999999999999</v>
      </c>
      <c r="K29" s="69">
        <v>0.49990000000000001</v>
      </c>
    </row>
    <row r="30" spans="2:11" x14ac:dyDescent="0.35">
      <c r="B30" s="1"/>
      <c r="C30" s="37"/>
      <c r="D30" s="37"/>
      <c r="E30" s="65">
        <v>23</v>
      </c>
      <c r="F30" s="66" t="s">
        <v>117</v>
      </c>
      <c r="G30" s="67" t="s">
        <v>20</v>
      </c>
      <c r="H30" s="66" t="s">
        <v>23</v>
      </c>
      <c r="I30" s="68">
        <v>0.37440000000000001</v>
      </c>
      <c r="J30" s="68">
        <v>0.37190000000000001</v>
      </c>
      <c r="K30" s="69">
        <v>0.49959999999999999</v>
      </c>
    </row>
    <row r="31" spans="2:11" x14ac:dyDescent="0.35">
      <c r="B31" s="1"/>
      <c r="C31" s="37"/>
      <c r="D31" s="37"/>
      <c r="E31" s="65">
        <v>24</v>
      </c>
      <c r="F31" s="66" t="s">
        <v>117</v>
      </c>
      <c r="G31" s="67" t="s">
        <v>20</v>
      </c>
      <c r="H31" s="66" t="s">
        <v>23</v>
      </c>
      <c r="I31" s="68">
        <v>0.37559999999999999</v>
      </c>
      <c r="J31" s="68">
        <v>0.373</v>
      </c>
      <c r="K31" s="69">
        <v>0.50109999999999999</v>
      </c>
    </row>
    <row r="32" spans="2:11" x14ac:dyDescent="0.35">
      <c r="B32" s="1"/>
      <c r="C32" s="37"/>
      <c r="D32" s="37"/>
      <c r="E32" s="65">
        <v>25</v>
      </c>
      <c r="F32" s="66" t="s">
        <v>101</v>
      </c>
      <c r="G32" s="67" t="s">
        <v>102</v>
      </c>
      <c r="H32" s="66" t="s">
        <v>103</v>
      </c>
      <c r="I32" s="68">
        <v>1.1999999999999999E-3</v>
      </c>
      <c r="J32" s="68">
        <v>0</v>
      </c>
      <c r="K32" s="69">
        <v>1E-4</v>
      </c>
    </row>
    <row r="33" spans="2:11" x14ac:dyDescent="0.35">
      <c r="B33" s="1"/>
      <c r="C33" s="37"/>
      <c r="D33" s="37"/>
      <c r="E33" s="65">
        <v>26</v>
      </c>
      <c r="F33" s="66" t="s">
        <v>104</v>
      </c>
      <c r="G33" s="67" t="s">
        <v>105</v>
      </c>
      <c r="H33" s="66" t="s">
        <v>106</v>
      </c>
      <c r="I33" s="68">
        <v>7.6100000000000001E-2</v>
      </c>
      <c r="J33" s="68">
        <v>7.4899999999999994E-2</v>
      </c>
      <c r="K33" s="69">
        <v>0.1007</v>
      </c>
    </row>
    <row r="34" spans="2:11" x14ac:dyDescent="0.35">
      <c r="B34" s="1"/>
      <c r="C34" s="37"/>
      <c r="D34" s="37"/>
      <c r="E34" s="65">
        <v>27</v>
      </c>
      <c r="F34" s="66" t="s">
        <v>107</v>
      </c>
      <c r="G34" s="67" t="s">
        <v>108</v>
      </c>
      <c r="H34" s="66" t="s">
        <v>109</v>
      </c>
      <c r="I34" s="68">
        <v>7.6799999999999993E-2</v>
      </c>
      <c r="J34" s="68">
        <v>7.5300000000000006E-2</v>
      </c>
      <c r="K34" s="69">
        <v>0.1012</v>
      </c>
    </row>
    <row r="35" spans="2:11" x14ac:dyDescent="0.35">
      <c r="B35" s="43"/>
      <c r="C35" s="44"/>
      <c r="D35" s="44"/>
      <c r="E35" s="66"/>
      <c r="F35" s="66"/>
      <c r="G35" s="67" t="s">
        <v>110</v>
      </c>
      <c r="H35" s="66"/>
      <c r="I35" s="70"/>
      <c r="J35" s="70"/>
      <c r="K35" s="70" t="s">
        <v>118</v>
      </c>
    </row>
    <row r="36" spans="2:11" x14ac:dyDescent="0.35">
      <c r="B36" s="43"/>
      <c r="C36" s="44"/>
      <c r="D36" s="44"/>
      <c r="E36" s="65">
        <v>28</v>
      </c>
      <c r="F36" s="66" t="s">
        <v>119</v>
      </c>
      <c r="G36" s="67" t="s">
        <v>120</v>
      </c>
      <c r="H36" s="66" t="s">
        <v>121</v>
      </c>
      <c r="I36" s="68">
        <v>3.2099999999999997E-2</v>
      </c>
      <c r="J36" s="68">
        <v>3.0599999999999999E-2</v>
      </c>
      <c r="K36" s="69">
        <v>4.1200000000000001E-2</v>
      </c>
    </row>
    <row r="37" spans="2:11" x14ac:dyDescent="0.35">
      <c r="B37" s="43"/>
      <c r="C37" s="44"/>
      <c r="D37" s="44"/>
      <c r="E37" s="65">
        <v>29</v>
      </c>
      <c r="F37" s="66" t="s">
        <v>122</v>
      </c>
      <c r="G37" s="67" t="s">
        <v>123</v>
      </c>
      <c r="H37" s="66" t="s">
        <v>106</v>
      </c>
      <c r="I37" s="68">
        <v>0.30430000000000001</v>
      </c>
      <c r="J37" s="68">
        <v>0.30299999999999999</v>
      </c>
      <c r="K37" s="69">
        <v>0.40710000000000002</v>
      </c>
    </row>
    <row r="38" spans="2:11" x14ac:dyDescent="0.35">
      <c r="B38" s="43"/>
      <c r="C38" s="44"/>
      <c r="D38" s="44"/>
      <c r="E38" s="65">
        <v>30</v>
      </c>
      <c r="F38" s="66" t="s">
        <v>101</v>
      </c>
      <c r="G38" s="67" t="s">
        <v>102</v>
      </c>
      <c r="H38" s="66" t="s">
        <v>103</v>
      </c>
      <c r="I38" s="68">
        <v>1.1000000000000001E-3</v>
      </c>
      <c r="J38" s="68">
        <v>0</v>
      </c>
      <c r="K38" s="69">
        <v>1E-4</v>
      </c>
    </row>
    <row r="39" spans="2:11" x14ac:dyDescent="0.35">
      <c r="B39" s="43">
        <v>43573</v>
      </c>
      <c r="C39" s="44">
        <v>1</v>
      </c>
      <c r="D39" s="63" t="s">
        <v>358</v>
      </c>
      <c r="E39" s="65">
        <v>31</v>
      </c>
      <c r="F39" s="66" t="s">
        <v>124</v>
      </c>
      <c r="G39" s="67" t="s">
        <v>125</v>
      </c>
      <c r="H39" s="66" t="s">
        <v>106</v>
      </c>
      <c r="I39" s="68">
        <v>0.1303</v>
      </c>
      <c r="J39" s="68">
        <v>0.12889999999999999</v>
      </c>
      <c r="K39" s="69">
        <v>0.17330000000000001</v>
      </c>
    </row>
    <row r="40" spans="2:11" x14ac:dyDescent="0.35">
      <c r="B40" s="43">
        <v>43573</v>
      </c>
      <c r="C40" s="44">
        <v>1</v>
      </c>
      <c r="D40" s="63" t="s">
        <v>359</v>
      </c>
      <c r="E40" s="65">
        <v>32</v>
      </c>
      <c r="F40" s="66" t="s">
        <v>126</v>
      </c>
      <c r="G40" s="67" t="s">
        <v>127</v>
      </c>
      <c r="H40" s="66" t="s">
        <v>106</v>
      </c>
      <c r="I40" s="68">
        <v>0.14069999999999999</v>
      </c>
      <c r="J40" s="68">
        <v>0.1386</v>
      </c>
      <c r="K40" s="69">
        <v>0.1862</v>
      </c>
    </row>
    <row r="41" spans="2:11" x14ac:dyDescent="0.35">
      <c r="B41" s="43">
        <v>43573</v>
      </c>
      <c r="C41" s="44">
        <v>1</v>
      </c>
      <c r="D41" s="63" t="s">
        <v>360</v>
      </c>
      <c r="E41" s="65">
        <v>33</v>
      </c>
      <c r="F41" s="66" t="s">
        <v>128</v>
      </c>
      <c r="G41" s="67" t="s">
        <v>129</v>
      </c>
      <c r="H41" s="66" t="s">
        <v>106</v>
      </c>
      <c r="I41" s="68">
        <v>0.14299999999999999</v>
      </c>
      <c r="J41" s="68">
        <v>0.14050000000000001</v>
      </c>
      <c r="K41" s="69">
        <v>0.1888</v>
      </c>
    </row>
    <row r="42" spans="2:11" x14ac:dyDescent="0.35">
      <c r="B42" s="43">
        <v>43573</v>
      </c>
      <c r="C42" s="44">
        <v>2</v>
      </c>
      <c r="D42" s="63" t="s">
        <v>358</v>
      </c>
      <c r="E42" s="65">
        <v>34</v>
      </c>
      <c r="F42" s="66" t="s">
        <v>130</v>
      </c>
      <c r="G42" s="67" t="s">
        <v>131</v>
      </c>
      <c r="H42" s="66" t="s">
        <v>106</v>
      </c>
      <c r="I42" s="68">
        <v>0.1547</v>
      </c>
      <c r="J42" s="68">
        <v>0.152</v>
      </c>
      <c r="K42" s="69">
        <v>0.20419999999999999</v>
      </c>
    </row>
    <row r="43" spans="2:11" x14ac:dyDescent="0.35">
      <c r="B43" s="43">
        <v>43573</v>
      </c>
      <c r="C43" s="44">
        <v>2</v>
      </c>
      <c r="D43" s="63" t="s">
        <v>359</v>
      </c>
      <c r="E43" s="65">
        <v>35</v>
      </c>
      <c r="F43" s="66" t="s">
        <v>132</v>
      </c>
      <c r="G43" s="67" t="s">
        <v>133</v>
      </c>
      <c r="H43" s="66" t="s">
        <v>106</v>
      </c>
      <c r="I43" s="68">
        <v>0.16400000000000001</v>
      </c>
      <c r="J43" s="68">
        <v>0.16089999999999999</v>
      </c>
      <c r="K43" s="69">
        <v>0.2162</v>
      </c>
    </row>
    <row r="44" spans="2:11" x14ac:dyDescent="0.35">
      <c r="B44" s="43">
        <v>43573</v>
      </c>
      <c r="C44" s="44">
        <v>2</v>
      </c>
      <c r="D44" s="63" t="s">
        <v>360</v>
      </c>
      <c r="E44" s="65">
        <v>37</v>
      </c>
      <c r="F44" s="66" t="s">
        <v>134</v>
      </c>
      <c r="G44" s="67" t="s">
        <v>135</v>
      </c>
      <c r="H44" s="66" t="s">
        <v>106</v>
      </c>
      <c r="I44" s="68">
        <v>0.16170000000000001</v>
      </c>
      <c r="J44" s="68">
        <v>0.1588</v>
      </c>
      <c r="K44" s="69">
        <v>0.21340000000000001</v>
      </c>
    </row>
    <row r="45" spans="2:11" x14ac:dyDescent="0.35">
      <c r="B45" s="43">
        <v>43573</v>
      </c>
      <c r="C45" s="44">
        <v>3</v>
      </c>
      <c r="D45" s="63" t="s">
        <v>358</v>
      </c>
      <c r="E45" s="65">
        <v>38</v>
      </c>
      <c r="F45" s="66" t="s">
        <v>136</v>
      </c>
      <c r="G45" s="67" t="s">
        <v>137</v>
      </c>
      <c r="H45" s="66" t="s">
        <v>106</v>
      </c>
      <c r="I45" s="68">
        <v>0.18509999999999999</v>
      </c>
      <c r="J45" s="68">
        <v>0.18140000000000001</v>
      </c>
      <c r="K45" s="69">
        <v>0.24379999999999999</v>
      </c>
    </row>
    <row r="46" spans="2:11" x14ac:dyDescent="0.35">
      <c r="B46" s="43">
        <v>43573</v>
      </c>
      <c r="C46" s="44">
        <v>3</v>
      </c>
      <c r="D46" s="63" t="s">
        <v>359</v>
      </c>
      <c r="E46" s="65">
        <v>39</v>
      </c>
      <c r="F46" s="66" t="s">
        <v>138</v>
      </c>
      <c r="G46" s="67" t="s">
        <v>139</v>
      </c>
      <c r="H46" s="66" t="s">
        <v>106</v>
      </c>
      <c r="I46" s="68">
        <v>0.1966</v>
      </c>
      <c r="J46" s="68">
        <v>0.19259999999999999</v>
      </c>
      <c r="K46" s="69">
        <v>0.25879999999999997</v>
      </c>
    </row>
    <row r="47" spans="2:11" x14ac:dyDescent="0.35">
      <c r="B47" s="43">
        <v>43573</v>
      </c>
      <c r="C47" s="44">
        <v>3</v>
      </c>
      <c r="D47" s="63" t="s">
        <v>360</v>
      </c>
      <c r="E47" s="65">
        <v>40</v>
      </c>
      <c r="F47" s="66" t="s">
        <v>140</v>
      </c>
      <c r="G47" s="67" t="s">
        <v>141</v>
      </c>
      <c r="H47" s="66" t="s">
        <v>106</v>
      </c>
      <c r="I47" s="68">
        <v>0.1716</v>
      </c>
      <c r="J47" s="68">
        <v>0.16750000000000001</v>
      </c>
      <c r="K47" s="69">
        <v>0.22509999999999999</v>
      </c>
    </row>
    <row r="48" spans="2:11" x14ac:dyDescent="0.35">
      <c r="B48" s="43">
        <v>43573</v>
      </c>
      <c r="C48" s="44">
        <v>4</v>
      </c>
      <c r="D48" s="63" t="s">
        <v>358</v>
      </c>
      <c r="E48" s="65">
        <v>41</v>
      </c>
      <c r="F48" s="66" t="s">
        <v>142</v>
      </c>
      <c r="G48" s="67" t="s">
        <v>143</v>
      </c>
      <c r="H48" s="66" t="s">
        <v>106</v>
      </c>
      <c r="I48" s="68">
        <v>0.18090000000000001</v>
      </c>
      <c r="J48" s="68">
        <v>0.17680000000000001</v>
      </c>
      <c r="K48" s="69">
        <v>0.23749999999999999</v>
      </c>
    </row>
    <row r="49" spans="2:11" x14ac:dyDescent="0.35">
      <c r="B49" s="43">
        <v>43573</v>
      </c>
      <c r="C49" s="44">
        <v>4</v>
      </c>
      <c r="D49" s="63" t="s">
        <v>359</v>
      </c>
      <c r="E49" s="65">
        <v>42</v>
      </c>
      <c r="F49" s="66" t="s">
        <v>144</v>
      </c>
      <c r="G49" s="67" t="s">
        <v>145</v>
      </c>
      <c r="H49" s="66" t="s">
        <v>106</v>
      </c>
      <c r="I49" s="68">
        <v>0.183</v>
      </c>
      <c r="J49" s="68">
        <v>0.1787</v>
      </c>
      <c r="K49" s="69">
        <v>0.24010000000000001</v>
      </c>
    </row>
    <row r="50" spans="2:11" x14ac:dyDescent="0.35">
      <c r="B50" s="43">
        <v>43573</v>
      </c>
      <c r="C50" s="44">
        <v>4</v>
      </c>
      <c r="D50" s="63" t="s">
        <v>360</v>
      </c>
      <c r="E50" s="65">
        <v>43</v>
      </c>
      <c r="F50" s="66" t="s">
        <v>146</v>
      </c>
      <c r="G50" s="67" t="s">
        <v>147</v>
      </c>
      <c r="H50" s="66" t="s">
        <v>106</v>
      </c>
      <c r="I50" s="68">
        <v>0.18410000000000001</v>
      </c>
      <c r="J50" s="68">
        <v>0.17960000000000001</v>
      </c>
      <c r="K50" s="69">
        <v>0.24129999999999999</v>
      </c>
    </row>
    <row r="51" spans="2:11" x14ac:dyDescent="0.35">
      <c r="B51" s="43">
        <v>43573</v>
      </c>
      <c r="C51" s="44">
        <v>5</v>
      </c>
      <c r="D51" s="63" t="s">
        <v>358</v>
      </c>
      <c r="E51" s="65">
        <v>44</v>
      </c>
      <c r="F51" s="66" t="s">
        <v>148</v>
      </c>
      <c r="G51" s="67" t="s">
        <v>149</v>
      </c>
      <c r="H51" s="66" t="s">
        <v>106</v>
      </c>
      <c r="I51" s="68">
        <v>0.1779</v>
      </c>
      <c r="J51" s="68">
        <v>0.17319999999999999</v>
      </c>
      <c r="K51" s="69">
        <v>0.23280000000000001</v>
      </c>
    </row>
    <row r="52" spans="2:11" x14ac:dyDescent="0.35">
      <c r="B52" s="43">
        <v>43573</v>
      </c>
      <c r="C52" s="44">
        <v>5</v>
      </c>
      <c r="D52" s="63" t="s">
        <v>359</v>
      </c>
      <c r="E52" s="65">
        <v>45</v>
      </c>
      <c r="F52" s="66" t="s">
        <v>150</v>
      </c>
      <c r="G52" s="67" t="s">
        <v>151</v>
      </c>
      <c r="H52" s="66" t="s">
        <v>106</v>
      </c>
      <c r="I52" s="68">
        <v>0.1923</v>
      </c>
      <c r="J52" s="68">
        <v>0.1875</v>
      </c>
      <c r="K52" s="69">
        <v>0.252</v>
      </c>
    </row>
    <row r="53" spans="2:11" x14ac:dyDescent="0.35">
      <c r="B53" s="43">
        <v>43573</v>
      </c>
      <c r="C53" s="44">
        <v>5</v>
      </c>
      <c r="D53" s="63" t="s">
        <v>360</v>
      </c>
      <c r="E53" s="65">
        <v>46</v>
      </c>
      <c r="F53" s="66" t="s">
        <v>152</v>
      </c>
      <c r="G53" s="67" t="s">
        <v>153</v>
      </c>
      <c r="H53" s="66" t="s">
        <v>106</v>
      </c>
      <c r="I53" s="68">
        <v>0.18540000000000001</v>
      </c>
      <c r="J53" s="68">
        <v>0.18049999999999999</v>
      </c>
      <c r="K53" s="69">
        <v>0.24249999999999999</v>
      </c>
    </row>
    <row r="54" spans="2:11" x14ac:dyDescent="0.35">
      <c r="B54" s="43">
        <v>43573</v>
      </c>
      <c r="C54" s="44">
        <v>6</v>
      </c>
      <c r="D54" s="63" t="s">
        <v>358</v>
      </c>
      <c r="E54" s="65">
        <v>47</v>
      </c>
      <c r="F54" s="66" t="s">
        <v>154</v>
      </c>
      <c r="G54" s="67" t="s">
        <v>155</v>
      </c>
      <c r="H54" s="66" t="s">
        <v>106</v>
      </c>
      <c r="I54" s="68">
        <v>0.23230000000000001</v>
      </c>
      <c r="J54" s="68">
        <v>0.22720000000000001</v>
      </c>
      <c r="K54" s="69">
        <v>0.30530000000000002</v>
      </c>
    </row>
    <row r="55" spans="2:11" x14ac:dyDescent="0.35">
      <c r="B55" s="43">
        <v>43573</v>
      </c>
      <c r="C55" s="44">
        <v>6</v>
      </c>
      <c r="D55" s="63" t="s">
        <v>359</v>
      </c>
      <c r="E55" s="65">
        <v>48</v>
      </c>
      <c r="F55" s="66" t="s">
        <v>156</v>
      </c>
      <c r="G55" s="67" t="s">
        <v>157</v>
      </c>
      <c r="H55" s="66" t="s">
        <v>106</v>
      </c>
      <c r="I55" s="68">
        <v>0.2346</v>
      </c>
      <c r="J55" s="68">
        <v>0.2288</v>
      </c>
      <c r="K55" s="69">
        <v>0.30740000000000001</v>
      </c>
    </row>
    <row r="56" spans="2:11" x14ac:dyDescent="0.35">
      <c r="B56" s="43">
        <v>43573</v>
      </c>
      <c r="C56" s="44">
        <v>6</v>
      </c>
      <c r="D56" s="63" t="s">
        <v>360</v>
      </c>
      <c r="E56" s="65">
        <v>49</v>
      </c>
      <c r="F56" s="66" t="s">
        <v>158</v>
      </c>
      <c r="G56" s="67" t="s">
        <v>159</v>
      </c>
      <c r="H56" s="66" t="s">
        <v>106</v>
      </c>
      <c r="I56" s="68">
        <v>0.1988</v>
      </c>
      <c r="J56" s="68">
        <v>0.1928</v>
      </c>
      <c r="K56" s="69">
        <v>0.25900000000000001</v>
      </c>
    </row>
    <row r="57" spans="2:11" x14ac:dyDescent="0.35">
      <c r="B57" s="43">
        <v>43573</v>
      </c>
      <c r="C57" s="44">
        <v>7</v>
      </c>
      <c r="D57" s="63" t="s">
        <v>358</v>
      </c>
      <c r="E57" s="66"/>
      <c r="F57" s="66" t="s">
        <v>160</v>
      </c>
      <c r="G57" s="67" t="s">
        <v>161</v>
      </c>
      <c r="H57" s="66" t="s">
        <v>106</v>
      </c>
      <c r="I57" s="68">
        <v>0.2132</v>
      </c>
      <c r="J57" s="68">
        <v>0.20730000000000001</v>
      </c>
      <c r="K57" s="69">
        <v>0.27850000000000003</v>
      </c>
    </row>
    <row r="58" spans="2:11" x14ac:dyDescent="0.35">
      <c r="B58" s="43">
        <v>43573</v>
      </c>
      <c r="C58" s="44">
        <v>7</v>
      </c>
      <c r="D58" s="63" t="s">
        <v>359</v>
      </c>
      <c r="E58" s="65">
        <v>50</v>
      </c>
      <c r="F58" s="66" t="s">
        <v>162</v>
      </c>
      <c r="G58" s="67" t="s">
        <v>163</v>
      </c>
      <c r="H58" s="66" t="s">
        <v>106</v>
      </c>
      <c r="I58" s="68">
        <v>0.20580000000000001</v>
      </c>
      <c r="J58" s="68">
        <v>0.1996</v>
      </c>
      <c r="K58" s="69">
        <v>0.26819999999999999</v>
      </c>
    </row>
    <row r="59" spans="2:11" x14ac:dyDescent="0.35">
      <c r="B59" s="43">
        <v>43573</v>
      </c>
      <c r="C59" s="44">
        <v>7</v>
      </c>
      <c r="D59" s="63" t="s">
        <v>360</v>
      </c>
      <c r="E59" s="65">
        <v>51</v>
      </c>
      <c r="F59" s="66" t="s">
        <v>164</v>
      </c>
      <c r="G59" s="67" t="s">
        <v>165</v>
      </c>
      <c r="H59" s="66" t="s">
        <v>106</v>
      </c>
      <c r="I59" s="68">
        <v>0.1988</v>
      </c>
      <c r="J59" s="68">
        <v>0.1925</v>
      </c>
      <c r="K59" s="69">
        <v>0.2586</v>
      </c>
    </row>
    <row r="60" spans="2:11" x14ac:dyDescent="0.35">
      <c r="B60" s="43">
        <v>43573</v>
      </c>
      <c r="C60" s="44">
        <v>8</v>
      </c>
      <c r="D60" s="63" t="s">
        <v>358</v>
      </c>
      <c r="E60" s="65">
        <v>52</v>
      </c>
      <c r="F60" s="66" t="s">
        <v>166</v>
      </c>
      <c r="G60" s="67" t="s">
        <v>167</v>
      </c>
      <c r="H60" s="66" t="s">
        <v>106</v>
      </c>
      <c r="I60" s="68">
        <v>0.25440000000000002</v>
      </c>
      <c r="J60" s="68">
        <v>0.248</v>
      </c>
      <c r="K60" s="69">
        <v>0.33329999999999999</v>
      </c>
    </row>
    <row r="61" spans="2:11" x14ac:dyDescent="0.35">
      <c r="B61" s="43">
        <v>43573</v>
      </c>
      <c r="C61" s="44">
        <v>8</v>
      </c>
      <c r="D61" s="63" t="s">
        <v>359</v>
      </c>
      <c r="E61" s="65">
        <v>53</v>
      </c>
      <c r="F61" s="66" t="s">
        <v>168</v>
      </c>
      <c r="G61" s="67" t="s">
        <v>169</v>
      </c>
      <c r="H61" s="66" t="s">
        <v>106</v>
      </c>
      <c r="I61" s="68">
        <v>0.2072</v>
      </c>
      <c r="J61" s="68">
        <v>0.20050000000000001</v>
      </c>
      <c r="K61" s="69">
        <v>0.26939999999999997</v>
      </c>
    </row>
    <row r="62" spans="2:11" x14ac:dyDescent="0.35">
      <c r="B62" s="43">
        <v>43573</v>
      </c>
      <c r="C62" s="44">
        <v>8</v>
      </c>
      <c r="D62" s="63" t="s">
        <v>360</v>
      </c>
      <c r="E62" s="65">
        <v>55</v>
      </c>
      <c r="F62" s="66" t="s">
        <v>170</v>
      </c>
      <c r="G62" s="67" t="s">
        <v>171</v>
      </c>
      <c r="H62" s="66" t="s">
        <v>106</v>
      </c>
      <c r="I62" s="68">
        <v>0.20899999999999999</v>
      </c>
      <c r="J62" s="68">
        <v>0.20300000000000001</v>
      </c>
      <c r="K62" s="69">
        <v>0.27279999999999999</v>
      </c>
    </row>
    <row r="63" spans="2:11" x14ac:dyDescent="0.35">
      <c r="B63" s="43">
        <v>43573</v>
      </c>
      <c r="C63" s="44">
        <v>9</v>
      </c>
      <c r="D63" s="63" t="s">
        <v>358</v>
      </c>
      <c r="E63" s="65">
        <v>56</v>
      </c>
      <c r="F63" s="66" t="s">
        <v>172</v>
      </c>
      <c r="G63" s="67" t="s">
        <v>173</v>
      </c>
      <c r="H63" s="66" t="s">
        <v>106</v>
      </c>
      <c r="I63" s="68">
        <v>0.13700000000000001</v>
      </c>
      <c r="J63" s="68">
        <v>0.13009999999999999</v>
      </c>
      <c r="K63" s="69">
        <v>0.17480000000000001</v>
      </c>
    </row>
    <row r="64" spans="2:11" x14ac:dyDescent="0.35">
      <c r="B64" s="43">
        <v>43573</v>
      </c>
      <c r="C64" s="44">
        <v>9</v>
      </c>
      <c r="D64" s="63" t="s">
        <v>359</v>
      </c>
      <c r="E64" s="65">
        <v>57</v>
      </c>
      <c r="F64" s="66" t="s">
        <v>174</v>
      </c>
      <c r="G64" s="67" t="s">
        <v>175</v>
      </c>
      <c r="H64" s="66" t="s">
        <v>106</v>
      </c>
      <c r="I64" s="68">
        <v>0.153</v>
      </c>
      <c r="J64" s="68">
        <v>0.1462</v>
      </c>
      <c r="K64" s="69">
        <v>0.19650000000000001</v>
      </c>
    </row>
    <row r="65" spans="2:11" x14ac:dyDescent="0.35">
      <c r="B65" s="43">
        <v>43573</v>
      </c>
      <c r="C65" s="44">
        <v>9</v>
      </c>
      <c r="D65" s="63" t="s">
        <v>360</v>
      </c>
      <c r="E65" s="65">
        <v>58</v>
      </c>
      <c r="F65" s="66" t="s">
        <v>176</v>
      </c>
      <c r="G65" s="67" t="s">
        <v>177</v>
      </c>
      <c r="H65" s="66" t="s">
        <v>106</v>
      </c>
      <c r="I65" s="68">
        <v>0.12230000000000001</v>
      </c>
      <c r="J65" s="68">
        <v>0.1153</v>
      </c>
      <c r="K65" s="69">
        <v>0.155</v>
      </c>
    </row>
    <row r="66" spans="2:11" x14ac:dyDescent="0.35">
      <c r="B66" s="43">
        <v>43573</v>
      </c>
      <c r="C66" s="44">
        <v>10</v>
      </c>
      <c r="D66" s="63" t="s">
        <v>358</v>
      </c>
      <c r="E66" s="65">
        <v>59</v>
      </c>
      <c r="F66" s="66" t="s">
        <v>178</v>
      </c>
      <c r="G66" s="67" t="s">
        <v>179</v>
      </c>
      <c r="H66" s="66" t="s">
        <v>106</v>
      </c>
      <c r="I66" s="68">
        <v>0.14319999999999999</v>
      </c>
      <c r="J66" s="68">
        <v>0.13619999999999999</v>
      </c>
      <c r="K66" s="69">
        <v>0.18310000000000001</v>
      </c>
    </row>
    <row r="67" spans="2:11" x14ac:dyDescent="0.35">
      <c r="B67" s="43">
        <v>43573</v>
      </c>
      <c r="C67" s="44">
        <v>10</v>
      </c>
      <c r="D67" s="63" t="s">
        <v>359</v>
      </c>
      <c r="E67" s="65">
        <v>60</v>
      </c>
      <c r="F67" s="66" t="s">
        <v>180</v>
      </c>
      <c r="G67" s="67" t="s">
        <v>181</v>
      </c>
      <c r="H67" s="66" t="s">
        <v>106</v>
      </c>
      <c r="I67" s="68">
        <v>0.15579999999999999</v>
      </c>
      <c r="J67" s="68">
        <v>0.1487</v>
      </c>
      <c r="K67" s="69">
        <v>0.19980000000000001</v>
      </c>
    </row>
    <row r="68" spans="2:11" x14ac:dyDescent="0.35">
      <c r="B68" s="43">
        <v>43573</v>
      </c>
      <c r="C68" s="44">
        <v>10</v>
      </c>
      <c r="D68" s="63" t="s">
        <v>360</v>
      </c>
      <c r="E68" s="65">
        <v>64</v>
      </c>
      <c r="F68" s="66" t="s">
        <v>182</v>
      </c>
      <c r="G68" s="67" t="s">
        <v>183</v>
      </c>
      <c r="H68" s="66" t="s">
        <v>106</v>
      </c>
      <c r="I68" s="68">
        <v>0.12590000000000001</v>
      </c>
      <c r="J68" s="68">
        <v>0.1186</v>
      </c>
      <c r="K68" s="69">
        <v>0.15939999999999999</v>
      </c>
    </row>
    <row r="69" spans="2:11" x14ac:dyDescent="0.35">
      <c r="B69" s="43">
        <v>43573</v>
      </c>
      <c r="C69" s="44">
        <v>11</v>
      </c>
      <c r="D69" s="63" t="s">
        <v>358</v>
      </c>
      <c r="E69" s="65">
        <v>65</v>
      </c>
      <c r="F69" s="66" t="s">
        <v>184</v>
      </c>
      <c r="G69" s="67" t="s">
        <v>185</v>
      </c>
      <c r="H69" s="66" t="s">
        <v>106</v>
      </c>
      <c r="I69" s="68">
        <v>0.1545</v>
      </c>
      <c r="J69" s="68">
        <v>0.1469</v>
      </c>
      <c r="K69" s="69">
        <v>0.19750000000000001</v>
      </c>
    </row>
    <row r="70" spans="2:11" x14ac:dyDescent="0.35">
      <c r="B70" s="43">
        <v>43573</v>
      </c>
      <c r="C70" s="44">
        <v>11</v>
      </c>
      <c r="D70" s="63" t="s">
        <v>359</v>
      </c>
      <c r="E70" s="66"/>
      <c r="F70" s="66" t="s">
        <v>186</v>
      </c>
      <c r="G70" s="67" t="s">
        <v>187</v>
      </c>
      <c r="H70" s="66" t="s">
        <v>106</v>
      </c>
      <c r="I70" s="68">
        <v>0.13869999999999999</v>
      </c>
      <c r="J70" s="68">
        <v>0.13139999999999999</v>
      </c>
      <c r="K70" s="69">
        <v>0.17649999999999999</v>
      </c>
    </row>
    <row r="71" spans="2:11" x14ac:dyDescent="0.35">
      <c r="B71" s="43">
        <v>43573</v>
      </c>
      <c r="C71" s="44">
        <v>11</v>
      </c>
      <c r="D71" s="63" t="s">
        <v>360</v>
      </c>
      <c r="E71" s="65">
        <v>67</v>
      </c>
      <c r="F71" s="66" t="s">
        <v>188</v>
      </c>
      <c r="G71" s="67" t="s">
        <v>189</v>
      </c>
      <c r="H71" s="66" t="s">
        <v>106</v>
      </c>
      <c r="I71" s="68">
        <v>0.15529999999999999</v>
      </c>
      <c r="J71" s="68">
        <v>0.14729999999999999</v>
      </c>
      <c r="K71" s="69">
        <v>0.19800000000000001</v>
      </c>
    </row>
    <row r="72" spans="2:11" x14ac:dyDescent="0.35">
      <c r="B72" s="43">
        <v>43573</v>
      </c>
      <c r="C72" s="44">
        <v>12</v>
      </c>
      <c r="D72" s="63" t="s">
        <v>358</v>
      </c>
      <c r="E72" s="65">
        <v>68</v>
      </c>
      <c r="F72" s="66" t="s">
        <v>190</v>
      </c>
      <c r="G72" s="67" t="s">
        <v>191</v>
      </c>
      <c r="H72" s="66" t="s">
        <v>106</v>
      </c>
      <c r="I72" s="68">
        <v>0.1207</v>
      </c>
      <c r="J72" s="68">
        <v>0.1125</v>
      </c>
      <c r="K72" s="69">
        <v>0.1512</v>
      </c>
    </row>
    <row r="73" spans="2:11" x14ac:dyDescent="0.35">
      <c r="B73" s="43">
        <v>43573</v>
      </c>
      <c r="C73" s="44">
        <v>12</v>
      </c>
      <c r="D73" s="63" t="s">
        <v>359</v>
      </c>
      <c r="E73" s="65">
        <v>69</v>
      </c>
      <c r="F73" s="66" t="s">
        <v>192</v>
      </c>
      <c r="G73" s="67" t="s">
        <v>193</v>
      </c>
      <c r="H73" s="66" t="s">
        <v>106</v>
      </c>
      <c r="I73" s="68">
        <v>0.12230000000000001</v>
      </c>
      <c r="J73" s="68">
        <v>0.1142</v>
      </c>
      <c r="K73" s="69">
        <v>0.1535</v>
      </c>
    </row>
    <row r="74" spans="2:11" x14ac:dyDescent="0.35">
      <c r="B74" s="43">
        <v>43573</v>
      </c>
      <c r="C74" s="44">
        <v>12</v>
      </c>
      <c r="D74" s="63" t="s">
        <v>360</v>
      </c>
      <c r="E74" s="65">
        <v>70</v>
      </c>
      <c r="F74" s="66" t="s">
        <v>194</v>
      </c>
      <c r="G74" s="67" t="s">
        <v>195</v>
      </c>
      <c r="H74" s="66" t="s">
        <v>106</v>
      </c>
      <c r="I74" s="68">
        <v>0.1221</v>
      </c>
      <c r="J74" s="68">
        <v>0.1139</v>
      </c>
      <c r="K74" s="69">
        <v>0.153</v>
      </c>
    </row>
    <row r="75" spans="2:11" x14ac:dyDescent="0.35">
      <c r="B75" s="43">
        <v>43573</v>
      </c>
      <c r="C75" s="44">
        <v>13</v>
      </c>
      <c r="D75" s="63" t="s">
        <v>358</v>
      </c>
      <c r="E75" s="65">
        <v>71</v>
      </c>
      <c r="F75" s="66" t="s">
        <v>196</v>
      </c>
      <c r="G75" s="67" t="s">
        <v>197</v>
      </c>
      <c r="H75" s="66" t="s">
        <v>106</v>
      </c>
      <c r="I75" s="68">
        <v>8.7099999999999997E-2</v>
      </c>
      <c r="J75" s="68">
        <v>7.8799999999999995E-2</v>
      </c>
      <c r="K75" s="69">
        <v>0.10589999999999999</v>
      </c>
    </row>
    <row r="76" spans="2:11" x14ac:dyDescent="0.35">
      <c r="B76" s="43">
        <v>43573</v>
      </c>
      <c r="C76" s="44">
        <v>13</v>
      </c>
      <c r="D76" s="63" t="s">
        <v>359</v>
      </c>
      <c r="E76" s="65">
        <v>72</v>
      </c>
      <c r="F76" s="66" t="s">
        <v>198</v>
      </c>
      <c r="G76" s="67" t="s">
        <v>199</v>
      </c>
      <c r="H76" s="66" t="s">
        <v>106</v>
      </c>
      <c r="I76" s="68">
        <v>8.3699999999999997E-2</v>
      </c>
      <c r="J76" s="68">
        <v>7.5399999999999995E-2</v>
      </c>
      <c r="K76" s="69">
        <v>0.1014</v>
      </c>
    </row>
    <row r="77" spans="2:11" x14ac:dyDescent="0.35">
      <c r="B77" s="43">
        <v>43573</v>
      </c>
      <c r="C77" s="63">
        <v>13</v>
      </c>
      <c r="D77" s="63" t="s">
        <v>360</v>
      </c>
      <c r="E77" s="65">
        <v>73</v>
      </c>
      <c r="F77" s="66" t="s">
        <v>200</v>
      </c>
      <c r="G77" s="67" t="s">
        <v>201</v>
      </c>
      <c r="H77" s="66" t="s">
        <v>106</v>
      </c>
      <c r="I77" s="68">
        <v>8.4099999999999994E-2</v>
      </c>
      <c r="J77" s="68">
        <v>7.5700000000000003E-2</v>
      </c>
      <c r="K77" s="69">
        <v>0.1018</v>
      </c>
    </row>
    <row r="78" spans="2:11" x14ac:dyDescent="0.35">
      <c r="B78" s="43">
        <v>43601</v>
      </c>
      <c r="C78" s="44">
        <v>1</v>
      </c>
      <c r="D78" s="63" t="s">
        <v>358</v>
      </c>
      <c r="E78" s="65">
        <v>74</v>
      </c>
      <c r="F78" s="66" t="s">
        <v>202</v>
      </c>
      <c r="G78" s="67" t="s">
        <v>203</v>
      </c>
      <c r="H78" s="66" t="s">
        <v>106</v>
      </c>
      <c r="I78" s="68">
        <v>3.4200000000000001E-2</v>
      </c>
      <c r="J78" s="68">
        <v>2.5700000000000001E-2</v>
      </c>
      <c r="K78" s="69">
        <v>3.4599999999999999E-2</v>
      </c>
    </row>
    <row r="79" spans="2:11" x14ac:dyDescent="0.35">
      <c r="B79" s="43">
        <v>43601</v>
      </c>
      <c r="C79" s="44">
        <v>1</v>
      </c>
      <c r="D79" s="63" t="s">
        <v>359</v>
      </c>
      <c r="E79" s="65">
        <v>75</v>
      </c>
      <c r="F79" s="66" t="s">
        <v>204</v>
      </c>
      <c r="G79" s="67" t="s">
        <v>205</v>
      </c>
      <c r="H79" s="66" t="s">
        <v>106</v>
      </c>
      <c r="I79" s="68">
        <v>3.7100000000000001E-2</v>
      </c>
      <c r="J79" s="68">
        <v>2.8799999999999999E-2</v>
      </c>
      <c r="K79" s="69">
        <v>3.8699999999999998E-2</v>
      </c>
    </row>
    <row r="80" spans="2:11" x14ac:dyDescent="0.35">
      <c r="B80" s="43">
        <v>43601</v>
      </c>
      <c r="C80" s="44">
        <v>1</v>
      </c>
      <c r="D80" s="63" t="s">
        <v>360</v>
      </c>
      <c r="E80" s="65">
        <v>77</v>
      </c>
      <c r="F80" s="66" t="s">
        <v>206</v>
      </c>
      <c r="G80" s="67" t="s">
        <v>207</v>
      </c>
      <c r="H80" s="66" t="s">
        <v>106</v>
      </c>
      <c r="I80" s="68">
        <v>4.0599999999999997E-2</v>
      </c>
      <c r="J80" s="68">
        <v>3.1899999999999998E-2</v>
      </c>
      <c r="K80" s="69">
        <v>4.2999999999999997E-2</v>
      </c>
    </row>
    <row r="81" spans="2:11" x14ac:dyDescent="0.35">
      <c r="B81" s="43">
        <v>43601</v>
      </c>
      <c r="C81" s="44">
        <v>2</v>
      </c>
      <c r="D81" s="63" t="s">
        <v>358</v>
      </c>
      <c r="E81" s="65">
        <v>78</v>
      </c>
      <c r="F81" s="66" t="s">
        <v>208</v>
      </c>
      <c r="G81" s="67" t="s">
        <v>209</v>
      </c>
      <c r="H81" s="66" t="s">
        <v>106</v>
      </c>
      <c r="I81" s="68">
        <v>4.2299999999999997E-2</v>
      </c>
      <c r="J81" s="68">
        <v>3.32E-2</v>
      </c>
      <c r="K81" s="69">
        <v>4.4699999999999997E-2</v>
      </c>
    </row>
    <row r="82" spans="2:11" x14ac:dyDescent="0.35">
      <c r="B82" s="43">
        <v>43601</v>
      </c>
      <c r="C82" s="44">
        <v>2</v>
      </c>
      <c r="D82" s="63" t="s">
        <v>359</v>
      </c>
      <c r="E82" s="65">
        <v>79</v>
      </c>
      <c r="F82" s="66" t="s">
        <v>210</v>
      </c>
      <c r="G82" s="67" t="s">
        <v>211</v>
      </c>
      <c r="H82" s="66" t="s">
        <v>106</v>
      </c>
      <c r="I82" s="68">
        <v>4.7300000000000002E-2</v>
      </c>
      <c r="J82" s="68">
        <v>3.7900000000000003E-2</v>
      </c>
      <c r="K82" s="69">
        <v>5.0999999999999997E-2</v>
      </c>
    </row>
    <row r="83" spans="2:11" x14ac:dyDescent="0.35">
      <c r="B83" s="43">
        <v>43601</v>
      </c>
      <c r="C83" s="44">
        <v>2</v>
      </c>
      <c r="D83" s="63" t="s">
        <v>360</v>
      </c>
      <c r="E83" s="65">
        <v>80</v>
      </c>
      <c r="F83" s="66" t="s">
        <v>212</v>
      </c>
      <c r="G83" s="67" t="s">
        <v>213</v>
      </c>
      <c r="H83" s="66" t="s">
        <v>106</v>
      </c>
      <c r="I83" s="68">
        <v>4.6899999999999997E-2</v>
      </c>
      <c r="J83" s="68">
        <v>3.7199999999999997E-2</v>
      </c>
      <c r="K83" s="69">
        <v>0.05</v>
      </c>
    </row>
    <row r="84" spans="2:11" x14ac:dyDescent="0.35">
      <c r="B84" s="43">
        <v>43601</v>
      </c>
      <c r="C84" s="44">
        <v>3</v>
      </c>
      <c r="D84" s="63" t="s">
        <v>358</v>
      </c>
      <c r="E84" s="65">
        <v>84</v>
      </c>
      <c r="F84" s="66" t="s">
        <v>214</v>
      </c>
      <c r="G84" s="67" t="s">
        <v>215</v>
      </c>
      <c r="H84" s="66" t="s">
        <v>106</v>
      </c>
      <c r="I84" s="68">
        <v>5.2600000000000001E-2</v>
      </c>
      <c r="J84" s="68">
        <v>4.19E-2</v>
      </c>
      <c r="K84" s="69">
        <v>5.6300000000000003E-2</v>
      </c>
    </row>
    <row r="85" spans="2:11" x14ac:dyDescent="0.35">
      <c r="B85" s="43">
        <v>43601</v>
      </c>
      <c r="C85" s="44">
        <v>3</v>
      </c>
      <c r="D85" s="63" t="s">
        <v>359</v>
      </c>
      <c r="E85" s="65">
        <v>85</v>
      </c>
      <c r="F85" s="66" t="s">
        <v>216</v>
      </c>
      <c r="G85" s="67" t="s">
        <v>217</v>
      </c>
      <c r="H85" s="66" t="s">
        <v>106</v>
      </c>
      <c r="I85" s="68">
        <v>5.3499999999999999E-2</v>
      </c>
      <c r="J85" s="68">
        <v>4.2599999999999999E-2</v>
      </c>
      <c r="K85" s="69">
        <v>5.7299999999999997E-2</v>
      </c>
    </row>
    <row r="86" spans="2:11" x14ac:dyDescent="0.35">
      <c r="B86" s="43">
        <v>43601</v>
      </c>
      <c r="C86" s="44">
        <v>3</v>
      </c>
      <c r="D86" s="63" t="s">
        <v>360</v>
      </c>
      <c r="E86" s="65">
        <v>86</v>
      </c>
      <c r="F86" s="66" t="s">
        <v>218</v>
      </c>
      <c r="G86" s="67" t="s">
        <v>219</v>
      </c>
      <c r="H86" s="66" t="s">
        <v>106</v>
      </c>
      <c r="I86" s="68">
        <v>5.4100000000000002E-2</v>
      </c>
      <c r="J86" s="68">
        <v>4.2900000000000001E-2</v>
      </c>
      <c r="K86" s="69">
        <v>5.7700000000000001E-2</v>
      </c>
    </row>
    <row r="87" spans="2:11" x14ac:dyDescent="0.35">
      <c r="B87" s="43">
        <v>43601</v>
      </c>
      <c r="C87" s="44">
        <v>4</v>
      </c>
      <c r="D87" s="63" t="s">
        <v>358</v>
      </c>
      <c r="E87" s="66"/>
      <c r="F87" s="66" t="s">
        <v>220</v>
      </c>
      <c r="G87" s="67" t="s">
        <v>221</v>
      </c>
      <c r="H87" s="66" t="s">
        <v>106</v>
      </c>
      <c r="I87" s="68">
        <v>0.06</v>
      </c>
      <c r="J87" s="68">
        <v>4.8500000000000001E-2</v>
      </c>
      <c r="K87" s="69">
        <v>6.5199999999999994E-2</v>
      </c>
    </row>
    <row r="88" spans="2:11" x14ac:dyDescent="0.35">
      <c r="B88" s="43">
        <v>43601</v>
      </c>
      <c r="C88" s="44">
        <v>4</v>
      </c>
      <c r="D88" s="63" t="s">
        <v>359</v>
      </c>
      <c r="E88" s="65">
        <v>88</v>
      </c>
      <c r="F88" s="66" t="s">
        <v>222</v>
      </c>
      <c r="G88" s="67" t="s">
        <v>223</v>
      </c>
      <c r="H88" s="66" t="s">
        <v>106</v>
      </c>
      <c r="I88" s="68">
        <v>7.1400000000000005E-2</v>
      </c>
      <c r="J88" s="68">
        <v>5.9799999999999999E-2</v>
      </c>
      <c r="K88" s="69">
        <v>8.0399999999999999E-2</v>
      </c>
    </row>
    <row r="89" spans="2:11" x14ac:dyDescent="0.35">
      <c r="B89" s="43">
        <v>43601</v>
      </c>
      <c r="C89" s="44">
        <v>4</v>
      </c>
      <c r="D89" s="63" t="s">
        <v>360</v>
      </c>
      <c r="E89" s="65">
        <v>91</v>
      </c>
      <c r="F89" s="66" t="s">
        <v>224</v>
      </c>
      <c r="G89" s="67" t="s">
        <v>225</v>
      </c>
      <c r="H89" s="66" t="s">
        <v>106</v>
      </c>
      <c r="I89" s="68">
        <v>7.6200000000000004E-2</v>
      </c>
      <c r="J89" s="68">
        <v>6.3399999999999998E-2</v>
      </c>
      <c r="K89" s="69">
        <v>8.5199999999999998E-2</v>
      </c>
    </row>
    <row r="90" spans="2:11" x14ac:dyDescent="0.35">
      <c r="B90" s="43">
        <v>43601</v>
      </c>
      <c r="C90" s="44">
        <v>5</v>
      </c>
      <c r="D90" s="63" t="s">
        <v>358</v>
      </c>
      <c r="E90" s="65">
        <v>92</v>
      </c>
      <c r="F90" s="66" t="s">
        <v>226</v>
      </c>
      <c r="G90" s="67" t="s">
        <v>227</v>
      </c>
      <c r="H90" s="66" t="s">
        <v>106</v>
      </c>
      <c r="I90" s="68">
        <v>7.0599999999999996E-2</v>
      </c>
      <c r="J90" s="68">
        <v>5.8599999999999999E-2</v>
      </c>
      <c r="K90" s="69">
        <v>7.8799999999999995E-2</v>
      </c>
    </row>
    <row r="91" spans="2:11" x14ac:dyDescent="0.35">
      <c r="B91" s="43">
        <v>43601</v>
      </c>
      <c r="C91" s="44">
        <v>5</v>
      </c>
      <c r="D91" s="63" t="s">
        <v>359</v>
      </c>
      <c r="E91" s="65">
        <v>93</v>
      </c>
      <c r="F91" s="66" t="s">
        <v>228</v>
      </c>
      <c r="G91" s="67" t="s">
        <v>229</v>
      </c>
      <c r="H91" s="66" t="s">
        <v>106</v>
      </c>
      <c r="I91" s="68">
        <v>0.08</v>
      </c>
      <c r="J91" s="68">
        <v>6.8000000000000005E-2</v>
      </c>
      <c r="K91" s="69">
        <v>9.1399999999999995E-2</v>
      </c>
    </row>
    <row r="92" spans="2:11" x14ac:dyDescent="0.35">
      <c r="B92" s="43">
        <v>43601</v>
      </c>
      <c r="C92" s="44">
        <v>5</v>
      </c>
      <c r="D92" s="63" t="s">
        <v>360</v>
      </c>
      <c r="E92" s="65">
        <v>94</v>
      </c>
      <c r="F92" s="66" t="s">
        <v>230</v>
      </c>
      <c r="G92" s="67" t="s">
        <v>231</v>
      </c>
      <c r="H92" s="66" t="s">
        <v>106</v>
      </c>
      <c r="I92" s="68">
        <v>7.5600000000000001E-2</v>
      </c>
      <c r="J92" s="68">
        <v>6.3500000000000001E-2</v>
      </c>
      <c r="K92" s="69">
        <v>8.5400000000000004E-2</v>
      </c>
    </row>
    <row r="93" spans="2:11" x14ac:dyDescent="0.35">
      <c r="B93" s="43">
        <v>43601</v>
      </c>
      <c r="C93" s="44">
        <v>6</v>
      </c>
      <c r="D93" s="63" t="s">
        <v>358</v>
      </c>
      <c r="E93" s="65">
        <v>95</v>
      </c>
      <c r="F93" s="66" t="s">
        <v>232</v>
      </c>
      <c r="G93" s="67" t="s">
        <v>233</v>
      </c>
      <c r="H93" s="66" t="s">
        <v>106</v>
      </c>
      <c r="I93" s="68">
        <v>9.1399999999999995E-2</v>
      </c>
      <c r="J93" s="68">
        <v>7.9399999999999998E-2</v>
      </c>
      <c r="K93" s="69">
        <v>0.1067</v>
      </c>
    </row>
    <row r="94" spans="2:11" x14ac:dyDescent="0.35">
      <c r="B94" s="43">
        <v>43601</v>
      </c>
      <c r="C94" s="44">
        <v>6</v>
      </c>
      <c r="D94" s="63" t="s">
        <v>359</v>
      </c>
      <c r="E94" s="65">
        <v>96</v>
      </c>
      <c r="F94" s="66" t="s">
        <v>234</v>
      </c>
      <c r="G94" s="67" t="s">
        <v>235</v>
      </c>
      <c r="H94" s="66" t="s">
        <v>106</v>
      </c>
      <c r="I94" s="68">
        <v>8.5900000000000004E-2</v>
      </c>
      <c r="J94" s="68">
        <v>7.3700000000000002E-2</v>
      </c>
      <c r="K94" s="69">
        <v>9.9099999999999994E-2</v>
      </c>
    </row>
    <row r="95" spans="2:11" x14ac:dyDescent="0.35">
      <c r="B95" s="43">
        <v>43601</v>
      </c>
      <c r="C95" s="44">
        <v>6</v>
      </c>
      <c r="D95" s="63" t="s">
        <v>360</v>
      </c>
      <c r="E95" s="65">
        <v>97</v>
      </c>
      <c r="F95" s="66" t="s">
        <v>236</v>
      </c>
      <c r="G95" s="67" t="s">
        <v>237</v>
      </c>
      <c r="H95" s="66" t="s">
        <v>106</v>
      </c>
      <c r="I95" s="68">
        <v>9.8900000000000002E-2</v>
      </c>
      <c r="J95" s="68">
        <v>8.6800000000000002E-2</v>
      </c>
      <c r="K95" s="69">
        <v>0.1166</v>
      </c>
    </row>
    <row r="96" spans="2:11" x14ac:dyDescent="0.35">
      <c r="B96" s="43">
        <v>43601</v>
      </c>
      <c r="C96" s="44">
        <v>7</v>
      </c>
      <c r="D96" s="63" t="s">
        <v>358</v>
      </c>
      <c r="E96" s="65">
        <v>99</v>
      </c>
      <c r="F96" s="66" t="s">
        <v>238</v>
      </c>
      <c r="G96" s="67" t="s">
        <v>239</v>
      </c>
      <c r="H96" s="66" t="s">
        <v>106</v>
      </c>
      <c r="I96" s="68">
        <v>0.1119</v>
      </c>
      <c r="J96" s="68">
        <v>9.9900000000000003E-2</v>
      </c>
      <c r="K96" s="69">
        <v>0.1343</v>
      </c>
    </row>
    <row r="97" spans="2:11" x14ac:dyDescent="0.35">
      <c r="B97" s="43">
        <v>43601</v>
      </c>
      <c r="C97" s="44">
        <v>7</v>
      </c>
      <c r="D97" s="63" t="s">
        <v>359</v>
      </c>
      <c r="E97" s="65">
        <v>100</v>
      </c>
      <c r="F97" s="66" t="s">
        <v>240</v>
      </c>
      <c r="G97" s="67" t="s">
        <v>241</v>
      </c>
      <c r="H97" s="66" t="s">
        <v>106</v>
      </c>
      <c r="I97" s="68">
        <v>8.7599999999999997E-2</v>
      </c>
      <c r="J97" s="68">
        <v>7.5300000000000006E-2</v>
      </c>
      <c r="K97" s="69">
        <v>0.1012</v>
      </c>
    </row>
    <row r="98" spans="2:11" x14ac:dyDescent="0.35">
      <c r="B98" s="43">
        <v>43601</v>
      </c>
      <c r="C98" s="44">
        <v>7</v>
      </c>
      <c r="D98" s="63" t="s">
        <v>360</v>
      </c>
      <c r="E98" s="65">
        <v>101</v>
      </c>
      <c r="F98" s="66" t="s">
        <v>242</v>
      </c>
      <c r="G98" s="67" t="s">
        <v>243</v>
      </c>
      <c r="H98" s="66" t="s">
        <v>106</v>
      </c>
      <c r="I98" s="68">
        <v>8.5699999999999998E-2</v>
      </c>
      <c r="J98" s="68">
        <v>7.3499999999999996E-2</v>
      </c>
      <c r="K98" s="69">
        <v>9.8799999999999999E-2</v>
      </c>
    </row>
    <row r="99" spans="2:11" x14ac:dyDescent="0.35">
      <c r="B99" s="43">
        <v>43601</v>
      </c>
      <c r="C99" s="44">
        <v>8</v>
      </c>
      <c r="D99" s="63" t="s">
        <v>358</v>
      </c>
      <c r="E99" s="65">
        <v>105</v>
      </c>
      <c r="F99" s="66" t="s">
        <v>244</v>
      </c>
      <c r="G99" s="67" t="s">
        <v>245</v>
      </c>
      <c r="H99" s="66" t="s">
        <v>106</v>
      </c>
      <c r="I99" s="68">
        <v>8.4400000000000003E-2</v>
      </c>
      <c r="J99" s="68">
        <v>7.2099999999999997E-2</v>
      </c>
      <c r="K99" s="69">
        <v>9.7000000000000003E-2</v>
      </c>
    </row>
    <row r="100" spans="2:11" x14ac:dyDescent="0.35">
      <c r="B100" s="43">
        <v>43601</v>
      </c>
      <c r="C100" s="44">
        <v>8</v>
      </c>
      <c r="D100" s="63" t="s">
        <v>359</v>
      </c>
      <c r="E100" s="65">
        <v>106</v>
      </c>
      <c r="F100" s="66" t="s">
        <v>246</v>
      </c>
      <c r="G100" s="67" t="s">
        <v>247</v>
      </c>
      <c r="H100" s="66" t="s">
        <v>106</v>
      </c>
      <c r="I100" s="68">
        <v>0.1042</v>
      </c>
      <c r="J100" s="68">
        <v>9.1999999999999998E-2</v>
      </c>
      <c r="K100" s="69">
        <v>0.1236</v>
      </c>
    </row>
    <row r="101" spans="2:11" x14ac:dyDescent="0.35">
      <c r="B101" s="43">
        <v>43601</v>
      </c>
      <c r="C101" s="44">
        <v>8</v>
      </c>
      <c r="D101" s="63" t="s">
        <v>360</v>
      </c>
      <c r="E101" s="65">
        <v>107</v>
      </c>
      <c r="F101" s="66" t="s">
        <v>248</v>
      </c>
      <c r="G101" s="67" t="s">
        <v>249</v>
      </c>
      <c r="H101" s="66" t="s">
        <v>106</v>
      </c>
      <c r="I101" s="68">
        <v>8.48E-2</v>
      </c>
      <c r="J101" s="68">
        <v>7.2499999999999995E-2</v>
      </c>
      <c r="K101" s="69">
        <v>9.74E-2</v>
      </c>
    </row>
    <row r="102" spans="2:11" x14ac:dyDescent="0.35">
      <c r="B102" s="43">
        <v>43601</v>
      </c>
      <c r="C102" s="44">
        <v>9</v>
      </c>
      <c r="D102" s="63" t="s">
        <v>358</v>
      </c>
      <c r="E102" s="66"/>
      <c r="F102" s="66" t="s">
        <v>250</v>
      </c>
      <c r="G102" s="67" t="s">
        <v>251</v>
      </c>
      <c r="H102" s="66" t="s">
        <v>106</v>
      </c>
      <c r="I102" s="68">
        <v>6.83E-2</v>
      </c>
      <c r="J102" s="68">
        <v>5.6000000000000001E-2</v>
      </c>
      <c r="K102" s="69">
        <v>7.5300000000000006E-2</v>
      </c>
    </row>
    <row r="103" spans="2:11" x14ac:dyDescent="0.35">
      <c r="B103" s="43">
        <v>43601</v>
      </c>
      <c r="C103" s="44">
        <v>9</v>
      </c>
      <c r="D103" s="63" t="s">
        <v>359</v>
      </c>
      <c r="E103" s="65">
        <v>108</v>
      </c>
      <c r="F103" s="66" t="s">
        <v>252</v>
      </c>
      <c r="G103" s="67" t="s">
        <v>253</v>
      </c>
      <c r="H103" s="66" t="s">
        <v>106</v>
      </c>
      <c r="I103" s="68">
        <v>6.8400000000000002E-2</v>
      </c>
      <c r="J103" s="68">
        <v>5.62E-2</v>
      </c>
      <c r="K103" s="69">
        <v>7.5600000000000001E-2</v>
      </c>
    </row>
    <row r="104" spans="2:11" x14ac:dyDescent="0.35">
      <c r="B104" s="43">
        <v>43601</v>
      </c>
      <c r="C104" s="44">
        <v>9</v>
      </c>
      <c r="D104" s="63" t="s">
        <v>360</v>
      </c>
      <c r="E104" s="65">
        <v>110</v>
      </c>
      <c r="F104" s="66" t="s">
        <v>254</v>
      </c>
      <c r="G104" s="67" t="s">
        <v>255</v>
      </c>
      <c r="H104" s="66" t="s">
        <v>106</v>
      </c>
      <c r="I104" s="68">
        <v>6.9500000000000006E-2</v>
      </c>
      <c r="J104" s="68">
        <v>5.7500000000000002E-2</v>
      </c>
      <c r="K104" s="69">
        <v>7.7299999999999994E-2</v>
      </c>
    </row>
    <row r="105" spans="2:11" x14ac:dyDescent="0.35">
      <c r="B105" s="43">
        <v>43601</v>
      </c>
      <c r="C105" s="44">
        <v>10</v>
      </c>
      <c r="D105" s="63" t="s">
        <v>358</v>
      </c>
      <c r="E105" s="65">
        <v>111</v>
      </c>
      <c r="F105" s="66" t="s">
        <v>256</v>
      </c>
      <c r="G105" s="67" t="s">
        <v>257</v>
      </c>
      <c r="H105" s="66" t="s">
        <v>106</v>
      </c>
      <c r="I105" s="68">
        <v>4.8000000000000001E-2</v>
      </c>
      <c r="J105" s="68">
        <v>3.5900000000000001E-2</v>
      </c>
      <c r="K105" s="69">
        <v>4.82E-2</v>
      </c>
    </row>
    <row r="106" spans="2:11" x14ac:dyDescent="0.35">
      <c r="B106" s="43">
        <v>43601</v>
      </c>
      <c r="C106" s="44">
        <v>10</v>
      </c>
      <c r="D106" s="63" t="s">
        <v>359</v>
      </c>
      <c r="E106" s="65">
        <v>112</v>
      </c>
      <c r="F106" s="66" t="s">
        <v>258</v>
      </c>
      <c r="G106" s="67" t="s">
        <v>259</v>
      </c>
      <c r="H106" s="66" t="s">
        <v>106</v>
      </c>
      <c r="I106" s="68">
        <v>5.7299999999999997E-2</v>
      </c>
      <c r="J106" s="68">
        <v>4.53E-2</v>
      </c>
      <c r="K106" s="69">
        <v>6.0900000000000003E-2</v>
      </c>
    </row>
    <row r="107" spans="2:11" x14ac:dyDescent="0.35">
      <c r="B107" s="43">
        <v>43601</v>
      </c>
      <c r="C107" s="44">
        <v>10</v>
      </c>
      <c r="D107" s="63" t="s">
        <v>360</v>
      </c>
      <c r="E107" s="65">
        <v>113</v>
      </c>
      <c r="F107" s="66" t="s">
        <v>260</v>
      </c>
      <c r="G107" s="67" t="s">
        <v>261</v>
      </c>
      <c r="H107" s="66" t="s">
        <v>106</v>
      </c>
      <c r="I107" s="68">
        <v>4.9500000000000002E-2</v>
      </c>
      <c r="J107" s="68">
        <v>3.7400000000000003E-2</v>
      </c>
      <c r="K107" s="69">
        <v>5.04E-2</v>
      </c>
    </row>
    <row r="108" spans="2:11" x14ac:dyDescent="0.35">
      <c r="B108" s="43">
        <v>43601</v>
      </c>
      <c r="C108" s="44">
        <v>11</v>
      </c>
      <c r="D108" s="63" t="s">
        <v>358</v>
      </c>
      <c r="E108" s="65">
        <v>114</v>
      </c>
      <c r="F108" s="66" t="s">
        <v>262</v>
      </c>
      <c r="G108" s="67" t="s">
        <v>263</v>
      </c>
      <c r="H108" s="66" t="s">
        <v>106</v>
      </c>
      <c r="I108" s="68">
        <v>5.6599999999999998E-2</v>
      </c>
      <c r="J108" s="68">
        <v>4.4600000000000001E-2</v>
      </c>
      <c r="K108" s="69">
        <v>0.06</v>
      </c>
    </row>
    <row r="109" spans="2:11" x14ac:dyDescent="0.35">
      <c r="B109" s="43">
        <v>43601</v>
      </c>
      <c r="C109" s="44">
        <v>11</v>
      </c>
      <c r="D109" s="63" t="s">
        <v>359</v>
      </c>
      <c r="E109" s="65">
        <v>115</v>
      </c>
      <c r="F109" s="66" t="s">
        <v>264</v>
      </c>
      <c r="G109" s="67" t="s">
        <v>265</v>
      </c>
      <c r="H109" s="66" t="s">
        <v>106</v>
      </c>
      <c r="I109" s="68">
        <v>4.7199999999999999E-2</v>
      </c>
      <c r="J109" s="68">
        <v>3.5200000000000002E-2</v>
      </c>
      <c r="K109" s="69">
        <v>4.7399999999999998E-2</v>
      </c>
    </row>
    <row r="110" spans="2:11" x14ac:dyDescent="0.35">
      <c r="B110" s="43">
        <v>43601</v>
      </c>
      <c r="C110" s="44">
        <v>11</v>
      </c>
      <c r="D110" s="63" t="s">
        <v>360</v>
      </c>
      <c r="E110" s="65">
        <v>116</v>
      </c>
      <c r="F110" s="66" t="s">
        <v>266</v>
      </c>
      <c r="G110" s="67" t="s">
        <v>267</v>
      </c>
      <c r="H110" s="66" t="s">
        <v>106</v>
      </c>
      <c r="I110" s="68">
        <v>4.4400000000000002E-2</v>
      </c>
      <c r="J110" s="68">
        <v>3.2500000000000001E-2</v>
      </c>
      <c r="K110" s="69">
        <v>4.3700000000000003E-2</v>
      </c>
    </row>
    <row r="111" spans="2:11" x14ac:dyDescent="0.35">
      <c r="B111" s="43">
        <v>43601</v>
      </c>
      <c r="C111" s="44">
        <v>12</v>
      </c>
      <c r="D111" s="63" t="s">
        <v>358</v>
      </c>
      <c r="E111" s="65">
        <v>117</v>
      </c>
      <c r="F111" s="66" t="s">
        <v>268</v>
      </c>
      <c r="G111" s="67" t="s">
        <v>269</v>
      </c>
      <c r="H111" s="66" t="s">
        <v>106</v>
      </c>
      <c r="I111" s="68">
        <v>4.4299999999999999E-2</v>
      </c>
      <c r="J111" s="68">
        <v>3.2500000000000001E-2</v>
      </c>
      <c r="K111" s="69">
        <v>4.3700000000000003E-2</v>
      </c>
    </row>
    <row r="112" spans="2:11" x14ac:dyDescent="0.35">
      <c r="B112" s="43">
        <v>43601</v>
      </c>
      <c r="C112" s="44">
        <v>12</v>
      </c>
      <c r="D112" s="63" t="s">
        <v>359</v>
      </c>
      <c r="E112" s="65">
        <v>118</v>
      </c>
      <c r="F112" s="66" t="s">
        <v>270</v>
      </c>
      <c r="G112" s="67" t="s">
        <v>271</v>
      </c>
      <c r="H112" s="66" t="s">
        <v>106</v>
      </c>
      <c r="I112" s="68">
        <v>4.9599999999999998E-2</v>
      </c>
      <c r="J112" s="68">
        <v>3.78E-2</v>
      </c>
      <c r="K112" s="69">
        <v>5.0900000000000001E-2</v>
      </c>
    </row>
    <row r="113" spans="2:11" x14ac:dyDescent="0.35">
      <c r="B113" s="43">
        <v>43601</v>
      </c>
      <c r="C113" s="44">
        <v>12</v>
      </c>
      <c r="D113" s="63" t="s">
        <v>360</v>
      </c>
      <c r="E113" s="65">
        <v>119</v>
      </c>
      <c r="F113" s="66" t="s">
        <v>272</v>
      </c>
      <c r="G113" s="67" t="s">
        <v>273</v>
      </c>
      <c r="H113" s="66" t="s">
        <v>106</v>
      </c>
      <c r="I113" s="68">
        <v>4.53E-2</v>
      </c>
      <c r="J113" s="68">
        <v>3.3599999999999998E-2</v>
      </c>
      <c r="K113" s="69">
        <v>4.5100000000000001E-2</v>
      </c>
    </row>
    <row r="114" spans="2:11" x14ac:dyDescent="0.35">
      <c r="B114" s="43">
        <v>43601</v>
      </c>
      <c r="C114" s="44">
        <v>13</v>
      </c>
      <c r="D114" s="63" t="s">
        <v>358</v>
      </c>
      <c r="E114" s="65">
        <v>124</v>
      </c>
      <c r="F114" s="66" t="s">
        <v>274</v>
      </c>
      <c r="G114" s="67" t="s">
        <v>275</v>
      </c>
      <c r="H114" s="66" t="s">
        <v>106</v>
      </c>
      <c r="I114" s="68">
        <v>4.7399999999999998E-2</v>
      </c>
      <c r="J114" s="68">
        <v>3.5299999999999998E-2</v>
      </c>
      <c r="K114" s="69">
        <v>4.7399999999999998E-2</v>
      </c>
    </row>
    <row r="115" spans="2:11" x14ac:dyDescent="0.35">
      <c r="B115" s="43">
        <v>43601</v>
      </c>
      <c r="C115" s="44">
        <v>13</v>
      </c>
      <c r="D115" s="63" t="s">
        <v>359</v>
      </c>
      <c r="E115" s="65">
        <v>125</v>
      </c>
      <c r="F115" s="66" t="s">
        <v>276</v>
      </c>
      <c r="G115" s="67" t="s">
        <v>277</v>
      </c>
      <c r="H115" s="66" t="s">
        <v>106</v>
      </c>
      <c r="I115" s="68">
        <v>6.3600000000000004E-2</v>
      </c>
      <c r="J115" s="68">
        <v>5.16E-2</v>
      </c>
      <c r="K115" s="69">
        <v>6.9400000000000003E-2</v>
      </c>
    </row>
    <row r="116" spans="2:11" x14ac:dyDescent="0.35">
      <c r="B116" s="43">
        <v>43601</v>
      </c>
      <c r="C116" s="63">
        <v>13</v>
      </c>
      <c r="D116" s="63" t="s">
        <v>360</v>
      </c>
      <c r="E116" s="65">
        <v>126</v>
      </c>
      <c r="F116" s="66" t="s">
        <v>278</v>
      </c>
      <c r="G116" s="67" t="s">
        <v>279</v>
      </c>
      <c r="H116" s="66" t="s">
        <v>106</v>
      </c>
      <c r="I116" s="68">
        <v>5.1200000000000002E-2</v>
      </c>
      <c r="J116" s="68">
        <v>3.9E-2</v>
      </c>
      <c r="K116" s="69">
        <v>5.2400000000000002E-2</v>
      </c>
    </row>
    <row r="117" spans="2:11" x14ac:dyDescent="0.35">
      <c r="B117" s="43">
        <v>43615</v>
      </c>
      <c r="C117" s="44">
        <v>1</v>
      </c>
      <c r="D117" s="63" t="s">
        <v>358</v>
      </c>
      <c r="E117" s="66"/>
      <c r="F117" s="66" t="s">
        <v>280</v>
      </c>
      <c r="G117" s="67" t="s">
        <v>281</v>
      </c>
      <c r="H117" s="66" t="s">
        <v>106</v>
      </c>
      <c r="I117" s="68">
        <v>3.6400000000000002E-2</v>
      </c>
      <c r="J117" s="68">
        <v>2.41E-2</v>
      </c>
      <c r="K117" s="69">
        <v>3.2500000000000001E-2</v>
      </c>
    </row>
    <row r="118" spans="2:11" x14ac:dyDescent="0.35">
      <c r="B118" s="43">
        <v>43615</v>
      </c>
      <c r="C118" s="44">
        <v>1</v>
      </c>
      <c r="D118" s="63" t="s">
        <v>359</v>
      </c>
      <c r="E118" s="65">
        <v>127</v>
      </c>
      <c r="F118" s="66" t="s">
        <v>282</v>
      </c>
      <c r="G118" s="67" t="s">
        <v>283</v>
      </c>
      <c r="H118" s="66" t="s">
        <v>106</v>
      </c>
      <c r="I118" s="68">
        <v>3.7400000000000003E-2</v>
      </c>
      <c r="J118" s="68">
        <v>2.5100000000000001E-2</v>
      </c>
      <c r="K118" s="69">
        <v>3.3799999999999997E-2</v>
      </c>
    </row>
    <row r="119" spans="2:11" x14ac:dyDescent="0.35">
      <c r="B119" s="43">
        <v>43615</v>
      </c>
      <c r="C119" s="44">
        <v>1</v>
      </c>
      <c r="D119" s="63" t="s">
        <v>360</v>
      </c>
      <c r="E119" s="65">
        <v>128</v>
      </c>
      <c r="F119" s="66" t="s">
        <v>284</v>
      </c>
      <c r="G119" s="67" t="s">
        <v>285</v>
      </c>
      <c r="H119" s="66" t="s">
        <v>106</v>
      </c>
      <c r="I119" s="68">
        <v>3.8699999999999998E-2</v>
      </c>
      <c r="J119" s="68">
        <v>2.64E-2</v>
      </c>
      <c r="K119" s="69">
        <v>3.5499999999999997E-2</v>
      </c>
    </row>
    <row r="120" spans="2:11" x14ac:dyDescent="0.35">
      <c r="B120" s="43">
        <v>43615</v>
      </c>
      <c r="C120" s="44">
        <v>2</v>
      </c>
      <c r="D120" s="63" t="s">
        <v>358</v>
      </c>
      <c r="E120" s="65">
        <v>132</v>
      </c>
      <c r="F120" s="66" t="s">
        <v>286</v>
      </c>
      <c r="G120" s="67" t="s">
        <v>287</v>
      </c>
      <c r="H120" s="66" t="s">
        <v>106</v>
      </c>
      <c r="I120" s="68">
        <v>3.9600000000000003E-2</v>
      </c>
      <c r="J120" s="68">
        <v>2.7300000000000001E-2</v>
      </c>
      <c r="K120" s="69">
        <v>3.6700000000000003E-2</v>
      </c>
    </row>
    <row r="121" spans="2:11" x14ac:dyDescent="0.35">
      <c r="B121" s="43">
        <v>43615</v>
      </c>
      <c r="C121" s="44">
        <v>2</v>
      </c>
      <c r="D121" s="63" t="s">
        <v>359</v>
      </c>
      <c r="E121" s="65">
        <v>133</v>
      </c>
      <c r="F121" s="66" t="s">
        <v>288</v>
      </c>
      <c r="G121" s="67" t="s">
        <v>289</v>
      </c>
      <c r="H121" s="66" t="s">
        <v>106</v>
      </c>
      <c r="I121" s="68">
        <v>3.2599999999999997E-2</v>
      </c>
      <c r="J121" s="68">
        <v>2.0299999999999999E-2</v>
      </c>
      <c r="K121" s="69">
        <v>2.7300000000000001E-2</v>
      </c>
    </row>
    <row r="122" spans="2:11" x14ac:dyDescent="0.35">
      <c r="B122" s="43">
        <v>43615</v>
      </c>
      <c r="C122" s="44">
        <v>2</v>
      </c>
      <c r="D122" s="63" t="s">
        <v>360</v>
      </c>
      <c r="E122" s="65">
        <v>134</v>
      </c>
      <c r="F122" s="66" t="s">
        <v>290</v>
      </c>
      <c r="G122" s="67" t="s">
        <v>291</v>
      </c>
      <c r="H122" s="66" t="s">
        <v>106</v>
      </c>
      <c r="I122" s="68">
        <v>3.3300000000000003E-2</v>
      </c>
      <c r="J122" s="68">
        <v>2.1100000000000001E-2</v>
      </c>
      <c r="K122" s="69">
        <v>2.8500000000000001E-2</v>
      </c>
    </row>
    <row r="123" spans="2:11" x14ac:dyDescent="0.35">
      <c r="B123" s="43">
        <v>43615</v>
      </c>
      <c r="C123" s="44">
        <v>3</v>
      </c>
      <c r="D123" s="63" t="s">
        <v>358</v>
      </c>
      <c r="E123" s="65">
        <v>135</v>
      </c>
      <c r="F123" s="66" t="s">
        <v>292</v>
      </c>
      <c r="G123" s="67" t="s">
        <v>293</v>
      </c>
      <c r="H123" s="66" t="s">
        <v>106</v>
      </c>
      <c r="I123" s="68">
        <v>4.0599999999999997E-2</v>
      </c>
      <c r="J123" s="68">
        <v>2.86E-2</v>
      </c>
      <c r="K123" s="69">
        <v>3.85E-2</v>
      </c>
    </row>
    <row r="124" spans="2:11" x14ac:dyDescent="0.35">
      <c r="B124" s="43">
        <v>43615</v>
      </c>
      <c r="C124" s="44">
        <v>3</v>
      </c>
      <c r="D124" s="63" t="s">
        <v>359</v>
      </c>
      <c r="E124" s="65">
        <v>136</v>
      </c>
      <c r="F124" s="66" t="s">
        <v>294</v>
      </c>
      <c r="G124" s="67" t="s">
        <v>295</v>
      </c>
      <c r="H124" s="66" t="s">
        <v>106</v>
      </c>
      <c r="I124" s="68">
        <v>3.3599999999999998E-2</v>
      </c>
      <c r="J124" s="68">
        <v>2.1700000000000001E-2</v>
      </c>
      <c r="K124" s="69">
        <v>2.92E-2</v>
      </c>
    </row>
    <row r="125" spans="2:11" x14ac:dyDescent="0.35">
      <c r="B125" s="43">
        <v>43615</v>
      </c>
      <c r="C125" s="44">
        <v>3</v>
      </c>
      <c r="D125" s="63" t="s">
        <v>360</v>
      </c>
      <c r="E125" s="65">
        <v>137</v>
      </c>
      <c r="F125" s="66" t="s">
        <v>296</v>
      </c>
      <c r="G125" s="67" t="s">
        <v>297</v>
      </c>
      <c r="H125" s="66" t="s">
        <v>106</v>
      </c>
      <c r="I125" s="68">
        <v>4.19E-2</v>
      </c>
      <c r="J125" s="68">
        <v>3.0099999999999998E-2</v>
      </c>
      <c r="K125" s="69">
        <v>4.0500000000000001E-2</v>
      </c>
    </row>
    <row r="126" spans="2:11" x14ac:dyDescent="0.35">
      <c r="B126" s="43">
        <v>43615</v>
      </c>
      <c r="C126" s="44">
        <v>4</v>
      </c>
      <c r="D126" s="63" t="s">
        <v>358</v>
      </c>
      <c r="E126" s="65">
        <v>138</v>
      </c>
      <c r="F126" s="66" t="s">
        <v>298</v>
      </c>
      <c r="G126" s="67" t="s">
        <v>299</v>
      </c>
      <c r="H126" s="66" t="s">
        <v>106</v>
      </c>
      <c r="I126" s="68">
        <v>4.4699999999999997E-2</v>
      </c>
      <c r="J126" s="68">
        <v>3.3099999999999997E-2</v>
      </c>
      <c r="K126" s="69">
        <v>4.4499999999999998E-2</v>
      </c>
    </row>
    <row r="127" spans="2:11" x14ac:dyDescent="0.35">
      <c r="B127" s="43">
        <v>43615</v>
      </c>
      <c r="C127" s="44">
        <v>4</v>
      </c>
      <c r="D127" s="63" t="s">
        <v>359</v>
      </c>
      <c r="E127" s="65">
        <v>139</v>
      </c>
      <c r="F127" s="66" t="s">
        <v>300</v>
      </c>
      <c r="G127" s="67" t="s">
        <v>301</v>
      </c>
      <c r="H127" s="66" t="s">
        <v>106</v>
      </c>
      <c r="I127" s="68">
        <v>4.0300000000000002E-2</v>
      </c>
      <c r="J127" s="68">
        <v>2.87E-2</v>
      </c>
      <c r="K127" s="69">
        <v>3.8699999999999998E-2</v>
      </c>
    </row>
    <row r="128" spans="2:11" x14ac:dyDescent="0.35">
      <c r="B128" s="43">
        <v>43615</v>
      </c>
      <c r="C128" s="44">
        <v>4</v>
      </c>
      <c r="D128" s="63" t="s">
        <v>360</v>
      </c>
      <c r="E128" s="65">
        <v>144</v>
      </c>
      <c r="F128" s="66" t="s">
        <v>302</v>
      </c>
      <c r="G128" s="67" t="s">
        <v>303</v>
      </c>
      <c r="H128" s="66" t="s">
        <v>106</v>
      </c>
      <c r="I128" s="68">
        <v>4.3799999999999999E-2</v>
      </c>
      <c r="J128" s="68">
        <v>3.2800000000000003E-2</v>
      </c>
      <c r="K128" s="69">
        <v>4.4200000000000003E-2</v>
      </c>
    </row>
    <row r="129" spans="2:11" x14ac:dyDescent="0.35">
      <c r="B129" s="43">
        <v>43615</v>
      </c>
      <c r="C129" s="44">
        <v>5</v>
      </c>
      <c r="D129" s="63" t="s">
        <v>358</v>
      </c>
      <c r="E129" s="65">
        <v>145</v>
      </c>
      <c r="F129" s="66" t="s">
        <v>304</v>
      </c>
      <c r="G129" s="67" t="s">
        <v>305</v>
      </c>
      <c r="H129" s="66" t="s">
        <v>106</v>
      </c>
      <c r="I129" s="68">
        <v>3.1899999999999998E-2</v>
      </c>
      <c r="J129" s="68">
        <v>2.0799999999999999E-2</v>
      </c>
      <c r="K129" s="69">
        <v>2.81E-2</v>
      </c>
    </row>
    <row r="130" spans="2:11" x14ac:dyDescent="0.35">
      <c r="B130" s="43">
        <v>43615</v>
      </c>
      <c r="C130" s="44">
        <v>5</v>
      </c>
      <c r="D130" s="63" t="s">
        <v>359</v>
      </c>
      <c r="E130" s="66"/>
      <c r="F130" s="66" t="s">
        <v>306</v>
      </c>
      <c r="G130" s="67" t="s">
        <v>307</v>
      </c>
      <c r="H130" s="66" t="s">
        <v>106</v>
      </c>
      <c r="I130" s="68">
        <v>3.95E-2</v>
      </c>
      <c r="J130" s="68">
        <v>2.8500000000000001E-2</v>
      </c>
      <c r="K130" s="69">
        <v>3.8399999999999997E-2</v>
      </c>
    </row>
    <row r="131" spans="2:11" x14ac:dyDescent="0.35">
      <c r="B131" s="43">
        <v>43615</v>
      </c>
      <c r="C131" s="44">
        <v>5</v>
      </c>
      <c r="D131" s="63" t="s">
        <v>360</v>
      </c>
      <c r="E131" s="65">
        <v>146</v>
      </c>
      <c r="F131" s="66" t="s">
        <v>308</v>
      </c>
      <c r="G131" s="67" t="s">
        <v>309</v>
      </c>
      <c r="H131" s="66" t="s">
        <v>106</v>
      </c>
      <c r="I131" s="68">
        <v>3.8100000000000002E-2</v>
      </c>
      <c r="J131" s="68">
        <v>2.7199999999999998E-2</v>
      </c>
      <c r="K131" s="69">
        <v>3.6499999999999998E-2</v>
      </c>
    </row>
    <row r="132" spans="2:11" x14ac:dyDescent="0.35">
      <c r="B132" s="43">
        <v>43615</v>
      </c>
      <c r="C132" s="44">
        <v>6</v>
      </c>
      <c r="D132" s="63" t="s">
        <v>358</v>
      </c>
      <c r="E132" s="65">
        <v>147</v>
      </c>
      <c r="F132" s="66" t="s">
        <v>310</v>
      </c>
      <c r="G132" s="67" t="s">
        <v>311</v>
      </c>
      <c r="H132" s="66" t="s">
        <v>106</v>
      </c>
      <c r="I132" s="68">
        <v>6.1800000000000001E-2</v>
      </c>
      <c r="J132" s="68">
        <v>5.0900000000000001E-2</v>
      </c>
      <c r="K132" s="69">
        <v>6.8400000000000002E-2</v>
      </c>
    </row>
    <row r="133" spans="2:11" x14ac:dyDescent="0.35">
      <c r="B133" s="43">
        <v>43615</v>
      </c>
      <c r="C133" s="44">
        <v>6</v>
      </c>
      <c r="D133" s="63" t="s">
        <v>359</v>
      </c>
      <c r="E133" s="65">
        <v>148</v>
      </c>
      <c r="F133" s="66" t="s">
        <v>312</v>
      </c>
      <c r="G133" s="67" t="s">
        <v>313</v>
      </c>
      <c r="H133" s="66" t="s">
        <v>106</v>
      </c>
      <c r="I133" s="68">
        <v>5.4300000000000001E-2</v>
      </c>
      <c r="J133" s="68">
        <v>4.3299999999999998E-2</v>
      </c>
      <c r="K133" s="69">
        <v>5.8200000000000002E-2</v>
      </c>
    </row>
    <row r="134" spans="2:11" x14ac:dyDescent="0.35">
      <c r="B134" s="43">
        <v>43615</v>
      </c>
      <c r="C134" s="44">
        <v>6</v>
      </c>
      <c r="D134" s="63" t="s">
        <v>360</v>
      </c>
      <c r="E134" s="65">
        <v>149</v>
      </c>
      <c r="F134" s="66" t="s">
        <v>314</v>
      </c>
      <c r="G134" s="67" t="s">
        <v>315</v>
      </c>
      <c r="H134" s="66" t="s">
        <v>106</v>
      </c>
      <c r="I134" s="68">
        <v>5.9400000000000001E-2</v>
      </c>
      <c r="J134" s="68">
        <v>4.8399999999999999E-2</v>
      </c>
      <c r="K134" s="69">
        <v>6.5100000000000005E-2</v>
      </c>
    </row>
    <row r="135" spans="2:11" x14ac:dyDescent="0.35">
      <c r="B135" s="43">
        <v>43615</v>
      </c>
      <c r="C135" s="44">
        <v>7</v>
      </c>
      <c r="D135" s="63" t="s">
        <v>358</v>
      </c>
      <c r="E135" s="65">
        <v>150</v>
      </c>
      <c r="F135" s="66" t="s">
        <v>316</v>
      </c>
      <c r="G135" s="67" t="s">
        <v>317</v>
      </c>
      <c r="H135" s="66" t="s">
        <v>106</v>
      </c>
      <c r="I135" s="68">
        <v>6.6100000000000006E-2</v>
      </c>
      <c r="J135" s="68">
        <v>5.5199999999999999E-2</v>
      </c>
      <c r="K135" s="69">
        <v>7.4300000000000005E-2</v>
      </c>
    </row>
    <row r="136" spans="2:11" x14ac:dyDescent="0.35">
      <c r="B136" s="43">
        <v>43615</v>
      </c>
      <c r="C136" s="44">
        <v>7</v>
      </c>
      <c r="D136" s="63" t="s">
        <v>359</v>
      </c>
      <c r="E136" s="65">
        <v>151</v>
      </c>
      <c r="F136" s="66" t="s">
        <v>318</v>
      </c>
      <c r="G136" s="67" t="s">
        <v>319</v>
      </c>
      <c r="H136" s="66" t="s">
        <v>106</v>
      </c>
      <c r="I136" s="68">
        <v>6.1100000000000002E-2</v>
      </c>
      <c r="J136" s="68">
        <v>5.0099999999999999E-2</v>
      </c>
      <c r="K136" s="69">
        <v>6.7400000000000002E-2</v>
      </c>
    </row>
    <row r="137" spans="2:11" x14ac:dyDescent="0.35">
      <c r="B137" s="43">
        <v>43615</v>
      </c>
      <c r="C137" s="44">
        <v>7</v>
      </c>
      <c r="D137" s="63" t="s">
        <v>360</v>
      </c>
      <c r="E137" s="65">
        <v>152</v>
      </c>
      <c r="F137" s="66" t="s">
        <v>320</v>
      </c>
      <c r="G137" s="67" t="s">
        <v>321</v>
      </c>
      <c r="H137" s="66" t="s">
        <v>106</v>
      </c>
      <c r="I137" s="68">
        <v>7.2300000000000003E-2</v>
      </c>
      <c r="J137" s="68">
        <v>6.1499999999999999E-2</v>
      </c>
      <c r="K137" s="69">
        <v>8.2600000000000007E-2</v>
      </c>
    </row>
    <row r="138" spans="2:11" x14ac:dyDescent="0.35">
      <c r="B138" s="43">
        <v>43615</v>
      </c>
      <c r="C138" s="44">
        <v>8</v>
      </c>
      <c r="D138" s="63" t="s">
        <v>358</v>
      </c>
      <c r="E138" s="65">
        <v>154</v>
      </c>
      <c r="F138" s="66" t="s">
        <v>322</v>
      </c>
      <c r="G138" s="67" t="s">
        <v>323</v>
      </c>
      <c r="H138" s="66" t="s">
        <v>106</v>
      </c>
      <c r="I138" s="68">
        <v>5.8099999999999999E-2</v>
      </c>
      <c r="J138" s="68">
        <v>4.7500000000000001E-2</v>
      </c>
      <c r="K138" s="69">
        <v>6.3899999999999998E-2</v>
      </c>
    </row>
    <row r="139" spans="2:11" x14ac:dyDescent="0.35">
      <c r="B139" s="43">
        <v>43615</v>
      </c>
      <c r="C139" s="44">
        <v>8</v>
      </c>
      <c r="D139" s="63" t="s">
        <v>359</v>
      </c>
      <c r="E139" s="65">
        <v>155</v>
      </c>
      <c r="F139" s="66" t="s">
        <v>324</v>
      </c>
      <c r="G139" s="67" t="s">
        <v>325</v>
      </c>
      <c r="H139" s="66" t="s">
        <v>106</v>
      </c>
      <c r="I139" s="68">
        <v>6.1699999999999998E-2</v>
      </c>
      <c r="J139" s="68">
        <v>5.0999999999999997E-2</v>
      </c>
      <c r="K139" s="69">
        <v>6.8500000000000005E-2</v>
      </c>
    </row>
    <row r="140" spans="2:11" x14ac:dyDescent="0.35">
      <c r="B140" s="43">
        <v>43615</v>
      </c>
      <c r="C140" s="44">
        <v>8</v>
      </c>
      <c r="D140" s="63" t="s">
        <v>360</v>
      </c>
      <c r="E140" s="65">
        <v>156</v>
      </c>
      <c r="F140" s="66" t="s">
        <v>326</v>
      </c>
      <c r="G140" s="67" t="s">
        <v>327</v>
      </c>
      <c r="H140" s="66" t="s">
        <v>106</v>
      </c>
      <c r="I140" s="68">
        <v>7.1300000000000002E-2</v>
      </c>
      <c r="J140" s="68">
        <v>6.0600000000000001E-2</v>
      </c>
      <c r="K140" s="69">
        <v>8.1500000000000003E-2</v>
      </c>
    </row>
    <row r="141" spans="2:11" x14ac:dyDescent="0.35">
      <c r="B141" s="43">
        <v>43615</v>
      </c>
      <c r="C141" s="44">
        <v>9</v>
      </c>
      <c r="D141" s="63" t="s">
        <v>358</v>
      </c>
      <c r="E141" s="65">
        <v>157</v>
      </c>
      <c r="F141" s="66" t="s">
        <v>328</v>
      </c>
      <c r="G141" s="67" t="s">
        <v>329</v>
      </c>
      <c r="H141" s="66" t="s">
        <v>106</v>
      </c>
      <c r="I141" s="68">
        <v>3.8399999999999997E-2</v>
      </c>
      <c r="J141" s="68">
        <v>2.7699999999999999E-2</v>
      </c>
      <c r="K141" s="69">
        <v>3.73E-2</v>
      </c>
    </row>
    <row r="142" spans="2:11" x14ac:dyDescent="0.35">
      <c r="B142" s="43">
        <v>43615</v>
      </c>
      <c r="C142" s="44">
        <v>9</v>
      </c>
      <c r="D142" s="63" t="s">
        <v>359</v>
      </c>
      <c r="E142" s="65">
        <v>158</v>
      </c>
      <c r="F142" s="66" t="s">
        <v>330</v>
      </c>
      <c r="G142" s="67" t="s">
        <v>331</v>
      </c>
      <c r="H142" s="66" t="s">
        <v>106</v>
      </c>
      <c r="I142" s="68">
        <v>3.7100000000000001E-2</v>
      </c>
      <c r="J142" s="68">
        <v>2.6599999999999999E-2</v>
      </c>
      <c r="K142" s="69">
        <v>3.5799999999999998E-2</v>
      </c>
    </row>
    <row r="143" spans="2:11" x14ac:dyDescent="0.35">
      <c r="B143" s="43">
        <v>43615</v>
      </c>
      <c r="C143" s="44">
        <v>9</v>
      </c>
      <c r="D143" s="63" t="s">
        <v>360</v>
      </c>
      <c r="E143" s="65">
        <v>159</v>
      </c>
      <c r="F143" s="66" t="s">
        <v>332</v>
      </c>
      <c r="G143" s="67" t="s">
        <v>333</v>
      </c>
      <c r="H143" s="66" t="s">
        <v>106</v>
      </c>
      <c r="I143" s="68">
        <v>3.04E-2</v>
      </c>
      <c r="J143" s="68">
        <v>1.9900000000000001E-2</v>
      </c>
      <c r="K143" s="69">
        <v>2.6800000000000001E-2</v>
      </c>
    </row>
    <row r="144" spans="2:11" x14ac:dyDescent="0.35">
      <c r="B144" s="43">
        <v>43615</v>
      </c>
      <c r="C144" s="44">
        <v>10</v>
      </c>
      <c r="D144" s="63" t="s">
        <v>358</v>
      </c>
      <c r="E144" s="65">
        <v>160</v>
      </c>
      <c r="F144" s="66" t="s">
        <v>334</v>
      </c>
      <c r="G144" s="67" t="s">
        <v>335</v>
      </c>
      <c r="H144" s="66" t="s">
        <v>106</v>
      </c>
      <c r="I144" s="68">
        <v>4.0800000000000003E-2</v>
      </c>
      <c r="J144" s="68">
        <v>3.0499999999999999E-2</v>
      </c>
      <c r="K144" s="69">
        <v>4.1000000000000002E-2</v>
      </c>
    </row>
    <row r="145" spans="2:11" x14ac:dyDescent="0.35">
      <c r="B145" s="43">
        <v>43615</v>
      </c>
      <c r="C145" s="44">
        <v>10</v>
      </c>
      <c r="D145" s="63" t="s">
        <v>359</v>
      </c>
      <c r="E145" s="65">
        <v>161</v>
      </c>
      <c r="F145" s="66" t="s">
        <v>336</v>
      </c>
      <c r="G145" s="67" t="s">
        <v>337</v>
      </c>
      <c r="H145" s="66" t="s">
        <v>106</v>
      </c>
      <c r="I145" s="68">
        <v>3.9699999999999999E-2</v>
      </c>
      <c r="J145" s="68">
        <v>2.93E-2</v>
      </c>
      <c r="K145" s="69">
        <v>3.9399999999999998E-2</v>
      </c>
    </row>
    <row r="146" spans="2:11" x14ac:dyDescent="0.35">
      <c r="B146" s="43">
        <v>43615</v>
      </c>
      <c r="C146" s="44">
        <v>10</v>
      </c>
      <c r="D146" s="63" t="s">
        <v>360</v>
      </c>
      <c r="E146" s="65">
        <v>162</v>
      </c>
      <c r="F146" s="66" t="s">
        <v>338</v>
      </c>
      <c r="G146" s="67" t="s">
        <v>339</v>
      </c>
      <c r="H146" s="66" t="s">
        <v>106</v>
      </c>
      <c r="I146" s="68">
        <v>3.1800000000000002E-2</v>
      </c>
      <c r="J146" s="68">
        <v>2.1499999999999998E-2</v>
      </c>
      <c r="K146" s="69">
        <v>2.9000000000000001E-2</v>
      </c>
    </row>
    <row r="147" spans="2:11" x14ac:dyDescent="0.35">
      <c r="B147" s="43">
        <v>43615</v>
      </c>
      <c r="C147" s="44">
        <v>11</v>
      </c>
      <c r="D147" s="63" t="s">
        <v>358</v>
      </c>
      <c r="E147" s="65">
        <v>163</v>
      </c>
      <c r="F147" s="66" t="s">
        <v>340</v>
      </c>
      <c r="G147" s="67" t="s">
        <v>341</v>
      </c>
      <c r="H147" s="66" t="s">
        <v>106</v>
      </c>
      <c r="I147" s="68">
        <v>3.9899999999999998E-2</v>
      </c>
      <c r="J147" s="68">
        <v>2.9600000000000001E-2</v>
      </c>
      <c r="K147" s="69">
        <v>3.9899999999999998E-2</v>
      </c>
    </row>
    <row r="148" spans="2:11" x14ac:dyDescent="0.35">
      <c r="B148" s="43">
        <v>43615</v>
      </c>
      <c r="C148" s="44">
        <v>11</v>
      </c>
      <c r="D148" s="63" t="s">
        <v>359</v>
      </c>
      <c r="E148" s="65">
        <v>168</v>
      </c>
      <c r="F148" s="66" t="s">
        <v>342</v>
      </c>
      <c r="G148" s="67" t="s">
        <v>343</v>
      </c>
      <c r="H148" s="66" t="s">
        <v>106</v>
      </c>
      <c r="I148" s="68">
        <v>4.0099999999999997E-2</v>
      </c>
      <c r="J148" s="68">
        <v>2.9899999999999999E-2</v>
      </c>
      <c r="K148" s="69">
        <v>4.0300000000000002E-2</v>
      </c>
    </row>
    <row r="149" spans="2:11" x14ac:dyDescent="0.35">
      <c r="B149" s="43">
        <v>43615</v>
      </c>
      <c r="C149" s="44">
        <v>11</v>
      </c>
      <c r="D149" s="63" t="s">
        <v>360</v>
      </c>
      <c r="E149" s="65">
        <v>169</v>
      </c>
      <c r="F149" s="66" t="s">
        <v>344</v>
      </c>
      <c r="G149" s="67" t="s">
        <v>345</v>
      </c>
      <c r="H149" s="66" t="s">
        <v>106</v>
      </c>
      <c r="I149" s="68">
        <v>3.9600000000000003E-2</v>
      </c>
      <c r="J149" s="68">
        <v>2.9600000000000001E-2</v>
      </c>
      <c r="K149" s="69">
        <v>3.9899999999999998E-2</v>
      </c>
    </row>
    <row r="150" spans="2:11" x14ac:dyDescent="0.35">
      <c r="B150" s="43">
        <v>43615</v>
      </c>
      <c r="C150" s="44">
        <v>12</v>
      </c>
      <c r="D150" s="63" t="s">
        <v>358</v>
      </c>
      <c r="E150" s="65">
        <v>170</v>
      </c>
      <c r="F150" s="66" t="s">
        <v>346</v>
      </c>
      <c r="G150" s="67" t="s">
        <v>347</v>
      </c>
      <c r="H150" s="66" t="s">
        <v>106</v>
      </c>
      <c r="I150" s="68">
        <v>3.4099999999999998E-2</v>
      </c>
      <c r="J150" s="68">
        <v>2.4199999999999999E-2</v>
      </c>
      <c r="K150" s="69">
        <v>3.2599999999999997E-2</v>
      </c>
    </row>
    <row r="151" spans="2:11" x14ac:dyDescent="0.35">
      <c r="B151" s="43">
        <v>43615</v>
      </c>
      <c r="C151" s="44">
        <v>12</v>
      </c>
      <c r="D151" s="63" t="s">
        <v>359</v>
      </c>
      <c r="E151" s="66"/>
      <c r="F151" s="66" t="s">
        <v>348</v>
      </c>
      <c r="G151" s="67" t="s">
        <v>349</v>
      </c>
      <c r="H151" s="66" t="s">
        <v>106</v>
      </c>
      <c r="I151" s="68">
        <v>3.0800000000000001E-2</v>
      </c>
      <c r="J151" s="68">
        <v>2.0899999999999998E-2</v>
      </c>
      <c r="K151" s="69">
        <v>2.8199999999999999E-2</v>
      </c>
    </row>
    <row r="152" spans="2:11" x14ac:dyDescent="0.35">
      <c r="B152" s="43">
        <v>43615</v>
      </c>
      <c r="C152" s="44">
        <v>12</v>
      </c>
      <c r="D152" s="63" t="s">
        <v>360</v>
      </c>
      <c r="E152" s="65">
        <v>171</v>
      </c>
      <c r="F152" s="66" t="s">
        <v>350</v>
      </c>
      <c r="G152" s="67" t="s">
        <v>351</v>
      </c>
      <c r="H152" s="66" t="s">
        <v>106</v>
      </c>
      <c r="I152" s="68">
        <v>2.9600000000000001E-2</v>
      </c>
      <c r="J152" s="68">
        <v>1.9900000000000001E-2</v>
      </c>
      <c r="K152" s="69">
        <v>2.6700000000000002E-2</v>
      </c>
    </row>
    <row r="153" spans="2:11" x14ac:dyDescent="0.35">
      <c r="B153" s="43">
        <v>43615</v>
      </c>
      <c r="C153" s="44">
        <v>13</v>
      </c>
      <c r="D153" s="63" t="s">
        <v>358</v>
      </c>
      <c r="E153" s="65">
        <v>172</v>
      </c>
      <c r="F153" s="66" t="s">
        <v>352</v>
      </c>
      <c r="G153" s="67" t="s">
        <v>353</v>
      </c>
      <c r="H153" s="66" t="s">
        <v>106</v>
      </c>
      <c r="I153" s="68">
        <v>3.0499999999999999E-2</v>
      </c>
      <c r="J153" s="68">
        <v>2.0799999999999999E-2</v>
      </c>
      <c r="K153" s="69">
        <v>2.8000000000000001E-2</v>
      </c>
    </row>
    <row r="154" spans="2:11" x14ac:dyDescent="0.35">
      <c r="B154" s="43">
        <v>43615</v>
      </c>
      <c r="C154" s="44">
        <v>13</v>
      </c>
      <c r="D154" s="63" t="s">
        <v>359</v>
      </c>
      <c r="E154" s="65">
        <v>173</v>
      </c>
      <c r="F154" s="66" t="s">
        <v>354</v>
      </c>
      <c r="G154" s="67" t="s">
        <v>355</v>
      </c>
      <c r="H154" s="66" t="s">
        <v>106</v>
      </c>
      <c r="I154" s="68">
        <v>3.0300000000000001E-2</v>
      </c>
      <c r="J154" s="68">
        <v>2.07E-2</v>
      </c>
      <c r="K154" s="69">
        <v>2.7900000000000001E-2</v>
      </c>
    </row>
    <row r="155" spans="2:11" x14ac:dyDescent="0.35">
      <c r="B155" s="43">
        <v>43615</v>
      </c>
      <c r="C155" s="63">
        <v>13</v>
      </c>
      <c r="D155" s="63" t="s">
        <v>360</v>
      </c>
      <c r="E155" s="65">
        <v>174</v>
      </c>
      <c r="F155" s="66" t="s">
        <v>356</v>
      </c>
      <c r="G155" s="67" t="s">
        <v>357</v>
      </c>
      <c r="H155" s="66" t="s">
        <v>106</v>
      </c>
      <c r="I155" s="68">
        <v>3.1E-2</v>
      </c>
      <c r="J155" s="68">
        <v>2.1399999999999999E-2</v>
      </c>
      <c r="K155" s="69">
        <v>2.8799999999999999E-2</v>
      </c>
    </row>
    <row r="156" spans="2:11" x14ac:dyDescent="0.35">
      <c r="B156" s="43"/>
      <c r="C156" s="44"/>
      <c r="D156" s="44"/>
    </row>
    <row r="157" spans="2:11" x14ac:dyDescent="0.35">
      <c r="B157" s="43"/>
      <c r="C157" s="44"/>
      <c r="D157" s="44"/>
    </row>
    <row r="158" spans="2:11" x14ac:dyDescent="0.35">
      <c r="B158" s="43"/>
      <c r="C158" s="44"/>
      <c r="D158" s="44"/>
    </row>
    <row r="159" spans="2:11" x14ac:dyDescent="0.35">
      <c r="B159" s="43"/>
      <c r="C159" s="44"/>
      <c r="D159" s="44"/>
    </row>
    <row r="160" spans="2:11" x14ac:dyDescent="0.35">
      <c r="B160" s="43"/>
      <c r="C160" s="44"/>
      <c r="D160" s="44"/>
    </row>
    <row r="161" spans="2:4" x14ac:dyDescent="0.35">
      <c r="B161" s="43"/>
      <c r="C161" s="44"/>
      <c r="D161" s="44"/>
    </row>
    <row r="162" spans="2:4" x14ac:dyDescent="0.35">
      <c r="B162" s="43"/>
      <c r="C162" s="44"/>
      <c r="D162" s="44"/>
    </row>
    <row r="163" spans="2:4" x14ac:dyDescent="0.35">
      <c r="B163" s="43"/>
      <c r="C163" s="44"/>
      <c r="D163" s="44"/>
    </row>
    <row r="164" spans="2:4" x14ac:dyDescent="0.35">
      <c r="B164" s="43"/>
      <c r="C164" s="44"/>
      <c r="D164" s="44"/>
    </row>
    <row r="165" spans="2:4" x14ac:dyDescent="0.35">
      <c r="B165" s="43"/>
      <c r="C165" s="44"/>
      <c r="D165" s="44"/>
    </row>
    <row r="166" spans="2:4" x14ac:dyDescent="0.35">
      <c r="B166" s="43"/>
      <c r="C166" s="44"/>
      <c r="D166" s="44"/>
    </row>
    <row r="167" spans="2:4" x14ac:dyDescent="0.35">
      <c r="B167" s="43"/>
      <c r="C167" s="44"/>
      <c r="D167" s="44"/>
    </row>
    <row r="168" spans="2:4" x14ac:dyDescent="0.35">
      <c r="B168" s="43"/>
      <c r="C168" s="44"/>
      <c r="D168" s="44"/>
    </row>
    <row r="169" spans="2:4" x14ac:dyDescent="0.35">
      <c r="B169" s="43"/>
      <c r="C169" s="44"/>
      <c r="D169" s="44"/>
    </row>
    <row r="170" spans="2:4" x14ac:dyDescent="0.35">
      <c r="B170" s="43"/>
      <c r="C170" s="44"/>
      <c r="D170" s="44"/>
    </row>
    <row r="171" spans="2:4" x14ac:dyDescent="0.35">
      <c r="B171" s="43"/>
      <c r="C171" s="44"/>
      <c r="D171" s="44"/>
    </row>
    <row r="172" spans="2:4" x14ac:dyDescent="0.35">
      <c r="B172" s="43"/>
      <c r="C172" s="44"/>
      <c r="D172" s="44"/>
    </row>
    <row r="173" spans="2:4" x14ac:dyDescent="0.35">
      <c r="B173" s="1"/>
      <c r="C173" s="38"/>
      <c r="D173" s="39"/>
    </row>
    <row r="174" spans="2:4" x14ac:dyDescent="0.35">
      <c r="B174" s="1"/>
      <c r="C174" s="38"/>
      <c r="D174" s="39"/>
    </row>
    <row r="175" spans="2:4" x14ac:dyDescent="0.35">
      <c r="B175" s="1"/>
      <c r="C175" s="37"/>
      <c r="D175" s="37"/>
    </row>
    <row r="176" spans="2:4" x14ac:dyDescent="0.35">
      <c r="B176" s="1"/>
      <c r="C176" s="37"/>
      <c r="D176" s="37"/>
    </row>
  </sheetData>
  <mergeCells count="2">
    <mergeCell ref="E5:H5"/>
    <mergeCell ref="I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53"/>
  <sheetViews>
    <sheetView topLeftCell="E29" workbookViewId="0">
      <selection activeCell="P50" sqref="P50:R50"/>
    </sheetView>
  </sheetViews>
  <sheetFormatPr defaultRowHeight="14.5" x14ac:dyDescent="0.35"/>
  <cols>
    <col min="3" max="3" width="16.453125" customWidth="1"/>
    <col min="5" max="6" width="12.08984375" style="10" customWidth="1"/>
    <col min="7" max="7" width="11.90625" style="11" customWidth="1"/>
    <col min="8" max="8" width="11.453125" style="11" customWidth="1"/>
    <col min="9" max="10" width="12" style="12" customWidth="1"/>
    <col min="13" max="13" width="9.36328125" customWidth="1"/>
  </cols>
  <sheetData>
    <row r="2" spans="1:27" x14ac:dyDescent="0.35">
      <c r="A2" s="20" t="s">
        <v>28</v>
      </c>
      <c r="B2" s="20"/>
      <c r="C2" s="20"/>
    </row>
    <row r="3" spans="1:27" x14ac:dyDescent="0.35">
      <c r="M3" s="28" t="s">
        <v>61</v>
      </c>
      <c r="N3" s="28"/>
      <c r="O3" s="28"/>
      <c r="W3" s="28" t="s">
        <v>94</v>
      </c>
      <c r="X3" s="28"/>
      <c r="Y3" s="28"/>
      <c r="Z3" s="28"/>
      <c r="AA3" s="28"/>
    </row>
    <row r="4" spans="1:27" x14ac:dyDescent="0.35">
      <c r="M4" t="s">
        <v>62</v>
      </c>
    </row>
    <row r="5" spans="1:27" x14ac:dyDescent="0.35">
      <c r="A5" s="7"/>
      <c r="B5" s="8" t="s">
        <v>21</v>
      </c>
      <c r="C5" s="7"/>
      <c r="E5" s="10" t="s">
        <v>29</v>
      </c>
      <c r="G5" s="11" t="s">
        <v>33</v>
      </c>
      <c r="I5" s="12" t="s">
        <v>34</v>
      </c>
    </row>
    <row r="6" spans="1:27" x14ac:dyDescent="0.35">
      <c r="A6" s="9" t="s">
        <v>23</v>
      </c>
      <c r="B6" s="8" t="s">
        <v>24</v>
      </c>
      <c r="C6" s="9" t="s">
        <v>23</v>
      </c>
      <c r="E6" s="10" t="s">
        <v>31</v>
      </c>
      <c r="G6" s="11" t="s">
        <v>31</v>
      </c>
      <c r="I6" s="12" t="s">
        <v>31</v>
      </c>
      <c r="W6" t="s">
        <v>69</v>
      </c>
      <c r="Z6" t="s">
        <v>70</v>
      </c>
    </row>
    <row r="7" spans="1:27" ht="16" thickBot="1" x14ac:dyDescent="0.4">
      <c r="A7" s="21" t="s">
        <v>25</v>
      </c>
      <c r="B7" s="22" t="s">
        <v>26</v>
      </c>
      <c r="C7" s="21" t="s">
        <v>27</v>
      </c>
      <c r="D7" s="23"/>
      <c r="E7" s="24" t="s">
        <v>30</v>
      </c>
      <c r="F7" s="24" t="s">
        <v>32</v>
      </c>
      <c r="G7" s="25" t="s">
        <v>30</v>
      </c>
      <c r="H7" s="25" t="s">
        <v>32</v>
      </c>
      <c r="I7" s="26" t="s">
        <v>30</v>
      </c>
      <c r="J7" s="26" t="s">
        <v>32</v>
      </c>
      <c r="M7" s="18"/>
      <c r="N7" s="19" t="s">
        <v>35</v>
      </c>
      <c r="O7" s="18"/>
      <c r="P7" s="18"/>
      <c r="Q7" s="18"/>
      <c r="R7" s="18"/>
      <c r="S7" s="18"/>
      <c r="T7" s="18"/>
      <c r="U7" s="18"/>
    </row>
    <row r="8" spans="1:27" ht="15" thickTop="1" x14ac:dyDescent="0.35">
      <c r="A8" s="40" t="s">
        <v>15</v>
      </c>
      <c r="B8" s="6">
        <v>1E-3</v>
      </c>
      <c r="C8" s="68">
        <v>2.0999999999999999E-3</v>
      </c>
      <c r="E8" s="27">
        <f>$N$24+(C8*$N$25)</f>
        <v>2.8958508941421698E-3</v>
      </c>
      <c r="F8" s="46">
        <f>(E8-B8)/B8*100</f>
        <v>189.58508941421698</v>
      </c>
      <c r="G8" s="47">
        <f>$P$50+(C8*$Q$50)+(C8*C8*$R$50)</f>
        <v>2.4756483559999994E-3</v>
      </c>
      <c r="H8" s="48">
        <f>(G8-B8)/B8*100</f>
        <v>147.56483559999992</v>
      </c>
      <c r="I8" s="49">
        <f>$X$26+(C8*$Y$26)+(C8*C8*$Z$26)</f>
        <v>9.1500641099999998E-4</v>
      </c>
      <c r="J8" s="50">
        <f>(I8-B8)/B8*100</f>
        <v>-8.4993589000000043</v>
      </c>
      <c r="M8" t="s">
        <v>36</v>
      </c>
    </row>
    <row r="9" spans="1:27" ht="15" thickBot="1" x14ac:dyDescent="0.4">
      <c r="A9" s="40" t="s">
        <v>15</v>
      </c>
      <c r="B9" s="6">
        <v>1E-3</v>
      </c>
      <c r="C9" s="68">
        <v>1.9E-3</v>
      </c>
      <c r="E9" s="27">
        <f t="shared" ref="E9:E25" si="0">$N$24+(C9*$N$25)</f>
        <v>2.6271949941138058E-3</v>
      </c>
      <c r="F9" s="46">
        <f t="shared" ref="F9:F25" si="1">(E9-B9)/B9*100</f>
        <v>162.71949941138058</v>
      </c>
      <c r="G9" s="47">
        <f t="shared" ref="G9:G25" si="2">$P$50+(C9*$Q$50)+(C9*C9*$R$50)</f>
        <v>2.2018030759999997E-3</v>
      </c>
      <c r="H9" s="48">
        <f t="shared" ref="H9:H25" si="3">(G9-B9)/B9*100</f>
        <v>120.18030759999996</v>
      </c>
      <c r="I9" s="49"/>
      <c r="J9" s="50"/>
    </row>
    <row r="10" spans="1:27" x14ac:dyDescent="0.35">
      <c r="A10" s="40" t="s">
        <v>15</v>
      </c>
      <c r="B10" s="6">
        <v>1E-3</v>
      </c>
      <c r="C10" s="68">
        <v>1.8E-3</v>
      </c>
      <c r="E10" s="27">
        <f t="shared" si="0"/>
        <v>2.4928670440996239E-3</v>
      </c>
      <c r="F10" s="46">
        <f t="shared" si="1"/>
        <v>149.2867044099624</v>
      </c>
      <c r="G10" s="47">
        <f t="shared" si="2"/>
        <v>2.0648783839999998E-3</v>
      </c>
      <c r="H10" s="48">
        <f t="shared" si="3"/>
        <v>106.48783839999997</v>
      </c>
      <c r="I10" s="49"/>
      <c r="J10" s="50"/>
      <c r="M10" s="52" t="s">
        <v>37</v>
      </c>
      <c r="N10" s="52"/>
    </row>
    <row r="11" spans="1:27" x14ac:dyDescent="0.35">
      <c r="A11" s="40" t="s">
        <v>16</v>
      </c>
      <c r="B11" s="6">
        <v>5.0000000000000001E-3</v>
      </c>
      <c r="C11" s="68">
        <v>3.8999999999999998E-3</v>
      </c>
      <c r="E11" s="27">
        <f t="shared" si="0"/>
        <v>5.3137539943974464E-3</v>
      </c>
      <c r="F11" s="46">
        <f t="shared" si="1"/>
        <v>6.2750798879489258</v>
      </c>
      <c r="G11" s="47">
        <f t="shared" si="2"/>
        <v>4.9400096359999987E-3</v>
      </c>
      <c r="H11" s="48">
        <f t="shared" si="3"/>
        <v>-1.1998072800000272</v>
      </c>
      <c r="I11" s="49"/>
      <c r="J11" s="50"/>
      <c r="M11" s="13" t="s">
        <v>38</v>
      </c>
      <c r="N11" s="13">
        <v>0.99998234496300298</v>
      </c>
    </row>
    <row r="12" spans="1:27" x14ac:dyDescent="0.35">
      <c r="A12" s="40" t="s">
        <v>16</v>
      </c>
      <c r="B12" s="6">
        <v>5.0000000000000001E-3</v>
      </c>
      <c r="C12" s="68">
        <v>3.8E-3</v>
      </c>
      <c r="E12" s="27">
        <f t="shared" si="0"/>
        <v>5.1794260443832644E-3</v>
      </c>
      <c r="F12" s="46">
        <f t="shared" si="1"/>
        <v>3.5885208876652861</v>
      </c>
      <c r="G12" s="47">
        <f t="shared" si="2"/>
        <v>4.8031123039999997E-3</v>
      </c>
      <c r="H12" s="48">
        <f t="shared" si="3"/>
        <v>-3.9377539200000089</v>
      </c>
      <c r="I12" s="49"/>
      <c r="J12" s="50"/>
      <c r="M12" s="13" t="s">
        <v>39</v>
      </c>
      <c r="N12" s="13">
        <v>0.99996469023770618</v>
      </c>
    </row>
    <row r="13" spans="1:27" x14ac:dyDescent="0.35">
      <c r="A13" s="40" t="s">
        <v>16</v>
      </c>
      <c r="B13" s="6">
        <v>5.0000000000000001E-3</v>
      </c>
      <c r="C13" s="68">
        <v>3.7000000000000002E-3</v>
      </c>
      <c r="E13" s="27">
        <f t="shared" si="0"/>
        <v>5.0450980943690825E-3</v>
      </c>
      <c r="F13" s="46">
        <f t="shared" si="1"/>
        <v>0.90196188738164706</v>
      </c>
      <c r="G13" s="47">
        <f t="shared" si="2"/>
        <v>4.666213604E-3</v>
      </c>
      <c r="H13" s="48">
        <f t="shared" si="3"/>
        <v>-6.6757279200000017</v>
      </c>
      <c r="I13" s="49"/>
      <c r="J13" s="50"/>
      <c r="M13" s="13" t="s">
        <v>40</v>
      </c>
      <c r="N13" s="13">
        <v>0.99996248337756288</v>
      </c>
    </row>
    <row r="14" spans="1:27" x14ac:dyDescent="0.35">
      <c r="A14" s="40" t="s">
        <v>17</v>
      </c>
      <c r="B14" s="6">
        <v>0.01</v>
      </c>
      <c r="C14" s="68">
        <v>7.0000000000000001E-3</v>
      </c>
      <c r="E14" s="27">
        <f t="shared" si="0"/>
        <v>9.4779204448370898E-3</v>
      </c>
      <c r="F14" s="46">
        <f t="shared" si="1"/>
        <v>-5.220795551629104</v>
      </c>
      <c r="G14" s="47">
        <f t="shared" si="2"/>
        <v>9.1831484000000005E-3</v>
      </c>
      <c r="H14" s="48">
        <f t="shared" si="3"/>
        <v>-8.1685159999999968</v>
      </c>
      <c r="I14" s="49"/>
      <c r="J14" s="50"/>
      <c r="M14" s="13" t="s">
        <v>41</v>
      </c>
      <c r="N14" s="13">
        <v>1.1177224732270786E-3</v>
      </c>
    </row>
    <row r="15" spans="1:27" ht="15" thickBot="1" x14ac:dyDescent="0.4">
      <c r="A15" s="40" t="s">
        <v>17</v>
      </c>
      <c r="B15" s="6">
        <v>0.01</v>
      </c>
      <c r="C15" s="68">
        <v>7.1000000000000004E-3</v>
      </c>
      <c r="E15" s="27">
        <f t="shared" si="0"/>
        <v>9.6122483948512718E-3</v>
      </c>
      <c r="F15" s="46">
        <f t="shared" si="1"/>
        <v>-3.8775160514872842</v>
      </c>
      <c r="G15" s="47">
        <f t="shared" si="2"/>
        <v>9.320001956000001E-3</v>
      </c>
      <c r="H15" s="48">
        <f t="shared" si="3"/>
        <v>-6.7999804399999917</v>
      </c>
      <c r="I15" s="49"/>
      <c r="J15" s="50"/>
      <c r="M15" s="14" t="s">
        <v>42</v>
      </c>
      <c r="N15" s="14">
        <v>18</v>
      </c>
    </row>
    <row r="16" spans="1:27" x14ac:dyDescent="0.35">
      <c r="A16" s="40" t="s">
        <v>17</v>
      </c>
      <c r="B16" s="6">
        <v>0.01</v>
      </c>
      <c r="C16" s="68">
        <v>6.7999999999999996E-3</v>
      </c>
      <c r="E16" s="27">
        <f t="shared" si="0"/>
        <v>9.2092645448087242E-3</v>
      </c>
      <c r="F16" s="46">
        <f t="shared" si="1"/>
        <v>-7.9073545519127597</v>
      </c>
      <c r="G16" s="47">
        <f t="shared" si="2"/>
        <v>8.9094371840000002E-3</v>
      </c>
      <c r="H16" s="48">
        <f t="shared" si="3"/>
        <v>-10.905628159999999</v>
      </c>
      <c r="I16" s="49"/>
      <c r="J16" s="50"/>
      <c r="K16" s="36" t="s">
        <v>76</v>
      </c>
    </row>
    <row r="17" spans="1:27" ht="15" thickBot="1" x14ac:dyDescent="0.4">
      <c r="A17" s="40" t="s">
        <v>18</v>
      </c>
      <c r="B17" s="6">
        <v>0.05</v>
      </c>
      <c r="C17" s="68">
        <v>3.6799999999999999E-2</v>
      </c>
      <c r="E17" s="27">
        <f t="shared" si="0"/>
        <v>4.950764954906333E-2</v>
      </c>
      <c r="F17" s="46">
        <f t="shared" si="1"/>
        <v>-0.98470090187334491</v>
      </c>
      <c r="G17" s="47">
        <f t="shared" si="2"/>
        <v>4.9904969983999993E-2</v>
      </c>
      <c r="H17" s="48">
        <f t="shared" si="3"/>
        <v>-0.19006003200001953</v>
      </c>
      <c r="I17" s="49"/>
      <c r="J17" s="50"/>
      <c r="M17" t="s">
        <v>43</v>
      </c>
    </row>
    <row r="18" spans="1:27" x14ac:dyDescent="0.35">
      <c r="A18" s="40" t="s">
        <v>18</v>
      </c>
      <c r="B18" s="6">
        <v>0.05</v>
      </c>
      <c r="C18" s="68">
        <v>3.6499999999999998E-2</v>
      </c>
      <c r="E18" s="27">
        <f t="shared" si="0"/>
        <v>4.9104665699020784E-2</v>
      </c>
      <c r="F18" s="46">
        <f t="shared" si="1"/>
        <v>-1.7906686019584366</v>
      </c>
      <c r="G18" s="47">
        <f t="shared" si="2"/>
        <v>4.9495624099999996E-2</v>
      </c>
      <c r="H18" s="48">
        <f t="shared" si="3"/>
        <v>-1.0087518000000129</v>
      </c>
      <c r="I18" s="49"/>
      <c r="J18" s="50"/>
      <c r="M18" s="51"/>
      <c r="N18" s="51" t="s">
        <v>44</v>
      </c>
      <c r="O18" s="51" t="s">
        <v>45</v>
      </c>
      <c r="P18" s="51" t="s">
        <v>46</v>
      </c>
      <c r="Q18" s="51" t="s">
        <v>47</v>
      </c>
      <c r="R18" s="51" t="s">
        <v>48</v>
      </c>
    </row>
    <row r="19" spans="1:27" x14ac:dyDescent="0.35">
      <c r="A19" s="40" t="s">
        <v>18</v>
      </c>
      <c r="B19" s="6">
        <v>0.05</v>
      </c>
      <c r="C19" s="68">
        <v>3.6600000000000001E-2</v>
      </c>
      <c r="E19" s="27">
        <f t="shared" si="0"/>
        <v>4.9238993649034973E-2</v>
      </c>
      <c r="F19" s="46">
        <f t="shared" si="1"/>
        <v>-1.5220127019300589</v>
      </c>
      <c r="G19" s="47">
        <f t="shared" si="2"/>
        <v>4.9632074096000005E-2</v>
      </c>
      <c r="H19" s="48">
        <f t="shared" si="3"/>
        <v>-0.73585180799999594</v>
      </c>
      <c r="I19" s="49"/>
      <c r="J19" s="50"/>
      <c r="M19" s="13" t="s">
        <v>49</v>
      </c>
      <c r="N19" s="13">
        <v>1</v>
      </c>
      <c r="O19" s="13">
        <v>0.56608001114356554</v>
      </c>
      <c r="P19" s="13">
        <v>0.56608001114356554</v>
      </c>
      <c r="Q19" s="13">
        <v>453116.47557086486</v>
      </c>
      <c r="R19" s="13">
        <v>4.7453011918537247E-37</v>
      </c>
    </row>
    <row r="20" spans="1:27" x14ac:dyDescent="0.35">
      <c r="A20" s="40" t="s">
        <v>19</v>
      </c>
      <c r="B20" s="6">
        <v>0.1</v>
      </c>
      <c r="C20" s="68">
        <v>7.4700000000000003E-2</v>
      </c>
      <c r="E20" s="27">
        <f t="shared" si="0"/>
        <v>0.10041794260443833</v>
      </c>
      <c r="F20" s="46">
        <f t="shared" si="1"/>
        <v>0.41794260443832332</v>
      </c>
      <c r="G20" s="47">
        <f t="shared" si="2"/>
        <v>0.101519971844</v>
      </c>
      <c r="H20" s="48">
        <f t="shared" si="3"/>
        <v>1.5199718439999899</v>
      </c>
      <c r="I20" s="49"/>
      <c r="J20" s="50"/>
      <c r="M20" s="13" t="s">
        <v>50</v>
      </c>
      <c r="N20" s="13">
        <v>16</v>
      </c>
      <c r="O20" s="13">
        <v>1.9988856434509722E-5</v>
      </c>
      <c r="P20" s="13">
        <v>1.2493035271568576E-6</v>
      </c>
      <c r="Q20" s="13"/>
      <c r="R20" s="13"/>
    </row>
    <row r="21" spans="1:27" ht="15" thickBot="1" x14ac:dyDescent="0.4">
      <c r="A21" s="40" t="s">
        <v>19</v>
      </c>
      <c r="B21" s="6">
        <v>0.1</v>
      </c>
      <c r="C21" s="68">
        <v>7.2400000000000006E-2</v>
      </c>
      <c r="E21" s="27">
        <f t="shared" si="0"/>
        <v>9.7328399754112144E-2</v>
      </c>
      <c r="F21" s="46">
        <f t="shared" si="1"/>
        <v>-2.6716002458878618</v>
      </c>
      <c r="G21" s="47">
        <f t="shared" si="2"/>
        <v>9.8393263615999996E-2</v>
      </c>
      <c r="H21" s="48">
        <f t="shared" si="3"/>
        <v>-1.6067363840000097</v>
      </c>
      <c r="I21" s="49"/>
      <c r="J21" s="50"/>
      <c r="M21" s="14" t="s">
        <v>51</v>
      </c>
      <c r="N21" s="14">
        <v>17</v>
      </c>
      <c r="O21" s="14">
        <v>0.56610000000000005</v>
      </c>
      <c r="P21" s="14"/>
      <c r="Q21" s="14"/>
      <c r="R21" s="14"/>
    </row>
    <row r="22" spans="1:27" ht="15" thickBot="1" x14ac:dyDescent="0.4">
      <c r="A22" s="40" t="s">
        <v>19</v>
      </c>
      <c r="B22" s="6">
        <v>0.1</v>
      </c>
      <c r="C22" s="68">
        <v>7.4300000000000005E-2</v>
      </c>
      <c r="E22" s="27">
        <f t="shared" si="0"/>
        <v>9.9880630804381601E-2</v>
      </c>
      <c r="F22" s="46">
        <f t="shared" si="1"/>
        <v>-0.11936919561840453</v>
      </c>
      <c r="G22" s="47">
        <f t="shared" si="2"/>
        <v>0.10097624848400001</v>
      </c>
      <c r="H22" s="48">
        <f t="shared" si="3"/>
        <v>0.97624848400000575</v>
      </c>
      <c r="I22" s="49"/>
      <c r="J22" s="50"/>
    </row>
    <row r="23" spans="1:27" x14ac:dyDescent="0.35">
      <c r="A23" s="40" t="s">
        <v>20</v>
      </c>
      <c r="B23" s="6">
        <v>0.5</v>
      </c>
      <c r="C23" s="68">
        <v>0.37209999999999999</v>
      </c>
      <c r="E23" s="27">
        <f t="shared" si="0"/>
        <v>0.49990926594661567</v>
      </c>
      <c r="F23" s="46">
        <f t="shared" si="1"/>
        <v>-1.8146810676866743E-2</v>
      </c>
      <c r="G23" s="47">
        <f t="shared" si="2"/>
        <v>0.49972039475600005</v>
      </c>
      <c r="H23" s="48">
        <f t="shared" si="3"/>
        <v>-5.5921048799989492E-2</v>
      </c>
      <c r="I23" s="49"/>
      <c r="J23" s="50"/>
      <c r="M23" s="51"/>
      <c r="N23" s="51" t="s">
        <v>52</v>
      </c>
      <c r="O23" s="51" t="s">
        <v>41</v>
      </c>
      <c r="P23" s="51" t="s">
        <v>53</v>
      </c>
      <c r="Q23" s="51" t="s">
        <v>54</v>
      </c>
      <c r="R23" s="51" t="s">
        <v>55</v>
      </c>
      <c r="S23" s="51" t="s">
        <v>56</v>
      </c>
      <c r="T23" s="51" t="s">
        <v>57</v>
      </c>
      <c r="U23" s="51" t="s">
        <v>58</v>
      </c>
    </row>
    <row r="24" spans="1:27" x14ac:dyDescent="0.35">
      <c r="A24" s="40" t="s">
        <v>20</v>
      </c>
      <c r="B24" s="6">
        <v>0.5</v>
      </c>
      <c r="C24" s="68">
        <v>0.37190000000000001</v>
      </c>
      <c r="E24" s="27">
        <f t="shared" si="0"/>
        <v>0.49964061004658733</v>
      </c>
      <c r="F24" s="46">
        <f t="shared" si="1"/>
        <v>-7.1877990682533976E-2</v>
      </c>
      <c r="G24" s="47">
        <f t="shared" si="2"/>
        <v>0.49945667267599997</v>
      </c>
      <c r="H24" s="48">
        <f t="shared" si="3"/>
        <v>-0.10866546480000627</v>
      </c>
      <c r="I24" s="49"/>
      <c r="J24" s="50"/>
      <c r="M24" s="13" t="s">
        <v>59</v>
      </c>
      <c r="N24" s="13">
        <v>7.4963943844347236E-5</v>
      </c>
      <c r="O24" s="13">
        <v>3.1074220829420537E-4</v>
      </c>
      <c r="P24" s="13">
        <v>0.241241588182873</v>
      </c>
      <c r="Q24" s="13">
        <v>0.8124322090625794</v>
      </c>
      <c r="R24" s="13">
        <v>-5.8378011021025379E-4</v>
      </c>
      <c r="S24" s="13">
        <v>7.3370799789894826E-4</v>
      </c>
      <c r="T24" s="13">
        <v>-5.8378011021025379E-4</v>
      </c>
      <c r="U24" s="13">
        <v>7.3370799789894826E-4</v>
      </c>
      <c r="W24" s="16" t="s">
        <v>71</v>
      </c>
      <c r="X24" s="16"/>
      <c r="Y24" s="16"/>
      <c r="Z24" s="16"/>
      <c r="AA24" s="16"/>
    </row>
    <row r="25" spans="1:27" ht="15" thickBot="1" x14ac:dyDescent="0.4">
      <c r="A25" s="40" t="s">
        <v>20</v>
      </c>
      <c r="B25" s="6">
        <v>0.5</v>
      </c>
      <c r="C25" s="68">
        <v>0.373</v>
      </c>
      <c r="E25" s="27">
        <f t="shared" si="0"/>
        <v>0.50111821749674323</v>
      </c>
      <c r="F25" s="46">
        <f t="shared" si="1"/>
        <v>0.22364349934864691</v>
      </c>
      <c r="G25" s="47">
        <f t="shared" si="2"/>
        <v>0.50090707639999998</v>
      </c>
      <c r="H25" s="48">
        <f t="shared" si="3"/>
        <v>0.18141527999999685</v>
      </c>
      <c r="I25" s="49"/>
      <c r="J25" s="50"/>
      <c r="M25" s="14" t="s">
        <v>60</v>
      </c>
      <c r="N25" s="14">
        <v>1.3432795001418203</v>
      </c>
      <c r="O25" s="14">
        <v>1.9955446990748893E-3</v>
      </c>
      <c r="P25" s="14">
        <v>673.13926907502935</v>
      </c>
      <c r="Q25" s="14">
        <v>4.7453011918537247E-37</v>
      </c>
      <c r="R25" s="14">
        <v>1.3390491343594186</v>
      </c>
      <c r="S25" s="14">
        <v>1.347509865924222</v>
      </c>
      <c r="T25" s="14">
        <v>1.3390491343594186</v>
      </c>
      <c r="U25" s="14">
        <v>1.347509865924222</v>
      </c>
      <c r="W25" s="16"/>
      <c r="X25" s="17" t="s">
        <v>65</v>
      </c>
      <c r="Y25" s="17" t="s">
        <v>67</v>
      </c>
      <c r="Z25" s="17" t="s">
        <v>68</v>
      </c>
      <c r="AA25" s="16"/>
    </row>
    <row r="26" spans="1:27" x14ac:dyDescent="0.35">
      <c r="E26" s="27"/>
      <c r="F26" s="46"/>
      <c r="G26" s="47"/>
      <c r="H26" s="48"/>
      <c r="I26" s="49"/>
      <c r="J26" s="50"/>
      <c r="W26" s="32"/>
      <c r="X26" s="34">
        <v>-1.1999999999999999E-3</v>
      </c>
      <c r="Y26" s="34">
        <v>0.99429999999999996</v>
      </c>
      <c r="Z26" s="34">
        <v>6.1170999999999998</v>
      </c>
      <c r="AA26" s="33"/>
    </row>
    <row r="27" spans="1:27" x14ac:dyDescent="0.35">
      <c r="E27" s="27"/>
      <c r="F27" s="46"/>
      <c r="G27" s="47"/>
      <c r="H27" s="48"/>
      <c r="I27" s="49"/>
      <c r="J27" s="50"/>
    </row>
    <row r="28" spans="1:27" x14ac:dyDescent="0.35">
      <c r="E28" s="27"/>
      <c r="F28" s="46"/>
      <c r="G28" s="47"/>
      <c r="H28" s="48"/>
      <c r="I28" s="49"/>
      <c r="J28" s="50"/>
    </row>
    <row r="29" spans="1:27" x14ac:dyDescent="0.35">
      <c r="E29" s="27"/>
      <c r="F29" s="46"/>
      <c r="G29" s="47"/>
      <c r="H29" s="48"/>
      <c r="I29" s="49"/>
      <c r="J29" s="50"/>
      <c r="M29" t="s">
        <v>63</v>
      </c>
      <c r="W29" t="s">
        <v>72</v>
      </c>
      <c r="Z29" t="s">
        <v>70</v>
      </c>
    </row>
    <row r="30" spans="1:27" x14ac:dyDescent="0.35">
      <c r="M30" t="s">
        <v>64</v>
      </c>
    </row>
    <row r="48" spans="13:27" x14ac:dyDescent="0.35">
      <c r="M48" s="29" t="s">
        <v>66</v>
      </c>
      <c r="N48" s="15"/>
      <c r="O48" s="15"/>
      <c r="P48" s="15"/>
      <c r="Q48" s="15"/>
      <c r="R48" s="15"/>
      <c r="S48" s="15"/>
      <c r="W48" s="16" t="s">
        <v>73</v>
      </c>
      <c r="X48" s="16"/>
      <c r="Y48" s="16"/>
      <c r="Z48" s="16"/>
      <c r="AA48" s="16"/>
    </row>
    <row r="49" spans="13:27" x14ac:dyDescent="0.35">
      <c r="M49" s="15"/>
      <c r="N49" s="15"/>
      <c r="O49" s="15"/>
      <c r="P49" s="29" t="s">
        <v>59</v>
      </c>
      <c r="Q49" s="29" t="s">
        <v>67</v>
      </c>
      <c r="R49" s="29" t="s">
        <v>68</v>
      </c>
      <c r="S49" s="15"/>
      <c r="W49" s="16"/>
      <c r="X49" s="17" t="s">
        <v>65</v>
      </c>
      <c r="Y49" s="17" t="s">
        <v>74</v>
      </c>
      <c r="Z49" s="17" t="s">
        <v>75</v>
      </c>
      <c r="AA49" s="16"/>
    </row>
    <row r="50" spans="13:27" x14ac:dyDescent="0.35">
      <c r="M50" s="30"/>
      <c r="N50" s="30"/>
      <c r="O50" s="31"/>
      <c r="P50" s="30">
        <v>-4.0000000000000002E-4</v>
      </c>
      <c r="Q50" s="30">
        <v>1.3694999999999999</v>
      </c>
      <c r="R50" s="30">
        <v>-6.8400000000000002E-2</v>
      </c>
      <c r="S50" s="30"/>
      <c r="W50" s="35"/>
      <c r="X50" s="33">
        <v>2.8E-3</v>
      </c>
      <c r="Y50" s="33">
        <v>1.1325000000000001</v>
      </c>
      <c r="Z50" s="33">
        <v>0.45229999999999998</v>
      </c>
      <c r="AA50" s="33"/>
    </row>
    <row r="53" spans="13:27" x14ac:dyDescent="0.35">
      <c r="W53" t="s">
        <v>95</v>
      </c>
    </row>
  </sheetData>
  <autoFilter ref="C8:C25" xr:uid="{A5DB27EB-7081-4EF9-BDB9-3883C7E9129D}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58"/>
  <sheetViews>
    <sheetView topLeftCell="A104" workbookViewId="0">
      <selection activeCell="K3" sqref="K3:K119"/>
    </sheetView>
  </sheetViews>
  <sheetFormatPr defaultRowHeight="14.5" x14ac:dyDescent="0.35"/>
  <cols>
    <col min="1" max="1" width="12.36328125" customWidth="1"/>
  </cols>
  <sheetData>
    <row r="1" spans="1:18" x14ac:dyDescent="0.35">
      <c r="A1" s="1"/>
      <c r="B1" s="1"/>
      <c r="C1" s="1"/>
      <c r="D1" s="73" t="s">
        <v>0</v>
      </c>
      <c r="E1" s="73"/>
      <c r="F1" s="73"/>
      <c r="G1" s="73"/>
      <c r="H1" s="73" t="s">
        <v>14</v>
      </c>
      <c r="I1" s="73"/>
      <c r="J1" s="7"/>
      <c r="K1" s="57" t="s">
        <v>83</v>
      </c>
    </row>
    <row r="2" spans="1:18" x14ac:dyDescent="0.35">
      <c r="A2" s="2" t="s">
        <v>2</v>
      </c>
      <c r="B2" s="2" t="s">
        <v>3</v>
      </c>
      <c r="C2" s="2" t="s">
        <v>4</v>
      </c>
      <c r="D2" s="53" t="s">
        <v>5</v>
      </c>
      <c r="E2" s="53" t="s">
        <v>6</v>
      </c>
      <c r="F2" s="53" t="s">
        <v>7</v>
      </c>
      <c r="G2" s="53" t="s">
        <v>8</v>
      </c>
      <c r="H2" s="53" t="s">
        <v>9</v>
      </c>
      <c r="I2" s="72" t="s">
        <v>363</v>
      </c>
      <c r="J2" s="53" t="s">
        <v>10</v>
      </c>
      <c r="K2" s="53" t="s">
        <v>10</v>
      </c>
      <c r="O2" s="7" t="s">
        <v>77</v>
      </c>
      <c r="P2" s="7"/>
      <c r="Q2" s="7"/>
    </row>
    <row r="3" spans="1:18" x14ac:dyDescent="0.35">
      <c r="A3" s="43">
        <v>43573</v>
      </c>
      <c r="B3" s="44">
        <v>1</v>
      </c>
      <c r="C3" s="63" t="s">
        <v>358</v>
      </c>
      <c r="D3" s="58">
        <v>31</v>
      </c>
      <c r="E3" s="59" t="s">
        <v>124</v>
      </c>
      <c r="F3" s="60" t="s">
        <v>125</v>
      </c>
      <c r="G3" s="59" t="s">
        <v>106</v>
      </c>
      <c r="H3" s="61">
        <v>0.1303</v>
      </c>
      <c r="I3" s="68">
        <v>0.12889999999999999</v>
      </c>
      <c r="J3" s="62">
        <v>0.17330000000000001</v>
      </c>
      <c r="K3" s="55">
        <f>$O$9+(I3*$P$9)+(I3*I3*$Q$9)</f>
        <v>0.17499206963599997</v>
      </c>
      <c r="M3" s="55"/>
      <c r="O3" t="s">
        <v>78</v>
      </c>
    </row>
    <row r="4" spans="1:18" x14ac:dyDescent="0.35">
      <c r="A4" s="43">
        <v>43573</v>
      </c>
      <c r="B4" s="44">
        <v>1</v>
      </c>
      <c r="C4" s="63" t="s">
        <v>359</v>
      </c>
      <c r="D4" s="58">
        <v>32</v>
      </c>
      <c r="E4" s="59" t="s">
        <v>126</v>
      </c>
      <c r="F4" s="60" t="s">
        <v>127</v>
      </c>
      <c r="G4" s="59" t="s">
        <v>106</v>
      </c>
      <c r="H4" s="61">
        <v>0.14069999999999999</v>
      </c>
      <c r="I4" s="68">
        <v>0.1386</v>
      </c>
      <c r="J4" s="62">
        <v>0.1862</v>
      </c>
      <c r="K4" s="55">
        <f t="shared" ref="K4:K67" si="0">$O$9+(I4*$P$9)+(I4*I4*$Q$9)</f>
        <v>0.188098738736</v>
      </c>
      <c r="M4" s="55"/>
    </row>
    <row r="5" spans="1:18" x14ac:dyDescent="0.35">
      <c r="A5" s="43">
        <v>43573</v>
      </c>
      <c r="B5" s="44">
        <v>1</v>
      </c>
      <c r="C5" s="63" t="s">
        <v>360</v>
      </c>
      <c r="D5" s="58">
        <v>33</v>
      </c>
      <c r="E5" s="59" t="s">
        <v>128</v>
      </c>
      <c r="F5" s="60" t="s">
        <v>129</v>
      </c>
      <c r="G5" s="59" t="s">
        <v>106</v>
      </c>
      <c r="H5" s="61">
        <v>0.14299999999999999</v>
      </c>
      <c r="I5" s="68">
        <v>0.14050000000000001</v>
      </c>
      <c r="J5" s="62">
        <v>0.1888</v>
      </c>
      <c r="K5" s="55">
        <f t="shared" si="0"/>
        <v>0.19066451690000003</v>
      </c>
      <c r="M5" s="55"/>
      <c r="O5" s="16" t="s">
        <v>85</v>
      </c>
      <c r="P5" s="16"/>
      <c r="Q5" s="16"/>
      <c r="R5" s="16"/>
    </row>
    <row r="6" spans="1:18" x14ac:dyDescent="0.35">
      <c r="A6" s="43">
        <v>43573</v>
      </c>
      <c r="B6" s="44">
        <v>2</v>
      </c>
      <c r="C6" s="63" t="s">
        <v>358</v>
      </c>
      <c r="D6" s="58">
        <v>34</v>
      </c>
      <c r="E6" s="59" t="s">
        <v>130</v>
      </c>
      <c r="F6" s="60" t="s">
        <v>131</v>
      </c>
      <c r="G6" s="59" t="s">
        <v>106</v>
      </c>
      <c r="H6" s="61">
        <v>0.1547</v>
      </c>
      <c r="I6" s="68">
        <v>0.152</v>
      </c>
      <c r="J6" s="62">
        <v>0.20419999999999999</v>
      </c>
      <c r="K6" s="55">
        <f t="shared" si="0"/>
        <v>0.20618368639999998</v>
      </c>
      <c r="M6" s="55"/>
      <c r="O6" t="s">
        <v>82</v>
      </c>
    </row>
    <row r="7" spans="1:18" x14ac:dyDescent="0.35">
      <c r="A7" s="43">
        <v>43573</v>
      </c>
      <c r="B7" s="44">
        <v>2</v>
      </c>
      <c r="C7" s="63" t="s">
        <v>359</v>
      </c>
      <c r="D7" s="58">
        <v>35</v>
      </c>
      <c r="E7" s="59" t="s">
        <v>132</v>
      </c>
      <c r="F7" s="60" t="s">
        <v>133</v>
      </c>
      <c r="G7" s="59" t="s">
        <v>106</v>
      </c>
      <c r="H7" s="61">
        <v>0.16400000000000001</v>
      </c>
      <c r="I7" s="68">
        <v>0.16089999999999999</v>
      </c>
      <c r="J7" s="62">
        <v>0.2162</v>
      </c>
      <c r="K7" s="55">
        <f t="shared" si="0"/>
        <v>0.21818175539599996</v>
      </c>
      <c r="M7" s="55"/>
    </row>
    <row r="8" spans="1:18" x14ac:dyDescent="0.35">
      <c r="A8" s="43">
        <v>43573</v>
      </c>
      <c r="B8" s="44">
        <v>2</v>
      </c>
      <c r="C8" s="63" t="s">
        <v>360</v>
      </c>
      <c r="D8" s="58">
        <v>37</v>
      </c>
      <c r="E8" s="59" t="s">
        <v>134</v>
      </c>
      <c r="F8" s="60" t="s">
        <v>135</v>
      </c>
      <c r="G8" s="59" t="s">
        <v>106</v>
      </c>
      <c r="H8" s="61">
        <v>0.16170000000000001</v>
      </c>
      <c r="I8" s="68">
        <v>0.1588</v>
      </c>
      <c r="J8" s="62">
        <v>0.21340000000000001</v>
      </c>
      <c r="K8" s="55">
        <f t="shared" si="0"/>
        <v>0.21535172710399997</v>
      </c>
      <c r="M8" s="55"/>
      <c r="O8" s="54" t="s">
        <v>79</v>
      </c>
      <c r="P8" s="54" t="s">
        <v>80</v>
      </c>
      <c r="Q8" s="54" t="s">
        <v>81</v>
      </c>
    </row>
    <row r="9" spans="1:18" x14ac:dyDescent="0.35">
      <c r="A9" s="43">
        <v>43573</v>
      </c>
      <c r="B9" s="44">
        <v>3</v>
      </c>
      <c r="C9" s="63" t="s">
        <v>358</v>
      </c>
      <c r="D9" s="58">
        <v>38</v>
      </c>
      <c r="E9" s="59" t="s">
        <v>136</v>
      </c>
      <c r="F9" s="60" t="s">
        <v>137</v>
      </c>
      <c r="G9" s="59" t="s">
        <v>106</v>
      </c>
      <c r="H9" s="61">
        <v>0.18509999999999999</v>
      </c>
      <c r="I9" s="68">
        <v>0.18140000000000001</v>
      </c>
      <c r="J9" s="62">
        <v>0.24379999999999999</v>
      </c>
      <c r="K9" s="55">
        <f t="shared" si="0"/>
        <v>0.24577653233599997</v>
      </c>
      <c r="M9" s="55"/>
      <c r="O9" s="30">
        <v>-4.0000000000000002E-4</v>
      </c>
      <c r="P9" s="30">
        <v>1.3694999999999999</v>
      </c>
      <c r="Q9" s="30">
        <v>-6.8400000000000002E-2</v>
      </c>
    </row>
    <row r="10" spans="1:18" x14ac:dyDescent="0.35">
      <c r="A10" s="43">
        <v>43573</v>
      </c>
      <c r="B10" s="44">
        <v>3</v>
      </c>
      <c r="C10" s="63" t="s">
        <v>359</v>
      </c>
      <c r="D10" s="58">
        <v>39</v>
      </c>
      <c r="E10" s="59" t="s">
        <v>138</v>
      </c>
      <c r="F10" s="60" t="s">
        <v>139</v>
      </c>
      <c r="G10" s="59" t="s">
        <v>106</v>
      </c>
      <c r="H10" s="61">
        <v>0.1966</v>
      </c>
      <c r="I10" s="68">
        <v>0.19259999999999999</v>
      </c>
      <c r="J10" s="62">
        <v>0.25879999999999997</v>
      </c>
      <c r="K10" s="55">
        <f t="shared" si="0"/>
        <v>0.26082841841599996</v>
      </c>
      <c r="M10" s="55"/>
    </row>
    <row r="11" spans="1:18" x14ac:dyDescent="0.35">
      <c r="A11" s="43">
        <v>43573</v>
      </c>
      <c r="B11" s="44">
        <v>3</v>
      </c>
      <c r="C11" s="63" t="s">
        <v>360</v>
      </c>
      <c r="D11" s="58">
        <v>40</v>
      </c>
      <c r="E11" s="59" t="s">
        <v>140</v>
      </c>
      <c r="F11" s="60" t="s">
        <v>141</v>
      </c>
      <c r="G11" s="59" t="s">
        <v>106</v>
      </c>
      <c r="H11" s="61">
        <v>0.1716</v>
      </c>
      <c r="I11" s="68">
        <v>0.16750000000000001</v>
      </c>
      <c r="J11" s="62">
        <v>0.22509999999999999</v>
      </c>
      <c r="K11" s="55">
        <f t="shared" si="0"/>
        <v>0.22707220249999999</v>
      </c>
      <c r="M11" s="55"/>
    </row>
    <row r="12" spans="1:18" x14ac:dyDescent="0.35">
      <c r="A12" s="43">
        <v>43573</v>
      </c>
      <c r="B12" s="44">
        <v>4</v>
      </c>
      <c r="C12" s="63" t="s">
        <v>358</v>
      </c>
      <c r="D12" s="58">
        <v>41</v>
      </c>
      <c r="E12" s="59" t="s">
        <v>142</v>
      </c>
      <c r="F12" s="60" t="s">
        <v>143</v>
      </c>
      <c r="G12" s="59" t="s">
        <v>106</v>
      </c>
      <c r="H12" s="61">
        <v>0.18090000000000001</v>
      </c>
      <c r="I12" s="68">
        <v>0.17680000000000001</v>
      </c>
      <c r="J12" s="62">
        <v>0.23749999999999999</v>
      </c>
      <c r="K12" s="55">
        <f t="shared" si="0"/>
        <v>0.23958953638399999</v>
      </c>
      <c r="M12" s="55"/>
      <c r="O12" s="16" t="s">
        <v>84</v>
      </c>
      <c r="P12" s="16"/>
      <c r="Q12" s="16"/>
      <c r="R12" s="16"/>
    </row>
    <row r="13" spans="1:18" x14ac:dyDescent="0.35">
      <c r="A13" s="43">
        <v>43573</v>
      </c>
      <c r="B13" s="44">
        <v>4</v>
      </c>
      <c r="C13" s="63" t="s">
        <v>359</v>
      </c>
      <c r="D13" s="58">
        <v>42</v>
      </c>
      <c r="E13" s="59" t="s">
        <v>144</v>
      </c>
      <c r="F13" s="60" t="s">
        <v>145</v>
      </c>
      <c r="G13" s="59" t="s">
        <v>106</v>
      </c>
      <c r="H13" s="61">
        <v>0.183</v>
      </c>
      <c r="I13" s="68">
        <v>0.1787</v>
      </c>
      <c r="J13" s="62">
        <v>0.24010000000000001</v>
      </c>
      <c r="K13" s="55">
        <f t="shared" si="0"/>
        <v>0.24214538560399998</v>
      </c>
      <c r="M13" s="55"/>
      <c r="O13" t="s">
        <v>86</v>
      </c>
    </row>
    <row r="14" spans="1:18" x14ac:dyDescent="0.35">
      <c r="A14" s="43">
        <v>43573</v>
      </c>
      <c r="B14" s="44">
        <v>4</v>
      </c>
      <c r="C14" s="63" t="s">
        <v>360</v>
      </c>
      <c r="D14" s="58">
        <v>43</v>
      </c>
      <c r="E14" s="59" t="s">
        <v>146</v>
      </c>
      <c r="F14" s="60" t="s">
        <v>147</v>
      </c>
      <c r="G14" s="59" t="s">
        <v>106</v>
      </c>
      <c r="H14" s="61">
        <v>0.18410000000000001</v>
      </c>
      <c r="I14" s="68">
        <v>0.17960000000000001</v>
      </c>
      <c r="J14" s="62">
        <v>0.24129999999999999</v>
      </c>
      <c r="K14" s="55">
        <f t="shared" si="0"/>
        <v>0.24335587865599997</v>
      </c>
      <c r="M14" s="55"/>
      <c r="O14" s="54" t="s">
        <v>79</v>
      </c>
      <c r="P14" s="54" t="s">
        <v>80</v>
      </c>
      <c r="Q14" s="54" t="s">
        <v>81</v>
      </c>
    </row>
    <row r="15" spans="1:18" x14ac:dyDescent="0.35">
      <c r="A15" s="43">
        <v>43573</v>
      </c>
      <c r="B15" s="44">
        <v>5</v>
      </c>
      <c r="C15" s="63" t="s">
        <v>358</v>
      </c>
      <c r="D15" s="58">
        <v>44</v>
      </c>
      <c r="E15" s="59" t="s">
        <v>148</v>
      </c>
      <c r="F15" s="60" t="s">
        <v>149</v>
      </c>
      <c r="G15" s="59" t="s">
        <v>106</v>
      </c>
      <c r="H15" s="61">
        <v>0.1779</v>
      </c>
      <c r="I15" s="68">
        <v>0.17319999999999999</v>
      </c>
      <c r="J15" s="62">
        <v>0.23280000000000001</v>
      </c>
      <c r="K15" s="55">
        <f t="shared" si="0"/>
        <v>0.23474552038399996</v>
      </c>
      <c r="M15" s="55"/>
      <c r="O15" s="30"/>
      <c r="P15" s="30"/>
      <c r="Q15" s="30"/>
    </row>
    <row r="16" spans="1:18" x14ac:dyDescent="0.35">
      <c r="A16" s="43">
        <v>43573</v>
      </c>
      <c r="B16" s="44">
        <v>5</v>
      </c>
      <c r="C16" s="63" t="s">
        <v>359</v>
      </c>
      <c r="D16" s="58">
        <v>45</v>
      </c>
      <c r="E16" s="59" t="s">
        <v>150</v>
      </c>
      <c r="F16" s="60" t="s">
        <v>151</v>
      </c>
      <c r="G16" s="59" t="s">
        <v>106</v>
      </c>
      <c r="H16" s="61">
        <v>0.1923</v>
      </c>
      <c r="I16" s="68">
        <v>0.1875</v>
      </c>
      <c r="J16" s="62">
        <v>0.252</v>
      </c>
      <c r="K16" s="55">
        <f t="shared" si="0"/>
        <v>0.25397656249999995</v>
      </c>
      <c r="M16" s="55"/>
    </row>
    <row r="17" spans="1:19" x14ac:dyDescent="0.35">
      <c r="A17" s="43">
        <v>43573</v>
      </c>
      <c r="B17" s="44">
        <v>5</v>
      </c>
      <c r="C17" s="63" t="s">
        <v>360</v>
      </c>
      <c r="D17" s="58">
        <v>46</v>
      </c>
      <c r="E17" s="59" t="s">
        <v>152</v>
      </c>
      <c r="F17" s="60" t="s">
        <v>153</v>
      </c>
      <c r="G17" s="59" t="s">
        <v>106</v>
      </c>
      <c r="H17" s="61">
        <v>0.18540000000000001</v>
      </c>
      <c r="I17" s="68">
        <v>0.18049999999999999</v>
      </c>
      <c r="J17" s="62">
        <v>0.24249999999999999</v>
      </c>
      <c r="K17" s="55">
        <f t="shared" si="0"/>
        <v>0.24456626089999997</v>
      </c>
      <c r="M17" s="55"/>
    </row>
    <row r="18" spans="1:19" x14ac:dyDescent="0.35">
      <c r="A18" s="43">
        <v>43573</v>
      </c>
      <c r="B18" s="44">
        <v>6</v>
      </c>
      <c r="C18" s="63" t="s">
        <v>358</v>
      </c>
      <c r="D18" s="58">
        <v>50</v>
      </c>
      <c r="E18" s="59" t="s">
        <v>154</v>
      </c>
      <c r="F18" s="60" t="s">
        <v>155</v>
      </c>
      <c r="G18" s="59" t="s">
        <v>106</v>
      </c>
      <c r="H18" s="61">
        <v>0.23230000000000001</v>
      </c>
      <c r="I18" s="68">
        <v>0.22720000000000001</v>
      </c>
      <c r="J18" s="62">
        <v>0.30530000000000002</v>
      </c>
      <c r="K18" s="55">
        <f t="shared" si="0"/>
        <v>0.30721960294399997</v>
      </c>
      <c r="M18" s="55"/>
      <c r="O18" t="s">
        <v>87</v>
      </c>
    </row>
    <row r="19" spans="1:19" x14ac:dyDescent="0.35">
      <c r="A19" s="43">
        <v>43573</v>
      </c>
      <c r="B19" s="44">
        <v>6</v>
      </c>
      <c r="C19" s="63" t="s">
        <v>359</v>
      </c>
      <c r="D19" s="58">
        <v>51</v>
      </c>
      <c r="E19" s="59" t="s">
        <v>156</v>
      </c>
      <c r="F19" s="60" t="s">
        <v>157</v>
      </c>
      <c r="G19" s="59" t="s">
        <v>106</v>
      </c>
      <c r="H19" s="61">
        <v>0.2346</v>
      </c>
      <c r="I19" s="68">
        <v>0.2288</v>
      </c>
      <c r="J19" s="62">
        <v>0.30740000000000001</v>
      </c>
      <c r="K19" s="55">
        <f t="shared" si="0"/>
        <v>0.30936089830399999</v>
      </c>
      <c r="M19" s="55"/>
      <c r="O19" s="54" t="s">
        <v>79</v>
      </c>
      <c r="P19" s="54" t="s">
        <v>80</v>
      </c>
      <c r="Q19" s="54" t="s">
        <v>81</v>
      </c>
    </row>
    <row r="20" spans="1:19" x14ac:dyDescent="0.35">
      <c r="A20" s="43">
        <v>43573</v>
      </c>
      <c r="B20" s="44">
        <v>6</v>
      </c>
      <c r="C20" s="63" t="s">
        <v>360</v>
      </c>
      <c r="D20" s="58">
        <v>52</v>
      </c>
      <c r="E20" s="59" t="s">
        <v>158</v>
      </c>
      <c r="F20" s="60" t="s">
        <v>159</v>
      </c>
      <c r="G20" s="59" t="s">
        <v>106</v>
      </c>
      <c r="H20" s="61">
        <v>0.1988</v>
      </c>
      <c r="I20" s="68">
        <v>0.1928</v>
      </c>
      <c r="J20" s="62">
        <v>0.25900000000000001</v>
      </c>
      <c r="K20" s="55">
        <f t="shared" si="0"/>
        <v>0.26109704614399998</v>
      </c>
      <c r="M20" s="55"/>
      <c r="O20" s="33"/>
      <c r="P20" s="33"/>
      <c r="Q20" s="33"/>
    </row>
    <row r="21" spans="1:19" x14ac:dyDescent="0.35">
      <c r="A21" s="43">
        <v>43573</v>
      </c>
      <c r="B21" s="44">
        <v>7</v>
      </c>
      <c r="C21" s="63" t="s">
        <v>358</v>
      </c>
      <c r="D21" s="58">
        <v>53</v>
      </c>
      <c r="E21" s="59" t="s">
        <v>160</v>
      </c>
      <c r="F21" s="60" t="s">
        <v>161</v>
      </c>
      <c r="G21" s="59" t="s">
        <v>106</v>
      </c>
      <c r="H21" s="61">
        <v>0.2132</v>
      </c>
      <c r="I21" s="68">
        <v>0.20730000000000001</v>
      </c>
      <c r="J21" s="62">
        <v>0.27850000000000003</v>
      </c>
      <c r="K21" s="55">
        <f t="shared" si="0"/>
        <v>0.28055797696399998</v>
      </c>
      <c r="M21" s="55"/>
    </row>
    <row r="22" spans="1:19" x14ac:dyDescent="0.35">
      <c r="A22" s="43">
        <v>43573</v>
      </c>
      <c r="B22" s="44">
        <v>7</v>
      </c>
      <c r="C22" s="63" t="s">
        <v>359</v>
      </c>
      <c r="D22" s="58">
        <v>54</v>
      </c>
      <c r="E22" s="59" t="s">
        <v>162</v>
      </c>
      <c r="F22" s="60" t="s">
        <v>163</v>
      </c>
      <c r="G22" s="59" t="s">
        <v>106</v>
      </c>
      <c r="H22" s="61">
        <v>0.20580000000000001</v>
      </c>
      <c r="I22" s="68">
        <v>0.1996</v>
      </c>
      <c r="J22" s="62">
        <v>0.26819999999999999</v>
      </c>
      <c r="K22" s="55">
        <f t="shared" si="0"/>
        <v>0.27022713305599999</v>
      </c>
      <c r="M22" s="55"/>
      <c r="O22" t="s">
        <v>88</v>
      </c>
    </row>
    <row r="23" spans="1:19" x14ac:dyDescent="0.35">
      <c r="A23" s="43">
        <v>43573</v>
      </c>
      <c r="B23" s="44">
        <v>7</v>
      </c>
      <c r="C23" s="63" t="s">
        <v>360</v>
      </c>
      <c r="D23" s="58">
        <v>55</v>
      </c>
      <c r="E23" s="59" t="s">
        <v>164</v>
      </c>
      <c r="F23" s="60" t="s">
        <v>165</v>
      </c>
      <c r="G23" s="59" t="s">
        <v>106</v>
      </c>
      <c r="H23" s="61">
        <v>0.1988</v>
      </c>
      <c r="I23" s="68">
        <v>0.1925</v>
      </c>
      <c r="J23" s="62">
        <v>0.2586</v>
      </c>
      <c r="K23" s="55">
        <f t="shared" si="0"/>
        <v>0.26069410249999997</v>
      </c>
      <c r="M23" s="55"/>
      <c r="O23" t="s">
        <v>92</v>
      </c>
    </row>
    <row r="24" spans="1:19" x14ac:dyDescent="0.35">
      <c r="A24" s="43">
        <v>43573</v>
      </c>
      <c r="B24" s="44">
        <v>8</v>
      </c>
      <c r="C24" s="63" t="s">
        <v>358</v>
      </c>
      <c r="D24" s="58">
        <v>56</v>
      </c>
      <c r="E24" s="59" t="s">
        <v>166</v>
      </c>
      <c r="F24" s="60" t="s">
        <v>167</v>
      </c>
      <c r="G24" s="59" t="s">
        <v>106</v>
      </c>
      <c r="H24" s="61">
        <v>0.25440000000000002</v>
      </c>
      <c r="I24" s="68">
        <v>0.248</v>
      </c>
      <c r="J24" s="62">
        <v>0.33329999999999999</v>
      </c>
      <c r="K24" s="55">
        <f t="shared" si="0"/>
        <v>0.33502912639999999</v>
      </c>
      <c r="M24" s="55"/>
      <c r="O24" t="s">
        <v>89</v>
      </c>
    </row>
    <row r="25" spans="1:19" x14ac:dyDescent="0.35">
      <c r="A25" s="43">
        <v>43573</v>
      </c>
      <c r="B25" s="44">
        <v>8</v>
      </c>
      <c r="C25" s="63" t="s">
        <v>359</v>
      </c>
      <c r="D25" s="58">
        <v>57</v>
      </c>
      <c r="E25" s="59" t="s">
        <v>168</v>
      </c>
      <c r="F25" s="60" t="s">
        <v>169</v>
      </c>
      <c r="G25" s="59" t="s">
        <v>106</v>
      </c>
      <c r="H25" s="61">
        <v>0.2072</v>
      </c>
      <c r="I25" s="68">
        <v>0.20050000000000001</v>
      </c>
      <c r="J25" s="62">
        <v>0.26939999999999997</v>
      </c>
      <c r="K25" s="55">
        <f t="shared" si="0"/>
        <v>0.27143505289999997</v>
      </c>
      <c r="M25" s="55"/>
      <c r="O25" t="s">
        <v>90</v>
      </c>
    </row>
    <row r="26" spans="1:19" x14ac:dyDescent="0.35">
      <c r="A26" s="43">
        <v>43573</v>
      </c>
      <c r="B26" s="44">
        <v>8</v>
      </c>
      <c r="C26" s="63" t="s">
        <v>360</v>
      </c>
      <c r="D26" s="58">
        <v>59</v>
      </c>
      <c r="E26" s="59" t="s">
        <v>170</v>
      </c>
      <c r="F26" s="60" t="s">
        <v>171</v>
      </c>
      <c r="G26" s="59" t="s">
        <v>106</v>
      </c>
      <c r="H26" s="61">
        <v>0.20899999999999999</v>
      </c>
      <c r="I26" s="68">
        <v>0.20300000000000001</v>
      </c>
      <c r="J26" s="62">
        <v>0.27279999999999999</v>
      </c>
      <c r="K26" s="55">
        <f t="shared" si="0"/>
        <v>0.2747898044</v>
      </c>
      <c r="M26" s="55"/>
      <c r="O26" t="s">
        <v>93</v>
      </c>
      <c r="S26" s="16">
        <v>0.05</v>
      </c>
    </row>
    <row r="27" spans="1:19" x14ac:dyDescent="0.35">
      <c r="A27" s="43">
        <v>43573</v>
      </c>
      <c r="B27" s="44">
        <v>9</v>
      </c>
      <c r="C27" s="63" t="s">
        <v>358</v>
      </c>
      <c r="D27" s="58">
        <v>60</v>
      </c>
      <c r="E27" s="59" t="s">
        <v>172</v>
      </c>
      <c r="F27" s="60" t="s">
        <v>173</v>
      </c>
      <c r="G27" s="59" t="s">
        <v>106</v>
      </c>
      <c r="H27" s="61">
        <v>0.13700000000000001</v>
      </c>
      <c r="I27" s="68">
        <v>0.13009999999999999</v>
      </c>
      <c r="J27" s="62">
        <v>0.17480000000000001</v>
      </c>
      <c r="K27" s="55">
        <f t="shared" si="0"/>
        <v>0.17661421091599999</v>
      </c>
      <c r="M27" s="55"/>
      <c r="O27" t="s">
        <v>91</v>
      </c>
    </row>
    <row r="28" spans="1:19" x14ac:dyDescent="0.35">
      <c r="A28" s="43">
        <v>43573</v>
      </c>
      <c r="B28" s="44">
        <v>9</v>
      </c>
      <c r="C28" s="63" t="s">
        <v>359</v>
      </c>
      <c r="D28" s="58">
        <v>61</v>
      </c>
      <c r="E28" s="59" t="s">
        <v>174</v>
      </c>
      <c r="F28" s="60" t="s">
        <v>175</v>
      </c>
      <c r="G28" s="59" t="s">
        <v>106</v>
      </c>
      <c r="H28" s="61">
        <v>0.153</v>
      </c>
      <c r="I28" s="68">
        <v>0.1462</v>
      </c>
      <c r="J28" s="62">
        <v>0.19650000000000001</v>
      </c>
      <c r="K28" s="55">
        <f t="shared" si="0"/>
        <v>0.19835888830399998</v>
      </c>
      <c r="M28" s="55"/>
    </row>
    <row r="29" spans="1:19" x14ac:dyDescent="0.35">
      <c r="A29" s="43">
        <v>43573</v>
      </c>
      <c r="B29" s="44">
        <v>9</v>
      </c>
      <c r="C29" s="63" t="s">
        <v>360</v>
      </c>
      <c r="D29" s="58">
        <v>62</v>
      </c>
      <c r="E29" s="59" t="s">
        <v>176</v>
      </c>
      <c r="F29" s="60" t="s">
        <v>177</v>
      </c>
      <c r="G29" s="59" t="s">
        <v>106</v>
      </c>
      <c r="H29" s="61">
        <v>0.12230000000000001</v>
      </c>
      <c r="I29" s="68">
        <v>0.1153</v>
      </c>
      <c r="J29" s="62">
        <v>0.155</v>
      </c>
      <c r="K29" s="55">
        <f t="shared" si="0"/>
        <v>0.15659403424399998</v>
      </c>
      <c r="M29" s="55"/>
    </row>
    <row r="30" spans="1:19" x14ac:dyDescent="0.35">
      <c r="A30" s="43">
        <v>43573</v>
      </c>
      <c r="B30" s="44">
        <v>10</v>
      </c>
      <c r="C30" s="63" t="s">
        <v>358</v>
      </c>
      <c r="D30" s="58">
        <v>63</v>
      </c>
      <c r="E30" s="59" t="s">
        <v>178</v>
      </c>
      <c r="F30" s="60" t="s">
        <v>179</v>
      </c>
      <c r="G30" s="59" t="s">
        <v>106</v>
      </c>
      <c r="H30" s="61">
        <v>0.14319999999999999</v>
      </c>
      <c r="I30" s="68">
        <v>0.13619999999999999</v>
      </c>
      <c r="J30" s="62">
        <v>0.18310000000000001</v>
      </c>
      <c r="K30" s="55">
        <f t="shared" si="0"/>
        <v>0.18485704990399995</v>
      </c>
      <c r="M30" s="55"/>
    </row>
    <row r="31" spans="1:19" x14ac:dyDescent="0.35">
      <c r="A31" s="43">
        <v>43573</v>
      </c>
      <c r="B31" s="44">
        <v>10</v>
      </c>
      <c r="C31" s="63" t="s">
        <v>359</v>
      </c>
      <c r="D31" s="58">
        <v>64</v>
      </c>
      <c r="E31" s="59" t="s">
        <v>180</v>
      </c>
      <c r="F31" s="60" t="s">
        <v>181</v>
      </c>
      <c r="G31" s="59" t="s">
        <v>106</v>
      </c>
      <c r="H31" s="61">
        <v>0.15579999999999999</v>
      </c>
      <c r="I31" s="68">
        <v>0.1487</v>
      </c>
      <c r="J31" s="62">
        <v>0.19980000000000001</v>
      </c>
      <c r="K31" s="55">
        <f t="shared" si="0"/>
        <v>0.20173221040399997</v>
      </c>
      <c r="M31" s="55"/>
    </row>
    <row r="32" spans="1:19" x14ac:dyDescent="0.35">
      <c r="A32" s="43">
        <v>43573</v>
      </c>
      <c r="B32" s="44">
        <v>10</v>
      </c>
      <c r="C32" s="63" t="s">
        <v>360</v>
      </c>
      <c r="D32" s="58">
        <v>67</v>
      </c>
      <c r="E32" s="59" t="s">
        <v>182</v>
      </c>
      <c r="F32" s="60" t="s">
        <v>183</v>
      </c>
      <c r="G32" s="59" t="s">
        <v>106</v>
      </c>
      <c r="H32" s="61">
        <v>0.12590000000000001</v>
      </c>
      <c r="I32" s="68">
        <v>0.1186</v>
      </c>
      <c r="J32" s="62">
        <v>0.15939999999999999</v>
      </c>
      <c r="K32" s="55">
        <f t="shared" si="0"/>
        <v>0.16106058833599995</v>
      </c>
      <c r="M32" s="55"/>
    </row>
    <row r="33" spans="1:13" x14ac:dyDescent="0.35">
      <c r="A33" s="43">
        <v>43573</v>
      </c>
      <c r="B33" s="44">
        <v>11</v>
      </c>
      <c r="C33" s="63" t="s">
        <v>358</v>
      </c>
      <c r="D33" s="58">
        <v>68</v>
      </c>
      <c r="E33" s="59" t="s">
        <v>184</v>
      </c>
      <c r="F33" s="60" t="s">
        <v>185</v>
      </c>
      <c r="G33" s="59" t="s">
        <v>106</v>
      </c>
      <c r="H33" s="61">
        <v>0.1545</v>
      </c>
      <c r="I33" s="68">
        <v>0.1469</v>
      </c>
      <c r="J33" s="62">
        <v>0.19750000000000001</v>
      </c>
      <c r="K33" s="55">
        <f t="shared" si="0"/>
        <v>0.19930350467599997</v>
      </c>
      <c r="M33" s="55"/>
    </row>
    <row r="34" spans="1:13" x14ac:dyDescent="0.35">
      <c r="A34" s="43">
        <v>43573</v>
      </c>
      <c r="B34" s="44">
        <v>11</v>
      </c>
      <c r="C34" s="63" t="s">
        <v>359</v>
      </c>
      <c r="D34" s="58">
        <v>70</v>
      </c>
      <c r="E34" s="59" t="s">
        <v>186</v>
      </c>
      <c r="F34" s="60" t="s">
        <v>187</v>
      </c>
      <c r="G34" s="59" t="s">
        <v>106</v>
      </c>
      <c r="H34" s="61">
        <v>0.13869999999999999</v>
      </c>
      <c r="I34" s="68">
        <v>0.13139999999999999</v>
      </c>
      <c r="J34" s="62">
        <v>0.17649999999999999</v>
      </c>
      <c r="K34" s="55">
        <f t="shared" si="0"/>
        <v>0.17837130833599998</v>
      </c>
      <c r="M34" s="55"/>
    </row>
    <row r="35" spans="1:13" x14ac:dyDescent="0.35">
      <c r="A35" s="43">
        <v>43573</v>
      </c>
      <c r="B35" s="44">
        <v>11</v>
      </c>
      <c r="C35" s="63" t="s">
        <v>360</v>
      </c>
      <c r="D35" s="58">
        <v>71</v>
      </c>
      <c r="E35" s="59" t="s">
        <v>188</v>
      </c>
      <c r="F35" s="60" t="s">
        <v>189</v>
      </c>
      <c r="G35" s="59" t="s">
        <v>106</v>
      </c>
      <c r="H35" s="61">
        <v>0.15529999999999999</v>
      </c>
      <c r="I35" s="68">
        <v>0.14729999999999999</v>
      </c>
      <c r="J35" s="62">
        <v>0.19800000000000001</v>
      </c>
      <c r="K35" s="55">
        <f t="shared" si="0"/>
        <v>0.19984325536399997</v>
      </c>
      <c r="M35" s="55"/>
    </row>
    <row r="36" spans="1:13" x14ac:dyDescent="0.35">
      <c r="A36" s="43">
        <v>43573</v>
      </c>
      <c r="B36" s="44">
        <v>12</v>
      </c>
      <c r="C36" s="63" t="s">
        <v>358</v>
      </c>
      <c r="D36" s="58">
        <v>72</v>
      </c>
      <c r="E36" s="59" t="s">
        <v>190</v>
      </c>
      <c r="F36" s="60" t="s">
        <v>191</v>
      </c>
      <c r="G36" s="59" t="s">
        <v>106</v>
      </c>
      <c r="H36" s="61">
        <v>0.1207</v>
      </c>
      <c r="I36" s="68">
        <v>0.1125</v>
      </c>
      <c r="J36" s="62">
        <v>0.1512</v>
      </c>
      <c r="K36" s="55">
        <f t="shared" si="0"/>
        <v>0.1528030625</v>
      </c>
      <c r="M36" s="55"/>
    </row>
    <row r="37" spans="1:13" x14ac:dyDescent="0.35">
      <c r="A37" s="43">
        <v>43573</v>
      </c>
      <c r="B37" s="44">
        <v>12</v>
      </c>
      <c r="C37" s="63" t="s">
        <v>359</v>
      </c>
      <c r="D37" s="58">
        <v>73</v>
      </c>
      <c r="E37" s="59" t="s">
        <v>192</v>
      </c>
      <c r="F37" s="60" t="s">
        <v>193</v>
      </c>
      <c r="G37" s="59" t="s">
        <v>106</v>
      </c>
      <c r="H37" s="61">
        <v>0.12230000000000001</v>
      </c>
      <c r="I37" s="68">
        <v>0.1142</v>
      </c>
      <c r="J37" s="62">
        <v>0.1535</v>
      </c>
      <c r="K37" s="55">
        <f t="shared" si="0"/>
        <v>0.15510485182399997</v>
      </c>
      <c r="M37" s="55"/>
    </row>
    <row r="38" spans="1:13" x14ac:dyDescent="0.35">
      <c r="A38" s="43">
        <v>43573</v>
      </c>
      <c r="B38" s="44">
        <v>12</v>
      </c>
      <c r="C38" s="63" t="s">
        <v>360</v>
      </c>
      <c r="D38" s="58">
        <v>74</v>
      </c>
      <c r="E38" s="59" t="s">
        <v>194</v>
      </c>
      <c r="F38" s="60" t="s">
        <v>195</v>
      </c>
      <c r="G38" s="59" t="s">
        <v>106</v>
      </c>
      <c r="H38" s="61">
        <v>0.1221</v>
      </c>
      <c r="I38" s="68">
        <v>0.1139</v>
      </c>
      <c r="J38" s="62">
        <v>0.153</v>
      </c>
      <c r="K38" s="55">
        <f t="shared" si="0"/>
        <v>0.15469868243599996</v>
      </c>
      <c r="M38" s="55"/>
    </row>
    <row r="39" spans="1:13" x14ac:dyDescent="0.35">
      <c r="A39" s="43">
        <v>43573</v>
      </c>
      <c r="B39" s="44">
        <v>13</v>
      </c>
      <c r="C39" s="63" t="s">
        <v>358</v>
      </c>
      <c r="D39" s="58">
        <v>75</v>
      </c>
      <c r="E39" s="59" t="s">
        <v>196</v>
      </c>
      <c r="F39" s="60" t="s">
        <v>197</v>
      </c>
      <c r="G39" s="59" t="s">
        <v>106</v>
      </c>
      <c r="H39" s="61">
        <v>8.7099999999999997E-2</v>
      </c>
      <c r="I39" s="68">
        <v>7.8799999999999995E-2</v>
      </c>
      <c r="J39" s="62">
        <v>0.10589999999999999</v>
      </c>
      <c r="K39" s="55">
        <f t="shared" si="0"/>
        <v>0.107091874304</v>
      </c>
      <c r="M39" s="55"/>
    </row>
    <row r="40" spans="1:13" x14ac:dyDescent="0.35">
      <c r="A40" s="43">
        <v>43573</v>
      </c>
      <c r="B40" s="44">
        <v>13</v>
      </c>
      <c r="C40" s="63" t="s">
        <v>359</v>
      </c>
      <c r="D40" s="58">
        <v>76</v>
      </c>
      <c r="E40" s="59" t="s">
        <v>198</v>
      </c>
      <c r="F40" s="60" t="s">
        <v>199</v>
      </c>
      <c r="G40" s="59" t="s">
        <v>106</v>
      </c>
      <c r="H40" s="61">
        <v>8.3699999999999997E-2</v>
      </c>
      <c r="I40" s="68">
        <v>7.5399999999999995E-2</v>
      </c>
      <c r="J40" s="62">
        <v>0.1014</v>
      </c>
      <c r="K40" s="55">
        <f t="shared" si="0"/>
        <v>0.10247143505599998</v>
      </c>
      <c r="M40" s="55"/>
    </row>
    <row r="41" spans="1:13" x14ac:dyDescent="0.35">
      <c r="A41" s="43">
        <v>43573</v>
      </c>
      <c r="B41" s="63">
        <v>13</v>
      </c>
      <c r="C41" s="63" t="s">
        <v>360</v>
      </c>
      <c r="D41" s="58">
        <v>77</v>
      </c>
      <c r="E41" s="59" t="s">
        <v>200</v>
      </c>
      <c r="F41" s="60" t="s">
        <v>201</v>
      </c>
      <c r="G41" s="59" t="s">
        <v>106</v>
      </c>
      <c r="H41" s="61">
        <v>8.4099999999999994E-2</v>
      </c>
      <c r="I41" s="68">
        <v>7.5700000000000003E-2</v>
      </c>
      <c r="J41" s="62">
        <v>0.1018</v>
      </c>
      <c r="K41" s="55">
        <f t="shared" si="0"/>
        <v>0.10287918448400001</v>
      </c>
      <c r="M41" s="55"/>
    </row>
    <row r="42" spans="1:13" x14ac:dyDescent="0.35">
      <c r="A42" s="43">
        <v>43601</v>
      </c>
      <c r="B42" s="44">
        <v>1</v>
      </c>
      <c r="C42" s="63" t="s">
        <v>358</v>
      </c>
      <c r="D42" s="58">
        <v>78</v>
      </c>
      <c r="E42" s="59" t="s">
        <v>202</v>
      </c>
      <c r="F42" s="60" t="s">
        <v>203</v>
      </c>
      <c r="G42" s="59" t="s">
        <v>106</v>
      </c>
      <c r="H42" s="61">
        <v>3.4200000000000001E-2</v>
      </c>
      <c r="I42" s="68">
        <v>2.5700000000000001E-2</v>
      </c>
      <c r="J42" s="62">
        <v>3.4599999999999999E-2</v>
      </c>
      <c r="K42" s="55">
        <f t="shared" si="0"/>
        <v>3.4750972484000005E-2</v>
      </c>
      <c r="M42" s="55"/>
    </row>
    <row r="43" spans="1:13" x14ac:dyDescent="0.35">
      <c r="A43" s="43">
        <v>43601</v>
      </c>
      <c r="B43" s="44">
        <v>1</v>
      </c>
      <c r="C43" s="63" t="s">
        <v>359</v>
      </c>
      <c r="D43" s="58">
        <v>79</v>
      </c>
      <c r="E43" s="59" t="s">
        <v>204</v>
      </c>
      <c r="F43" s="60" t="s">
        <v>205</v>
      </c>
      <c r="G43" s="59" t="s">
        <v>106</v>
      </c>
      <c r="H43" s="61">
        <v>3.7100000000000001E-2</v>
      </c>
      <c r="I43" s="68">
        <v>2.8799999999999999E-2</v>
      </c>
      <c r="J43" s="62">
        <v>3.8699999999999998E-2</v>
      </c>
      <c r="K43" s="55">
        <f t="shared" si="0"/>
        <v>3.8984866304000006E-2</v>
      </c>
      <c r="M43" s="55"/>
    </row>
    <row r="44" spans="1:13" x14ac:dyDescent="0.35">
      <c r="A44" s="43">
        <v>43601</v>
      </c>
      <c r="B44" s="44">
        <v>1</v>
      </c>
      <c r="C44" s="63" t="s">
        <v>360</v>
      </c>
      <c r="D44" s="58">
        <v>81</v>
      </c>
      <c r="E44" s="59" t="s">
        <v>206</v>
      </c>
      <c r="F44" s="60" t="s">
        <v>207</v>
      </c>
      <c r="G44" s="59" t="s">
        <v>106</v>
      </c>
      <c r="H44" s="61">
        <v>4.0599999999999997E-2</v>
      </c>
      <c r="I44" s="68">
        <v>3.1899999999999998E-2</v>
      </c>
      <c r="J44" s="62">
        <v>4.2999999999999997E-2</v>
      </c>
      <c r="K44" s="55">
        <f t="shared" si="0"/>
        <v>4.3217445476000003E-2</v>
      </c>
      <c r="M44" s="55"/>
    </row>
    <row r="45" spans="1:13" x14ac:dyDescent="0.35">
      <c r="A45" s="43">
        <v>43601</v>
      </c>
      <c r="B45" s="44">
        <v>2</v>
      </c>
      <c r="C45" s="63" t="s">
        <v>358</v>
      </c>
      <c r="D45" s="58">
        <v>82</v>
      </c>
      <c r="E45" s="59" t="s">
        <v>208</v>
      </c>
      <c r="F45" s="60" t="s">
        <v>209</v>
      </c>
      <c r="G45" s="59" t="s">
        <v>106</v>
      </c>
      <c r="H45" s="61">
        <v>4.2299999999999997E-2</v>
      </c>
      <c r="I45" s="68">
        <v>3.32E-2</v>
      </c>
      <c r="J45" s="62">
        <v>4.4699999999999997E-2</v>
      </c>
      <c r="K45" s="55">
        <f t="shared" si="0"/>
        <v>4.4992006783999998E-2</v>
      </c>
      <c r="M45" s="55"/>
    </row>
    <row r="46" spans="1:13" x14ac:dyDescent="0.35">
      <c r="A46" s="43">
        <v>43601</v>
      </c>
      <c r="B46" s="44">
        <v>2</v>
      </c>
      <c r="C46" s="63" t="s">
        <v>359</v>
      </c>
      <c r="D46" s="58">
        <v>83</v>
      </c>
      <c r="E46" s="59" t="s">
        <v>210</v>
      </c>
      <c r="F46" s="60" t="s">
        <v>211</v>
      </c>
      <c r="G46" s="59" t="s">
        <v>106</v>
      </c>
      <c r="H46" s="61">
        <v>4.7300000000000002E-2</v>
      </c>
      <c r="I46" s="68">
        <v>3.7900000000000003E-2</v>
      </c>
      <c r="J46" s="62">
        <v>5.0999999999999997E-2</v>
      </c>
      <c r="K46" s="55">
        <f t="shared" si="0"/>
        <v>5.1405799556000005E-2</v>
      </c>
      <c r="M46" s="55"/>
    </row>
    <row r="47" spans="1:13" x14ac:dyDescent="0.35">
      <c r="A47" s="43">
        <v>43601</v>
      </c>
      <c r="B47" s="44">
        <v>2</v>
      </c>
      <c r="C47" s="63" t="s">
        <v>360</v>
      </c>
      <c r="D47" s="58">
        <v>84</v>
      </c>
      <c r="E47" s="59" t="s">
        <v>212</v>
      </c>
      <c r="F47" s="60" t="s">
        <v>213</v>
      </c>
      <c r="G47" s="59" t="s">
        <v>106</v>
      </c>
      <c r="H47" s="61">
        <v>4.6899999999999997E-2</v>
      </c>
      <c r="I47" s="68">
        <v>3.7199999999999997E-2</v>
      </c>
      <c r="J47" s="62">
        <v>0.05</v>
      </c>
      <c r="K47" s="55">
        <f t="shared" si="0"/>
        <v>5.0450745344E-2</v>
      </c>
      <c r="M47" s="55"/>
    </row>
    <row r="48" spans="1:13" x14ac:dyDescent="0.35">
      <c r="A48" s="43">
        <v>43601</v>
      </c>
      <c r="B48" s="44">
        <v>3</v>
      </c>
      <c r="C48" s="63" t="s">
        <v>358</v>
      </c>
      <c r="D48" s="58">
        <v>87</v>
      </c>
      <c r="E48" s="59" t="s">
        <v>214</v>
      </c>
      <c r="F48" s="60" t="s">
        <v>215</v>
      </c>
      <c r="G48" s="59" t="s">
        <v>106</v>
      </c>
      <c r="H48" s="61">
        <v>5.2600000000000001E-2</v>
      </c>
      <c r="I48" s="68">
        <v>4.19E-2</v>
      </c>
      <c r="J48" s="62">
        <v>5.6300000000000003E-2</v>
      </c>
      <c r="K48" s="55">
        <f t="shared" si="0"/>
        <v>5.6861966276000001E-2</v>
      </c>
      <c r="M48" s="55"/>
    </row>
    <row r="49" spans="1:13" x14ac:dyDescent="0.35">
      <c r="A49" s="43">
        <v>43601</v>
      </c>
      <c r="B49" s="44">
        <v>3</v>
      </c>
      <c r="C49" s="63" t="s">
        <v>359</v>
      </c>
      <c r="D49" s="58">
        <v>88</v>
      </c>
      <c r="E49" s="59" t="s">
        <v>216</v>
      </c>
      <c r="F49" s="60" t="s">
        <v>217</v>
      </c>
      <c r="G49" s="59" t="s">
        <v>106</v>
      </c>
      <c r="H49" s="61">
        <v>5.3499999999999999E-2</v>
      </c>
      <c r="I49" s="68">
        <v>4.2599999999999999E-2</v>
      </c>
      <c r="J49" s="62">
        <v>5.7299999999999997E-2</v>
      </c>
      <c r="K49" s="55">
        <f t="shared" si="0"/>
        <v>5.7816570415999996E-2</v>
      </c>
      <c r="M49" s="55"/>
    </row>
    <row r="50" spans="1:13" x14ac:dyDescent="0.35">
      <c r="A50" s="43">
        <v>43601</v>
      </c>
      <c r="B50" s="44">
        <v>3</v>
      </c>
      <c r="C50" s="63" t="s">
        <v>360</v>
      </c>
      <c r="D50" s="58">
        <v>89</v>
      </c>
      <c r="E50" s="59" t="s">
        <v>218</v>
      </c>
      <c r="F50" s="60" t="s">
        <v>219</v>
      </c>
      <c r="G50" s="59" t="s">
        <v>106</v>
      </c>
      <c r="H50" s="61">
        <v>5.4100000000000002E-2</v>
      </c>
      <c r="I50" s="68">
        <v>4.2900000000000001E-2</v>
      </c>
      <c r="J50" s="62">
        <v>5.7700000000000001E-2</v>
      </c>
      <c r="K50" s="55">
        <f t="shared" si="0"/>
        <v>5.8225665956000004E-2</v>
      </c>
      <c r="M50" s="55"/>
    </row>
    <row r="51" spans="1:13" x14ac:dyDescent="0.35">
      <c r="A51" s="43">
        <v>43601</v>
      </c>
      <c r="B51" s="44">
        <v>4</v>
      </c>
      <c r="C51" s="63" t="s">
        <v>358</v>
      </c>
      <c r="D51" s="58">
        <v>90</v>
      </c>
      <c r="E51" s="59" t="s">
        <v>220</v>
      </c>
      <c r="F51" s="60" t="s">
        <v>221</v>
      </c>
      <c r="G51" s="59" t="s">
        <v>106</v>
      </c>
      <c r="H51" s="61">
        <v>0.06</v>
      </c>
      <c r="I51" s="68">
        <v>4.8500000000000001E-2</v>
      </c>
      <c r="J51" s="62">
        <v>6.5199999999999994E-2</v>
      </c>
      <c r="K51" s="55">
        <f t="shared" si="0"/>
        <v>6.5859856100000003E-2</v>
      </c>
      <c r="M51" s="55"/>
    </row>
    <row r="52" spans="1:13" x14ac:dyDescent="0.35">
      <c r="A52" s="43">
        <v>43601</v>
      </c>
      <c r="B52" s="44">
        <v>4</v>
      </c>
      <c r="C52" s="63" t="s">
        <v>359</v>
      </c>
      <c r="D52" s="58">
        <v>92</v>
      </c>
      <c r="E52" s="59" t="s">
        <v>222</v>
      </c>
      <c r="F52" s="60" t="s">
        <v>223</v>
      </c>
      <c r="G52" s="59" t="s">
        <v>106</v>
      </c>
      <c r="H52" s="61">
        <v>7.1400000000000005E-2</v>
      </c>
      <c r="I52" s="68">
        <v>5.9799999999999999E-2</v>
      </c>
      <c r="J52" s="62">
        <v>8.0399999999999999E-2</v>
      </c>
      <c r="K52" s="55">
        <f t="shared" si="0"/>
        <v>8.1251498864000002E-2</v>
      </c>
      <c r="M52" s="55"/>
    </row>
    <row r="53" spans="1:13" x14ac:dyDescent="0.35">
      <c r="A53" s="43">
        <v>43601</v>
      </c>
      <c r="B53" s="44">
        <v>4</v>
      </c>
      <c r="C53" s="63" t="s">
        <v>360</v>
      </c>
      <c r="D53" s="58">
        <v>95</v>
      </c>
      <c r="E53" s="59" t="s">
        <v>224</v>
      </c>
      <c r="F53" s="60" t="s">
        <v>225</v>
      </c>
      <c r="G53" s="59" t="s">
        <v>106</v>
      </c>
      <c r="H53" s="61">
        <v>7.6200000000000004E-2</v>
      </c>
      <c r="I53" s="68">
        <v>6.3399999999999998E-2</v>
      </c>
      <c r="J53" s="62">
        <v>8.5199999999999998E-2</v>
      </c>
      <c r="K53" s="55">
        <f t="shared" si="0"/>
        <v>8.6151362095999995E-2</v>
      </c>
      <c r="M53" s="55"/>
    </row>
    <row r="54" spans="1:13" x14ac:dyDescent="0.35">
      <c r="A54" s="43">
        <v>43601</v>
      </c>
      <c r="B54" s="44">
        <v>5</v>
      </c>
      <c r="C54" s="63" t="s">
        <v>358</v>
      </c>
      <c r="D54" s="58">
        <v>96</v>
      </c>
      <c r="E54" s="59" t="s">
        <v>226</v>
      </c>
      <c r="F54" s="60" t="s">
        <v>227</v>
      </c>
      <c r="G54" s="59" t="s">
        <v>106</v>
      </c>
      <c r="H54" s="61">
        <v>7.0599999999999996E-2</v>
      </c>
      <c r="I54" s="68">
        <v>5.8599999999999999E-2</v>
      </c>
      <c r="J54" s="62">
        <v>7.8799999999999995E-2</v>
      </c>
      <c r="K54" s="55">
        <f t="shared" si="0"/>
        <v>7.9617817135999996E-2</v>
      </c>
      <c r="M54" s="55"/>
    </row>
    <row r="55" spans="1:13" x14ac:dyDescent="0.35">
      <c r="A55" s="43">
        <v>43601</v>
      </c>
      <c r="B55" s="44">
        <v>5</v>
      </c>
      <c r="C55" s="63" t="s">
        <v>359</v>
      </c>
      <c r="D55" s="58">
        <v>97</v>
      </c>
      <c r="E55" s="59" t="s">
        <v>228</v>
      </c>
      <c r="F55" s="60" t="s">
        <v>229</v>
      </c>
      <c r="G55" s="59" t="s">
        <v>106</v>
      </c>
      <c r="H55" s="61">
        <v>0.08</v>
      </c>
      <c r="I55" s="68">
        <v>6.8000000000000005E-2</v>
      </c>
      <c r="J55" s="62">
        <v>9.1399999999999995E-2</v>
      </c>
      <c r="K55" s="55">
        <f t="shared" si="0"/>
        <v>9.2409718400000007E-2</v>
      </c>
      <c r="M55" s="55"/>
    </row>
    <row r="56" spans="1:13" x14ac:dyDescent="0.35">
      <c r="A56" s="43">
        <v>43601</v>
      </c>
      <c r="B56" s="44">
        <v>5</v>
      </c>
      <c r="C56" s="63" t="s">
        <v>360</v>
      </c>
      <c r="D56" s="58">
        <v>98</v>
      </c>
      <c r="E56" s="59" t="s">
        <v>230</v>
      </c>
      <c r="F56" s="60" t="s">
        <v>231</v>
      </c>
      <c r="G56" s="59" t="s">
        <v>106</v>
      </c>
      <c r="H56" s="61">
        <v>7.5600000000000001E-2</v>
      </c>
      <c r="I56" s="68">
        <v>6.3500000000000001E-2</v>
      </c>
      <c r="J56" s="62">
        <v>8.5400000000000004E-2</v>
      </c>
      <c r="K56" s="55">
        <f t="shared" si="0"/>
        <v>8.6287444099999999E-2</v>
      </c>
      <c r="M56" s="55"/>
    </row>
    <row r="57" spans="1:13" x14ac:dyDescent="0.35">
      <c r="A57" s="43">
        <v>43601</v>
      </c>
      <c r="B57" s="44">
        <v>6</v>
      </c>
      <c r="C57" s="63" t="s">
        <v>358</v>
      </c>
      <c r="D57" s="58">
        <v>99</v>
      </c>
      <c r="E57" s="59" t="s">
        <v>232</v>
      </c>
      <c r="F57" s="60" t="s">
        <v>233</v>
      </c>
      <c r="G57" s="59" t="s">
        <v>106</v>
      </c>
      <c r="H57" s="61">
        <v>9.1399999999999995E-2</v>
      </c>
      <c r="I57" s="68">
        <v>7.9399999999999998E-2</v>
      </c>
      <c r="J57" s="62">
        <v>0.1067</v>
      </c>
      <c r="K57" s="55">
        <f t="shared" si="0"/>
        <v>0.107907081776</v>
      </c>
      <c r="M57" s="55"/>
    </row>
    <row r="58" spans="1:13" x14ac:dyDescent="0.35">
      <c r="A58" s="43">
        <v>43601</v>
      </c>
      <c r="B58" s="44">
        <v>6</v>
      </c>
      <c r="C58" s="63" t="s">
        <v>359</v>
      </c>
      <c r="D58" s="58">
        <v>100</v>
      </c>
      <c r="E58" s="59" t="s">
        <v>234</v>
      </c>
      <c r="F58" s="60" t="s">
        <v>235</v>
      </c>
      <c r="G58" s="59" t="s">
        <v>106</v>
      </c>
      <c r="H58" s="61">
        <v>8.5900000000000004E-2</v>
      </c>
      <c r="I58" s="68">
        <v>7.3700000000000002E-2</v>
      </c>
      <c r="J58" s="62">
        <v>9.9099999999999994E-2</v>
      </c>
      <c r="K58" s="55">
        <f t="shared" si="0"/>
        <v>0.100160622404</v>
      </c>
      <c r="M58" s="55"/>
    </row>
    <row r="59" spans="1:13" x14ac:dyDescent="0.35">
      <c r="A59" s="43">
        <v>43601</v>
      </c>
      <c r="B59" s="44">
        <v>6</v>
      </c>
      <c r="C59" s="63" t="s">
        <v>360</v>
      </c>
      <c r="D59" s="58">
        <v>101</v>
      </c>
      <c r="E59" s="59" t="s">
        <v>236</v>
      </c>
      <c r="F59" s="60" t="s">
        <v>237</v>
      </c>
      <c r="G59" s="59" t="s">
        <v>106</v>
      </c>
      <c r="H59" s="61">
        <v>9.8900000000000002E-2</v>
      </c>
      <c r="I59" s="68">
        <v>8.6800000000000002E-2</v>
      </c>
      <c r="J59" s="62">
        <v>0.1166</v>
      </c>
      <c r="K59" s="55">
        <f t="shared" si="0"/>
        <v>0.117957257984</v>
      </c>
      <c r="M59" s="55"/>
    </row>
    <row r="60" spans="1:13" x14ac:dyDescent="0.35">
      <c r="A60" s="43">
        <v>43601</v>
      </c>
      <c r="B60" s="44">
        <v>7</v>
      </c>
      <c r="C60" s="63" t="s">
        <v>358</v>
      </c>
      <c r="D60" s="58">
        <v>103</v>
      </c>
      <c r="E60" s="59" t="s">
        <v>238</v>
      </c>
      <c r="F60" s="60" t="s">
        <v>239</v>
      </c>
      <c r="G60" s="59" t="s">
        <v>106</v>
      </c>
      <c r="H60" s="61">
        <v>0.1119</v>
      </c>
      <c r="I60" s="68">
        <v>9.9900000000000003E-2</v>
      </c>
      <c r="J60" s="62">
        <v>0.1343</v>
      </c>
      <c r="K60" s="55">
        <f t="shared" si="0"/>
        <v>0.13573041731599997</v>
      </c>
      <c r="M60" s="55"/>
    </row>
    <row r="61" spans="1:13" x14ac:dyDescent="0.35">
      <c r="A61" s="43">
        <v>43601</v>
      </c>
      <c r="B61" s="44">
        <v>7</v>
      </c>
      <c r="C61" s="63" t="s">
        <v>359</v>
      </c>
      <c r="D61" s="58">
        <v>104</v>
      </c>
      <c r="E61" s="59" t="s">
        <v>240</v>
      </c>
      <c r="F61" s="60" t="s">
        <v>241</v>
      </c>
      <c r="G61" s="59" t="s">
        <v>106</v>
      </c>
      <c r="H61" s="61">
        <v>8.7599999999999997E-2</v>
      </c>
      <c r="I61" s="68">
        <v>7.5300000000000006E-2</v>
      </c>
      <c r="J61" s="62">
        <v>0.1012</v>
      </c>
      <c r="K61" s="55">
        <f t="shared" si="0"/>
        <v>0.10233551584400001</v>
      </c>
      <c r="M61" s="55"/>
    </row>
    <row r="62" spans="1:13" x14ac:dyDescent="0.35">
      <c r="A62" s="43">
        <v>43601</v>
      </c>
      <c r="B62" s="44">
        <v>7</v>
      </c>
      <c r="C62" s="63" t="s">
        <v>360</v>
      </c>
      <c r="D62" s="58">
        <v>105</v>
      </c>
      <c r="E62" s="59" t="s">
        <v>242</v>
      </c>
      <c r="F62" s="60" t="s">
        <v>243</v>
      </c>
      <c r="G62" s="59" t="s">
        <v>106</v>
      </c>
      <c r="H62" s="61">
        <v>8.5699999999999998E-2</v>
      </c>
      <c r="I62" s="68">
        <v>7.3499999999999996E-2</v>
      </c>
      <c r="J62" s="62">
        <v>9.8799999999999999E-2</v>
      </c>
      <c r="K62" s="55">
        <f t="shared" si="0"/>
        <v>9.98887361E-2</v>
      </c>
      <c r="M62" s="55"/>
    </row>
    <row r="63" spans="1:13" x14ac:dyDescent="0.35">
      <c r="A63" s="43">
        <v>43601</v>
      </c>
      <c r="B63" s="44">
        <v>8</v>
      </c>
      <c r="C63" s="63" t="s">
        <v>358</v>
      </c>
      <c r="D63" s="58">
        <v>108</v>
      </c>
      <c r="E63" s="59" t="s">
        <v>244</v>
      </c>
      <c r="F63" s="60" t="s">
        <v>245</v>
      </c>
      <c r="G63" s="59" t="s">
        <v>106</v>
      </c>
      <c r="H63" s="61">
        <v>8.4400000000000003E-2</v>
      </c>
      <c r="I63" s="68">
        <v>7.2099999999999997E-2</v>
      </c>
      <c r="J63" s="62">
        <v>9.7000000000000003E-2</v>
      </c>
      <c r="K63" s="55">
        <f t="shared" si="0"/>
        <v>9.7985378755999997E-2</v>
      </c>
      <c r="M63" s="55"/>
    </row>
    <row r="64" spans="1:13" x14ac:dyDescent="0.35">
      <c r="A64" s="43">
        <v>43601</v>
      </c>
      <c r="B64" s="44">
        <v>8</v>
      </c>
      <c r="C64" s="63" t="s">
        <v>359</v>
      </c>
      <c r="D64" s="58">
        <v>109</v>
      </c>
      <c r="E64" s="59" t="s">
        <v>246</v>
      </c>
      <c r="F64" s="60" t="s">
        <v>247</v>
      </c>
      <c r="G64" s="59" t="s">
        <v>106</v>
      </c>
      <c r="H64" s="61">
        <v>0.1042</v>
      </c>
      <c r="I64" s="68">
        <v>9.1999999999999998E-2</v>
      </c>
      <c r="J64" s="62">
        <v>0.1236</v>
      </c>
      <c r="K64" s="55">
        <f t="shared" si="0"/>
        <v>0.12501506239999999</v>
      </c>
      <c r="M64" s="55"/>
    </row>
    <row r="65" spans="1:13" x14ac:dyDescent="0.35">
      <c r="A65" s="43">
        <v>43601</v>
      </c>
      <c r="B65" s="44">
        <v>8</v>
      </c>
      <c r="C65" s="63" t="s">
        <v>360</v>
      </c>
      <c r="D65" s="58">
        <v>110</v>
      </c>
      <c r="E65" s="59" t="s">
        <v>248</v>
      </c>
      <c r="F65" s="60" t="s">
        <v>249</v>
      </c>
      <c r="G65" s="59" t="s">
        <v>106</v>
      </c>
      <c r="H65" s="61">
        <v>8.48E-2</v>
      </c>
      <c r="I65" s="68">
        <v>7.2499999999999995E-2</v>
      </c>
      <c r="J65" s="62">
        <v>9.74E-2</v>
      </c>
      <c r="K65" s="55">
        <f t="shared" si="0"/>
        <v>9.8529222499999999E-2</v>
      </c>
      <c r="M65" s="55"/>
    </row>
    <row r="66" spans="1:13" x14ac:dyDescent="0.35">
      <c r="A66" s="43">
        <v>43601</v>
      </c>
      <c r="B66" s="44">
        <v>9</v>
      </c>
      <c r="C66" s="63" t="s">
        <v>358</v>
      </c>
      <c r="D66" s="58">
        <v>111</v>
      </c>
      <c r="E66" s="59" t="s">
        <v>250</v>
      </c>
      <c r="F66" s="60" t="s">
        <v>251</v>
      </c>
      <c r="G66" s="59" t="s">
        <v>106</v>
      </c>
      <c r="H66" s="61">
        <v>6.83E-2</v>
      </c>
      <c r="I66" s="68">
        <v>5.6000000000000001E-2</v>
      </c>
      <c r="J66" s="62">
        <v>7.5300000000000006E-2</v>
      </c>
      <c r="K66" s="55">
        <f t="shared" si="0"/>
        <v>7.6077497600000002E-2</v>
      </c>
      <c r="M66" s="55"/>
    </row>
    <row r="67" spans="1:13" x14ac:dyDescent="0.35">
      <c r="A67" s="43">
        <v>43601</v>
      </c>
      <c r="B67" s="44">
        <v>9</v>
      </c>
      <c r="C67" s="63" t="s">
        <v>359</v>
      </c>
      <c r="D67" s="58">
        <v>112</v>
      </c>
      <c r="E67" s="59" t="s">
        <v>252</v>
      </c>
      <c r="F67" s="60" t="s">
        <v>253</v>
      </c>
      <c r="G67" s="59" t="s">
        <v>106</v>
      </c>
      <c r="H67" s="61">
        <v>6.8400000000000002E-2</v>
      </c>
      <c r="I67" s="68">
        <v>5.62E-2</v>
      </c>
      <c r="J67" s="62">
        <v>7.5600000000000001E-2</v>
      </c>
      <c r="K67" s="55">
        <f t="shared" si="0"/>
        <v>7.6349862703999988E-2</v>
      </c>
      <c r="M67" s="55"/>
    </row>
    <row r="68" spans="1:13" x14ac:dyDescent="0.35">
      <c r="A68" s="43">
        <v>43601</v>
      </c>
      <c r="B68" s="44">
        <v>9</v>
      </c>
      <c r="C68" s="63" t="s">
        <v>360</v>
      </c>
      <c r="D68" s="58">
        <v>114</v>
      </c>
      <c r="E68" s="59" t="s">
        <v>254</v>
      </c>
      <c r="F68" s="60" t="s">
        <v>255</v>
      </c>
      <c r="G68" s="59" t="s">
        <v>106</v>
      </c>
      <c r="H68" s="61">
        <v>6.9500000000000006E-2</v>
      </c>
      <c r="I68" s="68">
        <v>5.7500000000000002E-2</v>
      </c>
      <c r="J68" s="62">
        <v>7.7299999999999994E-2</v>
      </c>
      <c r="K68" s="55">
        <f t="shared" ref="K68:K119" si="1">$O$9+(I68*$P$9)+(I68*I68*$Q$9)</f>
        <v>7.812010250000001E-2</v>
      </c>
      <c r="M68" s="55"/>
    </row>
    <row r="69" spans="1:13" x14ac:dyDescent="0.35">
      <c r="A69" s="43">
        <v>43601</v>
      </c>
      <c r="B69" s="44">
        <v>10</v>
      </c>
      <c r="C69" s="63" t="s">
        <v>358</v>
      </c>
      <c r="D69" s="58">
        <v>115</v>
      </c>
      <c r="E69" s="59" t="s">
        <v>256</v>
      </c>
      <c r="F69" s="60" t="s">
        <v>257</v>
      </c>
      <c r="G69" s="59" t="s">
        <v>106</v>
      </c>
      <c r="H69" s="61">
        <v>4.8000000000000001E-2</v>
      </c>
      <c r="I69" s="68">
        <v>3.5900000000000001E-2</v>
      </c>
      <c r="J69" s="62">
        <v>4.82E-2</v>
      </c>
      <c r="K69" s="55">
        <f t="shared" si="1"/>
        <v>4.8676895396000001E-2</v>
      </c>
      <c r="M69" s="55"/>
    </row>
    <row r="70" spans="1:13" x14ac:dyDescent="0.35">
      <c r="A70" s="43">
        <v>43601</v>
      </c>
      <c r="B70" s="44">
        <v>10</v>
      </c>
      <c r="C70" s="63" t="s">
        <v>359</v>
      </c>
      <c r="D70" s="58">
        <v>116</v>
      </c>
      <c r="E70" s="59" t="s">
        <v>258</v>
      </c>
      <c r="F70" s="60" t="s">
        <v>259</v>
      </c>
      <c r="G70" s="59" t="s">
        <v>106</v>
      </c>
      <c r="H70" s="61">
        <v>5.7299999999999997E-2</v>
      </c>
      <c r="I70" s="68">
        <v>4.53E-2</v>
      </c>
      <c r="J70" s="62">
        <v>6.0900000000000003E-2</v>
      </c>
      <c r="K70" s="55">
        <f t="shared" si="1"/>
        <v>6.1497987044000002E-2</v>
      </c>
      <c r="M70" s="55"/>
    </row>
    <row r="71" spans="1:13" x14ac:dyDescent="0.35">
      <c r="A71" s="43">
        <v>43601</v>
      </c>
      <c r="B71" s="44">
        <v>10</v>
      </c>
      <c r="C71" s="63" t="s">
        <v>360</v>
      </c>
      <c r="D71" s="58">
        <v>117</v>
      </c>
      <c r="E71" s="59" t="s">
        <v>260</v>
      </c>
      <c r="F71" s="60" t="s">
        <v>261</v>
      </c>
      <c r="G71" s="59" t="s">
        <v>106</v>
      </c>
      <c r="H71" s="61">
        <v>4.9500000000000002E-2</v>
      </c>
      <c r="I71" s="68">
        <v>3.7400000000000003E-2</v>
      </c>
      <c r="J71" s="62">
        <v>5.04E-2</v>
      </c>
      <c r="K71" s="55">
        <f t="shared" si="1"/>
        <v>5.0723624816000006E-2</v>
      </c>
      <c r="M71" s="55"/>
    </row>
    <row r="72" spans="1:13" x14ac:dyDescent="0.35">
      <c r="A72" s="43">
        <v>43601</v>
      </c>
      <c r="B72" s="44">
        <v>11</v>
      </c>
      <c r="C72" s="63" t="s">
        <v>358</v>
      </c>
      <c r="D72" s="58">
        <v>118</v>
      </c>
      <c r="E72" s="59" t="s">
        <v>262</v>
      </c>
      <c r="F72" s="60" t="s">
        <v>263</v>
      </c>
      <c r="G72" s="59" t="s">
        <v>106</v>
      </c>
      <c r="H72" s="61">
        <v>5.6599999999999998E-2</v>
      </c>
      <c r="I72" s="68">
        <v>4.4600000000000001E-2</v>
      </c>
      <c r="J72" s="62">
        <v>0.06</v>
      </c>
      <c r="K72" s="55">
        <f t="shared" si="1"/>
        <v>6.0543641456000004E-2</v>
      </c>
      <c r="M72" s="55"/>
    </row>
    <row r="73" spans="1:13" x14ac:dyDescent="0.35">
      <c r="A73" s="43">
        <v>43601</v>
      </c>
      <c r="B73" s="44">
        <v>11</v>
      </c>
      <c r="C73" s="63" t="s">
        <v>359</v>
      </c>
      <c r="D73" s="58">
        <v>119</v>
      </c>
      <c r="E73" s="59" t="s">
        <v>264</v>
      </c>
      <c r="F73" s="60" t="s">
        <v>265</v>
      </c>
      <c r="G73" s="59" t="s">
        <v>106</v>
      </c>
      <c r="H73" s="61">
        <v>4.7199999999999999E-2</v>
      </c>
      <c r="I73" s="68">
        <v>3.5200000000000002E-2</v>
      </c>
      <c r="J73" s="62">
        <v>4.7399999999999998E-2</v>
      </c>
      <c r="K73" s="55">
        <f t="shared" si="1"/>
        <v>4.7721649664000006E-2</v>
      </c>
      <c r="M73" s="55"/>
    </row>
    <row r="74" spans="1:13" x14ac:dyDescent="0.35">
      <c r="A74" s="43">
        <v>43601</v>
      </c>
      <c r="B74" s="44">
        <v>11</v>
      </c>
      <c r="C74" s="63" t="s">
        <v>360</v>
      </c>
      <c r="D74" s="58">
        <v>120</v>
      </c>
      <c r="E74" s="59" t="s">
        <v>266</v>
      </c>
      <c r="F74" s="60" t="s">
        <v>267</v>
      </c>
      <c r="G74" s="59" t="s">
        <v>106</v>
      </c>
      <c r="H74" s="61">
        <v>4.4400000000000002E-2</v>
      </c>
      <c r="I74" s="68">
        <v>3.2500000000000001E-2</v>
      </c>
      <c r="J74" s="62">
        <v>4.3700000000000003E-2</v>
      </c>
      <c r="K74" s="55">
        <f t="shared" si="1"/>
        <v>4.4036502500000005E-2</v>
      </c>
      <c r="M74" s="55"/>
    </row>
    <row r="75" spans="1:13" x14ac:dyDescent="0.35">
      <c r="A75" s="43">
        <v>43601</v>
      </c>
      <c r="B75" s="44">
        <v>12</v>
      </c>
      <c r="C75" s="63" t="s">
        <v>358</v>
      </c>
      <c r="D75" s="58">
        <v>121</v>
      </c>
      <c r="E75" s="59" t="s">
        <v>268</v>
      </c>
      <c r="F75" s="60" t="s">
        <v>269</v>
      </c>
      <c r="G75" s="59" t="s">
        <v>106</v>
      </c>
      <c r="H75" s="61">
        <v>4.4299999999999999E-2</v>
      </c>
      <c r="I75" s="68">
        <v>3.2500000000000001E-2</v>
      </c>
      <c r="J75" s="62">
        <v>4.3700000000000003E-2</v>
      </c>
      <c r="K75" s="55">
        <f t="shared" si="1"/>
        <v>4.4036502500000005E-2</v>
      </c>
      <c r="M75" s="55"/>
    </row>
    <row r="76" spans="1:13" x14ac:dyDescent="0.35">
      <c r="A76" s="43">
        <v>43601</v>
      </c>
      <c r="B76" s="44">
        <v>12</v>
      </c>
      <c r="C76" s="63" t="s">
        <v>359</v>
      </c>
      <c r="D76" s="58">
        <v>122</v>
      </c>
      <c r="E76" s="59" t="s">
        <v>270</v>
      </c>
      <c r="F76" s="60" t="s">
        <v>271</v>
      </c>
      <c r="G76" s="59" t="s">
        <v>106</v>
      </c>
      <c r="H76" s="61">
        <v>4.9599999999999998E-2</v>
      </c>
      <c r="I76" s="68">
        <v>3.78E-2</v>
      </c>
      <c r="J76" s="62">
        <v>5.0900000000000001E-2</v>
      </c>
      <c r="K76" s="55">
        <f t="shared" si="1"/>
        <v>5.1269367343999998E-2</v>
      </c>
      <c r="M76" s="55"/>
    </row>
    <row r="77" spans="1:13" x14ac:dyDescent="0.35">
      <c r="A77" s="43">
        <v>43601</v>
      </c>
      <c r="B77" s="44">
        <v>12</v>
      </c>
      <c r="C77" s="63" t="s">
        <v>360</v>
      </c>
      <c r="D77" s="58">
        <v>123</v>
      </c>
      <c r="E77" s="59" t="s">
        <v>272</v>
      </c>
      <c r="F77" s="60" t="s">
        <v>273</v>
      </c>
      <c r="G77" s="59" t="s">
        <v>106</v>
      </c>
      <c r="H77" s="61">
        <v>4.53E-2</v>
      </c>
      <c r="I77" s="68">
        <v>3.3599999999999998E-2</v>
      </c>
      <c r="J77" s="62">
        <v>4.5100000000000001E-2</v>
      </c>
      <c r="K77" s="55">
        <f t="shared" si="1"/>
        <v>4.5537979135999995E-2</v>
      </c>
      <c r="M77" s="55"/>
    </row>
    <row r="78" spans="1:13" x14ac:dyDescent="0.35">
      <c r="A78" s="43">
        <v>43601</v>
      </c>
      <c r="B78" s="44">
        <v>13</v>
      </c>
      <c r="C78" s="63" t="s">
        <v>358</v>
      </c>
      <c r="D78" s="58">
        <v>127</v>
      </c>
      <c r="E78" s="59" t="s">
        <v>274</v>
      </c>
      <c r="F78" s="60" t="s">
        <v>275</v>
      </c>
      <c r="G78" s="59" t="s">
        <v>106</v>
      </c>
      <c r="H78" s="61">
        <v>4.7399999999999998E-2</v>
      </c>
      <c r="I78" s="68">
        <v>3.5299999999999998E-2</v>
      </c>
      <c r="J78" s="62">
        <v>4.7399999999999998E-2</v>
      </c>
      <c r="K78" s="55">
        <f t="shared" si="1"/>
        <v>4.7858117443999995E-2</v>
      </c>
      <c r="M78" s="55"/>
    </row>
    <row r="79" spans="1:13" x14ac:dyDescent="0.35">
      <c r="A79" s="43">
        <v>43601</v>
      </c>
      <c r="B79" s="44">
        <v>13</v>
      </c>
      <c r="C79" s="63" t="s">
        <v>359</v>
      </c>
      <c r="D79" s="58">
        <v>128</v>
      </c>
      <c r="E79" s="59" t="s">
        <v>276</v>
      </c>
      <c r="F79" s="60" t="s">
        <v>277</v>
      </c>
      <c r="G79" s="59" t="s">
        <v>106</v>
      </c>
      <c r="H79" s="61">
        <v>6.3600000000000004E-2</v>
      </c>
      <c r="I79" s="68">
        <v>5.16E-2</v>
      </c>
      <c r="J79" s="62">
        <v>6.9400000000000003E-2</v>
      </c>
      <c r="K79" s="55">
        <f t="shared" si="1"/>
        <v>7.0084080896000003E-2</v>
      </c>
      <c r="M79" s="55"/>
    </row>
    <row r="80" spans="1:13" x14ac:dyDescent="0.35">
      <c r="A80" s="43">
        <v>43601</v>
      </c>
      <c r="B80" s="63">
        <v>13</v>
      </c>
      <c r="C80" s="63" t="s">
        <v>360</v>
      </c>
      <c r="D80" s="58">
        <v>129</v>
      </c>
      <c r="E80" s="59" t="s">
        <v>278</v>
      </c>
      <c r="F80" s="60" t="s">
        <v>279</v>
      </c>
      <c r="G80" s="59" t="s">
        <v>106</v>
      </c>
      <c r="H80" s="61">
        <v>5.1200000000000002E-2</v>
      </c>
      <c r="I80" s="68">
        <v>3.9E-2</v>
      </c>
      <c r="J80" s="62">
        <v>5.2400000000000002E-2</v>
      </c>
      <c r="K80" s="55">
        <f t="shared" si="1"/>
        <v>5.2906463600000002E-2</v>
      </c>
      <c r="M80" s="55"/>
    </row>
    <row r="81" spans="1:13" x14ac:dyDescent="0.35">
      <c r="A81" s="43">
        <v>43615</v>
      </c>
      <c r="B81" s="44">
        <v>1</v>
      </c>
      <c r="C81" s="63" t="s">
        <v>358</v>
      </c>
      <c r="D81" s="58">
        <v>130</v>
      </c>
      <c r="E81" s="59" t="s">
        <v>280</v>
      </c>
      <c r="F81" s="60" t="s">
        <v>281</v>
      </c>
      <c r="G81" s="59" t="s">
        <v>106</v>
      </c>
      <c r="H81" s="61">
        <v>3.6400000000000002E-2</v>
      </c>
      <c r="I81" s="68">
        <v>2.41E-2</v>
      </c>
      <c r="J81" s="62">
        <v>3.2500000000000001E-2</v>
      </c>
      <c r="K81" s="55">
        <f t="shared" si="1"/>
        <v>3.2565222595999997E-2</v>
      </c>
      <c r="M81" s="55"/>
    </row>
    <row r="82" spans="1:13" x14ac:dyDescent="0.35">
      <c r="A82" s="43">
        <v>43615</v>
      </c>
      <c r="B82" s="44">
        <v>1</v>
      </c>
      <c r="C82" s="63" t="s">
        <v>359</v>
      </c>
      <c r="D82" s="58">
        <v>131</v>
      </c>
      <c r="E82" s="59" t="s">
        <v>282</v>
      </c>
      <c r="F82" s="60" t="s">
        <v>283</v>
      </c>
      <c r="G82" s="59" t="s">
        <v>106</v>
      </c>
      <c r="H82" s="61">
        <v>3.7400000000000003E-2</v>
      </c>
      <c r="I82" s="68">
        <v>2.5100000000000001E-2</v>
      </c>
      <c r="J82" s="62">
        <v>3.3799999999999997E-2</v>
      </c>
      <c r="K82" s="55">
        <f t="shared" si="1"/>
        <v>3.3931357316000006E-2</v>
      </c>
      <c r="M82" s="55"/>
    </row>
    <row r="83" spans="1:13" x14ac:dyDescent="0.35">
      <c r="A83" s="43">
        <v>43615</v>
      </c>
      <c r="B83" s="44">
        <v>1</v>
      </c>
      <c r="C83" s="63" t="s">
        <v>360</v>
      </c>
      <c r="D83" s="58">
        <v>132</v>
      </c>
      <c r="E83" s="59" t="s">
        <v>284</v>
      </c>
      <c r="F83" s="60" t="s">
        <v>285</v>
      </c>
      <c r="G83" s="59" t="s">
        <v>106</v>
      </c>
      <c r="H83" s="61">
        <v>3.8699999999999998E-2</v>
      </c>
      <c r="I83" s="68">
        <v>2.64E-2</v>
      </c>
      <c r="J83" s="62">
        <v>3.5499999999999997E-2</v>
      </c>
      <c r="K83" s="55">
        <f t="shared" si="1"/>
        <v>3.5707127936000005E-2</v>
      </c>
      <c r="M83" s="55"/>
    </row>
    <row r="84" spans="1:13" x14ac:dyDescent="0.35">
      <c r="A84" s="43">
        <v>43615</v>
      </c>
      <c r="B84" s="44">
        <v>2</v>
      </c>
      <c r="C84" s="63" t="s">
        <v>358</v>
      </c>
      <c r="D84" s="58">
        <v>136</v>
      </c>
      <c r="E84" s="59" t="s">
        <v>286</v>
      </c>
      <c r="F84" s="60" t="s">
        <v>287</v>
      </c>
      <c r="G84" s="59" t="s">
        <v>106</v>
      </c>
      <c r="H84" s="61">
        <v>3.9600000000000003E-2</v>
      </c>
      <c r="I84" s="68">
        <v>2.7300000000000001E-2</v>
      </c>
      <c r="J84" s="62">
        <v>3.6700000000000003E-2</v>
      </c>
      <c r="K84" s="55">
        <f t="shared" si="1"/>
        <v>3.6936372164000003E-2</v>
      </c>
      <c r="M84" s="55"/>
    </row>
    <row r="85" spans="1:13" x14ac:dyDescent="0.35">
      <c r="A85" s="43">
        <v>43615</v>
      </c>
      <c r="B85" s="44">
        <v>2</v>
      </c>
      <c r="C85" s="63" t="s">
        <v>359</v>
      </c>
      <c r="D85" s="58">
        <v>137</v>
      </c>
      <c r="E85" s="59" t="s">
        <v>288</v>
      </c>
      <c r="F85" s="60" t="s">
        <v>289</v>
      </c>
      <c r="G85" s="59" t="s">
        <v>106</v>
      </c>
      <c r="H85" s="61">
        <v>3.2599999999999997E-2</v>
      </c>
      <c r="I85" s="68">
        <v>2.0299999999999999E-2</v>
      </c>
      <c r="J85" s="62">
        <v>2.7300000000000001E-2</v>
      </c>
      <c r="K85" s="55">
        <f t="shared" si="1"/>
        <v>2.7372663043999997E-2</v>
      </c>
      <c r="M85" s="55"/>
    </row>
    <row r="86" spans="1:13" x14ac:dyDescent="0.35">
      <c r="A86" s="43">
        <v>43615</v>
      </c>
      <c r="B86" s="44">
        <v>2</v>
      </c>
      <c r="C86" s="63" t="s">
        <v>360</v>
      </c>
      <c r="D86" s="58">
        <v>138</v>
      </c>
      <c r="E86" s="59" t="s">
        <v>290</v>
      </c>
      <c r="F86" s="60" t="s">
        <v>291</v>
      </c>
      <c r="G86" s="59" t="s">
        <v>106</v>
      </c>
      <c r="H86" s="61">
        <v>3.3300000000000003E-2</v>
      </c>
      <c r="I86" s="68">
        <v>2.1100000000000001E-2</v>
      </c>
      <c r="J86" s="62">
        <v>2.8500000000000001E-2</v>
      </c>
      <c r="K86" s="55">
        <f t="shared" si="1"/>
        <v>2.8465997635999999E-2</v>
      </c>
      <c r="M86" s="55"/>
    </row>
    <row r="87" spans="1:13" x14ac:dyDescent="0.35">
      <c r="A87" s="43">
        <v>43615</v>
      </c>
      <c r="B87" s="44">
        <v>3</v>
      </c>
      <c r="C87" s="63" t="s">
        <v>358</v>
      </c>
      <c r="D87" s="58">
        <v>139</v>
      </c>
      <c r="E87" s="59" t="s">
        <v>292</v>
      </c>
      <c r="F87" s="60" t="s">
        <v>293</v>
      </c>
      <c r="G87" s="59" t="s">
        <v>106</v>
      </c>
      <c r="H87" s="61">
        <v>4.0599999999999997E-2</v>
      </c>
      <c r="I87" s="68">
        <v>2.86E-2</v>
      </c>
      <c r="J87" s="62">
        <v>3.85E-2</v>
      </c>
      <c r="K87" s="55">
        <f t="shared" si="1"/>
        <v>3.8711751536000004E-2</v>
      </c>
      <c r="M87" s="55"/>
    </row>
    <row r="88" spans="1:13" x14ac:dyDescent="0.35">
      <c r="A88" s="43">
        <v>43615</v>
      </c>
      <c r="B88" s="44">
        <v>3</v>
      </c>
      <c r="C88" s="63" t="s">
        <v>359</v>
      </c>
      <c r="D88" s="58">
        <v>140</v>
      </c>
      <c r="E88" s="59" t="s">
        <v>294</v>
      </c>
      <c r="F88" s="60" t="s">
        <v>295</v>
      </c>
      <c r="G88" s="59" t="s">
        <v>106</v>
      </c>
      <c r="H88" s="61">
        <v>3.3599999999999998E-2</v>
      </c>
      <c r="I88" s="68">
        <v>2.1700000000000001E-2</v>
      </c>
      <c r="J88" s="62">
        <v>2.92E-2</v>
      </c>
      <c r="K88" s="55">
        <f t="shared" si="1"/>
        <v>2.9285941123999997E-2</v>
      </c>
      <c r="M88" s="55"/>
    </row>
    <row r="89" spans="1:13" x14ac:dyDescent="0.35">
      <c r="A89" s="43">
        <v>43615</v>
      </c>
      <c r="B89" s="44">
        <v>3</v>
      </c>
      <c r="C89" s="63" t="s">
        <v>360</v>
      </c>
      <c r="D89" s="58">
        <v>141</v>
      </c>
      <c r="E89" s="59" t="s">
        <v>296</v>
      </c>
      <c r="F89" s="60" t="s">
        <v>297</v>
      </c>
      <c r="G89" s="59" t="s">
        <v>106</v>
      </c>
      <c r="H89" s="61">
        <v>4.19E-2</v>
      </c>
      <c r="I89" s="68">
        <v>3.0099999999999998E-2</v>
      </c>
      <c r="J89" s="62">
        <v>4.0500000000000001E-2</v>
      </c>
      <c r="K89" s="55">
        <f t="shared" si="1"/>
        <v>4.0759978915999993E-2</v>
      </c>
      <c r="M89" s="55"/>
    </row>
    <row r="90" spans="1:13" x14ac:dyDescent="0.35">
      <c r="A90" s="43">
        <v>43615</v>
      </c>
      <c r="B90" s="44">
        <v>4</v>
      </c>
      <c r="C90" s="63" t="s">
        <v>358</v>
      </c>
      <c r="D90" s="58">
        <v>142</v>
      </c>
      <c r="E90" s="59" t="s">
        <v>298</v>
      </c>
      <c r="F90" s="60" t="s">
        <v>299</v>
      </c>
      <c r="G90" s="59" t="s">
        <v>106</v>
      </c>
      <c r="H90" s="61">
        <v>4.4699999999999997E-2</v>
      </c>
      <c r="I90" s="68">
        <v>3.3099999999999997E-2</v>
      </c>
      <c r="J90" s="62">
        <v>4.4499999999999998E-2</v>
      </c>
      <c r="K90" s="55">
        <f t="shared" si="1"/>
        <v>4.4855510275999995E-2</v>
      </c>
      <c r="M90" s="55"/>
    </row>
    <row r="91" spans="1:13" x14ac:dyDescent="0.35">
      <c r="A91" s="43">
        <v>43615</v>
      </c>
      <c r="B91" s="44">
        <v>4</v>
      </c>
      <c r="C91" s="63" t="s">
        <v>359</v>
      </c>
      <c r="D91" s="58">
        <v>143</v>
      </c>
      <c r="E91" s="59" t="s">
        <v>300</v>
      </c>
      <c r="F91" s="60" t="s">
        <v>301</v>
      </c>
      <c r="G91" s="59" t="s">
        <v>106</v>
      </c>
      <c r="H91" s="61">
        <v>4.0300000000000002E-2</v>
      </c>
      <c r="I91" s="68">
        <v>2.87E-2</v>
      </c>
      <c r="J91" s="62">
        <v>3.8699999999999998E-2</v>
      </c>
      <c r="K91" s="55">
        <f t="shared" si="1"/>
        <v>3.8848309604E-2</v>
      </c>
      <c r="M91" s="55"/>
    </row>
    <row r="92" spans="1:13" x14ac:dyDescent="0.35">
      <c r="A92" s="43">
        <v>43615</v>
      </c>
      <c r="B92" s="44">
        <v>4</v>
      </c>
      <c r="C92" s="63" t="s">
        <v>360</v>
      </c>
      <c r="D92" s="58">
        <v>147</v>
      </c>
      <c r="E92" s="59" t="s">
        <v>302</v>
      </c>
      <c r="F92" s="60" t="s">
        <v>303</v>
      </c>
      <c r="G92" s="59" t="s">
        <v>106</v>
      </c>
      <c r="H92" s="61">
        <v>4.3799999999999999E-2</v>
      </c>
      <c r="I92" s="68">
        <v>3.2800000000000003E-2</v>
      </c>
      <c r="J92" s="62">
        <v>4.4200000000000003E-2</v>
      </c>
      <c r="K92" s="55">
        <f t="shared" si="1"/>
        <v>4.4446012544000005E-2</v>
      </c>
      <c r="M92" s="55"/>
    </row>
    <row r="93" spans="1:13" x14ac:dyDescent="0.35">
      <c r="A93" s="43">
        <v>43615</v>
      </c>
      <c r="B93" s="44">
        <v>5</v>
      </c>
      <c r="C93" s="63" t="s">
        <v>358</v>
      </c>
      <c r="D93" s="58">
        <v>148</v>
      </c>
      <c r="E93" s="59" t="s">
        <v>304</v>
      </c>
      <c r="F93" s="60" t="s">
        <v>305</v>
      </c>
      <c r="G93" s="59" t="s">
        <v>106</v>
      </c>
      <c r="H93" s="61">
        <v>3.1899999999999998E-2</v>
      </c>
      <c r="I93" s="68">
        <v>2.0799999999999999E-2</v>
      </c>
      <c r="J93" s="62">
        <v>2.81E-2</v>
      </c>
      <c r="K93" s="55">
        <f t="shared" si="1"/>
        <v>2.8056007423999996E-2</v>
      </c>
      <c r="M93" s="55"/>
    </row>
    <row r="94" spans="1:13" x14ac:dyDescent="0.35">
      <c r="A94" s="43">
        <v>43615</v>
      </c>
      <c r="B94" s="44">
        <v>5</v>
      </c>
      <c r="C94" s="63" t="s">
        <v>359</v>
      </c>
      <c r="D94" s="58">
        <v>149</v>
      </c>
      <c r="E94" s="59" t="s">
        <v>306</v>
      </c>
      <c r="F94" s="60" t="s">
        <v>307</v>
      </c>
      <c r="G94" s="59" t="s">
        <v>106</v>
      </c>
      <c r="H94" s="61">
        <v>3.95E-2</v>
      </c>
      <c r="I94" s="68">
        <v>2.8500000000000001E-2</v>
      </c>
      <c r="J94" s="62">
        <v>3.8399999999999997E-2</v>
      </c>
      <c r="K94" s="55">
        <f t="shared" si="1"/>
        <v>3.8575192100000003E-2</v>
      </c>
      <c r="M94" s="55"/>
    </row>
    <row r="95" spans="1:13" x14ac:dyDescent="0.35">
      <c r="A95" s="43">
        <v>43615</v>
      </c>
      <c r="B95" s="44">
        <v>5</v>
      </c>
      <c r="C95" s="63" t="s">
        <v>360</v>
      </c>
      <c r="D95" s="58">
        <v>150</v>
      </c>
      <c r="E95" s="59" t="s">
        <v>308</v>
      </c>
      <c r="F95" s="60" t="s">
        <v>309</v>
      </c>
      <c r="G95" s="59" t="s">
        <v>106</v>
      </c>
      <c r="H95" s="61">
        <v>3.8100000000000002E-2</v>
      </c>
      <c r="I95" s="68">
        <v>2.7199999999999998E-2</v>
      </c>
      <c r="J95" s="62">
        <v>3.6499999999999998E-2</v>
      </c>
      <c r="K95" s="55">
        <f t="shared" si="1"/>
        <v>3.6799794944E-2</v>
      </c>
      <c r="M95" s="55"/>
    </row>
    <row r="96" spans="1:13" x14ac:dyDescent="0.35">
      <c r="A96" s="43">
        <v>43615</v>
      </c>
      <c r="B96" s="44">
        <v>6</v>
      </c>
      <c r="C96" s="63" t="s">
        <v>358</v>
      </c>
      <c r="D96" s="58">
        <v>151</v>
      </c>
      <c r="E96" s="59" t="s">
        <v>310</v>
      </c>
      <c r="F96" s="60" t="s">
        <v>311</v>
      </c>
      <c r="G96" s="59" t="s">
        <v>106</v>
      </c>
      <c r="H96" s="61">
        <v>6.1800000000000001E-2</v>
      </c>
      <c r="I96" s="68">
        <v>5.0900000000000001E-2</v>
      </c>
      <c r="J96" s="62">
        <v>6.8400000000000002E-2</v>
      </c>
      <c r="K96" s="55">
        <f t="shared" si="1"/>
        <v>6.9130338595999999E-2</v>
      </c>
      <c r="M96" s="55"/>
    </row>
    <row r="97" spans="1:13" x14ac:dyDescent="0.35">
      <c r="A97" s="43">
        <v>43615</v>
      </c>
      <c r="B97" s="44">
        <v>6</v>
      </c>
      <c r="C97" s="63" t="s">
        <v>359</v>
      </c>
      <c r="D97" s="58">
        <v>152</v>
      </c>
      <c r="E97" s="59" t="s">
        <v>312</v>
      </c>
      <c r="F97" s="60" t="s">
        <v>313</v>
      </c>
      <c r="G97" s="59" t="s">
        <v>106</v>
      </c>
      <c r="H97" s="61">
        <v>5.4300000000000001E-2</v>
      </c>
      <c r="I97" s="68">
        <v>4.3299999999999998E-2</v>
      </c>
      <c r="J97" s="62">
        <v>5.8200000000000002E-2</v>
      </c>
      <c r="K97" s="55">
        <f t="shared" si="1"/>
        <v>5.8771107523999999E-2</v>
      </c>
      <c r="M97" s="55"/>
    </row>
    <row r="98" spans="1:13" x14ac:dyDescent="0.35">
      <c r="A98" s="43">
        <v>43615</v>
      </c>
      <c r="B98" s="44">
        <v>6</v>
      </c>
      <c r="C98" s="63" t="s">
        <v>360</v>
      </c>
      <c r="D98" s="58">
        <v>153</v>
      </c>
      <c r="E98" s="59" t="s">
        <v>314</v>
      </c>
      <c r="F98" s="60" t="s">
        <v>315</v>
      </c>
      <c r="G98" s="59" t="s">
        <v>106</v>
      </c>
      <c r="H98" s="61">
        <v>5.9400000000000001E-2</v>
      </c>
      <c r="I98" s="68">
        <v>4.8399999999999999E-2</v>
      </c>
      <c r="J98" s="62">
        <v>6.5100000000000005E-2</v>
      </c>
      <c r="K98" s="55">
        <f t="shared" si="1"/>
        <v>6.5723568895999993E-2</v>
      </c>
      <c r="M98" s="55"/>
    </row>
    <row r="99" spans="1:13" x14ac:dyDescent="0.35">
      <c r="A99" s="43">
        <v>43615</v>
      </c>
      <c r="B99" s="44">
        <v>7</v>
      </c>
      <c r="C99" s="63" t="s">
        <v>358</v>
      </c>
      <c r="D99" s="58">
        <v>154</v>
      </c>
      <c r="E99" s="59" t="s">
        <v>316</v>
      </c>
      <c r="F99" s="60" t="s">
        <v>317</v>
      </c>
      <c r="G99" s="59" t="s">
        <v>106</v>
      </c>
      <c r="H99" s="61">
        <v>6.6100000000000006E-2</v>
      </c>
      <c r="I99" s="68">
        <v>5.5199999999999999E-2</v>
      </c>
      <c r="J99" s="62">
        <v>7.4300000000000005E-2</v>
      </c>
      <c r="K99" s="55">
        <f t="shared" si="1"/>
        <v>7.4987982464E-2</v>
      </c>
      <c r="M99" s="55"/>
    </row>
    <row r="100" spans="1:13" x14ac:dyDescent="0.35">
      <c r="A100" s="43">
        <v>43615</v>
      </c>
      <c r="B100" s="44">
        <v>7</v>
      </c>
      <c r="C100" s="63" t="s">
        <v>359</v>
      </c>
      <c r="D100" s="58">
        <v>155</v>
      </c>
      <c r="E100" s="59" t="s">
        <v>318</v>
      </c>
      <c r="F100" s="60" t="s">
        <v>319</v>
      </c>
      <c r="G100" s="59" t="s">
        <v>106</v>
      </c>
      <c r="H100" s="61">
        <v>6.1100000000000002E-2</v>
      </c>
      <c r="I100" s="68">
        <v>5.0099999999999999E-2</v>
      </c>
      <c r="J100" s="62">
        <v>6.7400000000000002E-2</v>
      </c>
      <c r="K100" s="55">
        <f t="shared" si="1"/>
        <v>6.8040265315999993E-2</v>
      </c>
      <c r="M100" s="55"/>
    </row>
    <row r="101" spans="1:13" x14ac:dyDescent="0.35">
      <c r="A101" s="43">
        <v>43615</v>
      </c>
      <c r="B101" s="44">
        <v>7</v>
      </c>
      <c r="C101" s="63" t="s">
        <v>360</v>
      </c>
      <c r="D101" s="58">
        <v>156</v>
      </c>
      <c r="E101" s="59" t="s">
        <v>320</v>
      </c>
      <c r="F101" s="60" t="s">
        <v>321</v>
      </c>
      <c r="G101" s="59" t="s">
        <v>106</v>
      </c>
      <c r="H101" s="61">
        <v>7.2300000000000003E-2</v>
      </c>
      <c r="I101" s="68">
        <v>6.1499999999999999E-2</v>
      </c>
      <c r="J101" s="62">
        <v>8.2600000000000007E-2</v>
      </c>
      <c r="K101" s="55">
        <f t="shared" si="1"/>
        <v>8.35655441E-2</v>
      </c>
      <c r="M101" s="55"/>
    </row>
    <row r="102" spans="1:13" x14ac:dyDescent="0.35">
      <c r="A102" s="43">
        <v>43615</v>
      </c>
      <c r="B102" s="44">
        <v>8</v>
      </c>
      <c r="C102" s="63" t="s">
        <v>358</v>
      </c>
      <c r="D102" s="58">
        <v>158</v>
      </c>
      <c r="E102" s="59" t="s">
        <v>322</v>
      </c>
      <c r="F102" s="60" t="s">
        <v>323</v>
      </c>
      <c r="G102" s="59" t="s">
        <v>106</v>
      </c>
      <c r="H102" s="61">
        <v>5.8099999999999999E-2</v>
      </c>
      <c r="I102" s="68">
        <v>4.7500000000000001E-2</v>
      </c>
      <c r="J102" s="62">
        <v>6.3899999999999998E-2</v>
      </c>
      <c r="K102" s="55">
        <f t="shared" si="1"/>
        <v>6.4496922499999998E-2</v>
      </c>
      <c r="M102" s="55"/>
    </row>
    <row r="103" spans="1:13" x14ac:dyDescent="0.35">
      <c r="A103" s="43">
        <v>43615</v>
      </c>
      <c r="B103" s="44">
        <v>8</v>
      </c>
      <c r="C103" s="63" t="s">
        <v>359</v>
      </c>
      <c r="D103" s="58">
        <v>159</v>
      </c>
      <c r="E103" s="59" t="s">
        <v>324</v>
      </c>
      <c r="F103" s="60" t="s">
        <v>325</v>
      </c>
      <c r="G103" s="59" t="s">
        <v>106</v>
      </c>
      <c r="H103" s="61">
        <v>6.1699999999999998E-2</v>
      </c>
      <c r="I103" s="68">
        <v>5.0999999999999997E-2</v>
      </c>
      <c r="J103" s="62">
        <v>6.8500000000000005E-2</v>
      </c>
      <c r="K103" s="55">
        <f t="shared" si="1"/>
        <v>6.9266591599999996E-2</v>
      </c>
      <c r="M103" s="55"/>
    </row>
    <row r="104" spans="1:13" x14ac:dyDescent="0.35">
      <c r="A104" s="43">
        <v>43615</v>
      </c>
      <c r="B104" s="44">
        <v>8</v>
      </c>
      <c r="C104" s="63" t="s">
        <v>360</v>
      </c>
      <c r="D104" s="58">
        <v>160</v>
      </c>
      <c r="E104" s="59" t="s">
        <v>326</v>
      </c>
      <c r="F104" s="60" t="s">
        <v>327</v>
      </c>
      <c r="G104" s="59" t="s">
        <v>106</v>
      </c>
      <c r="H104" s="61">
        <v>7.1300000000000002E-2</v>
      </c>
      <c r="I104" s="68">
        <v>6.0600000000000001E-2</v>
      </c>
      <c r="J104" s="62">
        <v>8.1500000000000003E-2</v>
      </c>
      <c r="K104" s="55">
        <f t="shared" si="1"/>
        <v>8.2340510576000003E-2</v>
      </c>
      <c r="M104" s="55"/>
    </row>
    <row r="105" spans="1:13" x14ac:dyDescent="0.35">
      <c r="A105" s="43">
        <v>43615</v>
      </c>
      <c r="B105" s="44">
        <v>9</v>
      </c>
      <c r="C105" s="63" t="s">
        <v>358</v>
      </c>
      <c r="D105" s="58">
        <v>161</v>
      </c>
      <c r="E105" s="59" t="s">
        <v>328</v>
      </c>
      <c r="F105" s="60" t="s">
        <v>329</v>
      </c>
      <c r="G105" s="59" t="s">
        <v>106</v>
      </c>
      <c r="H105" s="61">
        <v>3.8399999999999997E-2</v>
      </c>
      <c r="I105" s="68">
        <v>2.7699999999999999E-2</v>
      </c>
      <c r="J105" s="62">
        <v>3.73E-2</v>
      </c>
      <c r="K105" s="55">
        <f t="shared" si="1"/>
        <v>3.7482667363999994E-2</v>
      </c>
      <c r="M105" s="55"/>
    </row>
    <row r="106" spans="1:13" x14ac:dyDescent="0.35">
      <c r="A106" s="43">
        <v>43615</v>
      </c>
      <c r="B106" s="44">
        <v>9</v>
      </c>
      <c r="C106" s="63" t="s">
        <v>359</v>
      </c>
      <c r="D106" s="58">
        <v>162</v>
      </c>
      <c r="E106" s="59" t="s">
        <v>330</v>
      </c>
      <c r="F106" s="60" t="s">
        <v>331</v>
      </c>
      <c r="G106" s="59" t="s">
        <v>106</v>
      </c>
      <c r="H106" s="61">
        <v>3.7100000000000001E-2</v>
      </c>
      <c r="I106" s="68">
        <v>2.6599999999999999E-2</v>
      </c>
      <c r="J106" s="62">
        <v>3.5799999999999998E-2</v>
      </c>
      <c r="K106" s="55">
        <f t="shared" si="1"/>
        <v>3.5980302895999995E-2</v>
      </c>
      <c r="M106" s="55"/>
    </row>
    <row r="107" spans="1:13" x14ac:dyDescent="0.35">
      <c r="A107" s="43">
        <v>43615</v>
      </c>
      <c r="B107" s="44">
        <v>9</v>
      </c>
      <c r="C107" s="63" t="s">
        <v>360</v>
      </c>
      <c r="D107" s="58">
        <v>163</v>
      </c>
      <c r="E107" s="59" t="s">
        <v>332</v>
      </c>
      <c r="F107" s="60" t="s">
        <v>333</v>
      </c>
      <c r="G107" s="59" t="s">
        <v>106</v>
      </c>
      <c r="H107" s="61">
        <v>3.04E-2</v>
      </c>
      <c r="I107" s="68">
        <v>1.9900000000000001E-2</v>
      </c>
      <c r="J107" s="62">
        <v>2.6800000000000001E-2</v>
      </c>
      <c r="K107" s="55">
        <f t="shared" si="1"/>
        <v>2.6825962916E-2</v>
      </c>
      <c r="M107" s="55"/>
    </row>
    <row r="108" spans="1:13" x14ac:dyDescent="0.35">
      <c r="A108" s="43">
        <v>43615</v>
      </c>
      <c r="B108" s="44">
        <v>10</v>
      </c>
      <c r="C108" s="63" t="s">
        <v>358</v>
      </c>
      <c r="D108" s="58">
        <v>164</v>
      </c>
      <c r="E108" s="59" t="s">
        <v>334</v>
      </c>
      <c r="F108" s="60" t="s">
        <v>335</v>
      </c>
      <c r="G108" s="59" t="s">
        <v>106</v>
      </c>
      <c r="H108" s="61">
        <v>4.0800000000000003E-2</v>
      </c>
      <c r="I108" s="68">
        <v>3.0499999999999999E-2</v>
      </c>
      <c r="J108" s="62">
        <v>4.1000000000000002E-2</v>
      </c>
      <c r="K108" s="55">
        <f t="shared" si="1"/>
        <v>4.13061209E-2</v>
      </c>
      <c r="M108" s="55"/>
    </row>
    <row r="109" spans="1:13" x14ac:dyDescent="0.35">
      <c r="A109" s="43">
        <v>43615</v>
      </c>
      <c r="B109" s="44">
        <v>10</v>
      </c>
      <c r="C109" s="63" t="s">
        <v>359</v>
      </c>
      <c r="D109" s="58">
        <v>165</v>
      </c>
      <c r="E109" s="59" t="s">
        <v>336</v>
      </c>
      <c r="F109" s="60" t="s">
        <v>337</v>
      </c>
      <c r="G109" s="59" t="s">
        <v>106</v>
      </c>
      <c r="H109" s="61">
        <v>3.9699999999999999E-2</v>
      </c>
      <c r="I109" s="68">
        <v>2.93E-2</v>
      </c>
      <c r="J109" s="62">
        <v>3.9399999999999998E-2</v>
      </c>
      <c r="K109" s="55">
        <f t="shared" si="1"/>
        <v>3.9667629284E-2</v>
      </c>
      <c r="M109" s="55"/>
    </row>
    <row r="110" spans="1:13" x14ac:dyDescent="0.35">
      <c r="A110" s="43">
        <v>43615</v>
      </c>
      <c r="B110" s="44">
        <v>10</v>
      </c>
      <c r="C110" s="63" t="s">
        <v>360</v>
      </c>
      <c r="D110" s="58">
        <v>166</v>
      </c>
      <c r="E110" s="59" t="s">
        <v>338</v>
      </c>
      <c r="F110" s="60" t="s">
        <v>339</v>
      </c>
      <c r="G110" s="59" t="s">
        <v>106</v>
      </c>
      <c r="H110" s="61">
        <v>3.1800000000000002E-2</v>
      </c>
      <c r="I110" s="68">
        <v>2.1499999999999998E-2</v>
      </c>
      <c r="J110" s="62">
        <v>2.9000000000000001E-2</v>
      </c>
      <c r="K110" s="55">
        <f t="shared" si="1"/>
        <v>2.9012632099999994E-2</v>
      </c>
      <c r="M110" s="55"/>
    </row>
    <row r="111" spans="1:13" x14ac:dyDescent="0.35">
      <c r="A111" s="43">
        <v>43615</v>
      </c>
      <c r="B111" s="44">
        <v>11</v>
      </c>
      <c r="C111" s="63" t="s">
        <v>358</v>
      </c>
      <c r="D111" s="58">
        <v>167</v>
      </c>
      <c r="E111" s="59" t="s">
        <v>340</v>
      </c>
      <c r="F111" s="60" t="s">
        <v>341</v>
      </c>
      <c r="G111" s="59" t="s">
        <v>106</v>
      </c>
      <c r="H111" s="61">
        <v>3.9899999999999998E-2</v>
      </c>
      <c r="I111" s="68">
        <v>2.9600000000000001E-2</v>
      </c>
      <c r="J111" s="62">
        <v>3.9899999999999998E-2</v>
      </c>
      <c r="K111" s="55">
        <f t="shared" si="1"/>
        <v>4.0077270656000002E-2</v>
      </c>
      <c r="M111" s="55"/>
    </row>
    <row r="112" spans="1:13" x14ac:dyDescent="0.35">
      <c r="A112" s="43">
        <v>43615</v>
      </c>
      <c r="B112" s="44">
        <v>11</v>
      </c>
      <c r="C112" s="63" t="s">
        <v>359</v>
      </c>
      <c r="D112" s="58">
        <v>171</v>
      </c>
      <c r="E112" s="59" t="s">
        <v>342</v>
      </c>
      <c r="F112" s="60" t="s">
        <v>343</v>
      </c>
      <c r="G112" s="59" t="s">
        <v>106</v>
      </c>
      <c r="H112" s="61">
        <v>4.0099999999999997E-2</v>
      </c>
      <c r="I112" s="68">
        <v>2.9899999999999999E-2</v>
      </c>
      <c r="J112" s="62">
        <v>4.0300000000000002E-2</v>
      </c>
      <c r="K112" s="55">
        <f t="shared" si="1"/>
        <v>4.0486899716000002E-2</v>
      </c>
      <c r="M112" s="55"/>
    </row>
    <row r="113" spans="1:13" x14ac:dyDescent="0.35">
      <c r="A113" s="43">
        <v>43615</v>
      </c>
      <c r="B113" s="44">
        <v>11</v>
      </c>
      <c r="C113" s="63" t="s">
        <v>360</v>
      </c>
      <c r="D113" s="58">
        <v>172</v>
      </c>
      <c r="E113" s="59" t="s">
        <v>344</v>
      </c>
      <c r="F113" s="60" t="s">
        <v>345</v>
      </c>
      <c r="G113" s="59" t="s">
        <v>106</v>
      </c>
      <c r="H113" s="61">
        <v>3.9600000000000003E-2</v>
      </c>
      <c r="I113" s="68">
        <v>2.9600000000000001E-2</v>
      </c>
      <c r="J113" s="62">
        <v>3.9899999999999998E-2</v>
      </c>
      <c r="K113" s="55">
        <f t="shared" si="1"/>
        <v>4.0077270656000002E-2</v>
      </c>
      <c r="M113" s="55"/>
    </row>
    <row r="114" spans="1:13" x14ac:dyDescent="0.35">
      <c r="A114" s="43">
        <v>43615</v>
      </c>
      <c r="B114" s="44">
        <v>12</v>
      </c>
      <c r="C114" s="63" t="s">
        <v>358</v>
      </c>
      <c r="D114" s="58">
        <v>173</v>
      </c>
      <c r="E114" s="59" t="s">
        <v>346</v>
      </c>
      <c r="F114" s="60" t="s">
        <v>347</v>
      </c>
      <c r="G114" s="59" t="s">
        <v>106</v>
      </c>
      <c r="H114" s="61">
        <v>3.4099999999999998E-2</v>
      </c>
      <c r="I114" s="68">
        <v>2.4199999999999999E-2</v>
      </c>
      <c r="J114" s="62">
        <v>3.2599999999999997E-2</v>
      </c>
      <c r="K114" s="55">
        <f t="shared" si="1"/>
        <v>3.2701842223999994E-2</v>
      </c>
      <c r="M114" s="55"/>
    </row>
    <row r="115" spans="1:13" x14ac:dyDescent="0.35">
      <c r="A115" s="43">
        <v>43615</v>
      </c>
      <c r="B115" s="44">
        <v>12</v>
      </c>
      <c r="C115" s="63" t="s">
        <v>359</v>
      </c>
      <c r="D115" s="58">
        <v>174</v>
      </c>
      <c r="E115" s="59" t="s">
        <v>348</v>
      </c>
      <c r="F115" s="60" t="s">
        <v>349</v>
      </c>
      <c r="G115" s="59" t="s">
        <v>106</v>
      </c>
      <c r="H115" s="61">
        <v>3.0800000000000001E-2</v>
      </c>
      <c r="I115" s="68">
        <v>2.0899999999999998E-2</v>
      </c>
      <c r="J115" s="62">
        <v>2.8199999999999999E-2</v>
      </c>
      <c r="K115" s="55">
        <f t="shared" si="1"/>
        <v>2.8192672195999996E-2</v>
      </c>
      <c r="M115" s="55"/>
    </row>
    <row r="116" spans="1:13" x14ac:dyDescent="0.35">
      <c r="A116" s="43">
        <v>43615</v>
      </c>
      <c r="B116" s="44">
        <v>12</v>
      </c>
      <c r="C116" s="63" t="s">
        <v>360</v>
      </c>
      <c r="D116" s="58">
        <v>175</v>
      </c>
      <c r="E116" s="59" t="s">
        <v>350</v>
      </c>
      <c r="F116" s="60" t="s">
        <v>351</v>
      </c>
      <c r="G116" s="59" t="s">
        <v>106</v>
      </c>
      <c r="H116" s="61">
        <v>2.9600000000000001E-2</v>
      </c>
      <c r="I116" s="68">
        <v>1.9900000000000001E-2</v>
      </c>
      <c r="J116" s="62">
        <v>2.6700000000000002E-2</v>
      </c>
      <c r="K116" s="55">
        <f t="shared" si="1"/>
        <v>2.6825962916E-2</v>
      </c>
      <c r="M116" s="55"/>
    </row>
    <row r="117" spans="1:13" x14ac:dyDescent="0.35">
      <c r="A117" s="43">
        <v>43615</v>
      </c>
      <c r="B117" s="44">
        <v>13</v>
      </c>
      <c r="C117" s="63" t="s">
        <v>358</v>
      </c>
      <c r="D117" s="58">
        <v>176</v>
      </c>
      <c r="E117" s="59" t="s">
        <v>352</v>
      </c>
      <c r="F117" s="60" t="s">
        <v>353</v>
      </c>
      <c r="G117" s="59" t="s">
        <v>106</v>
      </c>
      <c r="H117" s="61">
        <v>3.0499999999999999E-2</v>
      </c>
      <c r="I117" s="68">
        <v>2.0799999999999999E-2</v>
      </c>
      <c r="J117" s="62">
        <v>2.8000000000000001E-2</v>
      </c>
      <c r="K117" s="55">
        <f t="shared" si="1"/>
        <v>2.8056007423999996E-2</v>
      </c>
      <c r="M117" s="55"/>
    </row>
    <row r="118" spans="1:13" x14ac:dyDescent="0.35">
      <c r="A118" s="43">
        <v>43615</v>
      </c>
      <c r="B118" s="44">
        <v>13</v>
      </c>
      <c r="C118" s="63" t="s">
        <v>359</v>
      </c>
      <c r="D118" s="58">
        <v>177</v>
      </c>
      <c r="E118" s="59" t="s">
        <v>354</v>
      </c>
      <c r="F118" s="60" t="s">
        <v>355</v>
      </c>
      <c r="G118" s="59" t="s">
        <v>106</v>
      </c>
      <c r="H118" s="61">
        <v>3.0300000000000001E-2</v>
      </c>
      <c r="I118" s="68">
        <v>2.07E-2</v>
      </c>
      <c r="J118" s="62">
        <v>2.7900000000000001E-2</v>
      </c>
      <c r="K118" s="55">
        <f t="shared" si="1"/>
        <v>2.7919341283999997E-2</v>
      </c>
      <c r="M118" s="55"/>
    </row>
    <row r="119" spans="1:13" x14ac:dyDescent="0.35">
      <c r="A119" s="43">
        <v>43615</v>
      </c>
      <c r="B119" s="63">
        <v>13</v>
      </c>
      <c r="C119" s="63" t="s">
        <v>360</v>
      </c>
      <c r="D119" s="58">
        <v>178</v>
      </c>
      <c r="E119" s="59" t="s">
        <v>356</v>
      </c>
      <c r="F119" s="60" t="s">
        <v>357</v>
      </c>
      <c r="G119" s="59" t="s">
        <v>106</v>
      </c>
      <c r="H119" s="61">
        <v>3.1E-2</v>
      </c>
      <c r="I119" s="68">
        <v>2.1399999999999999E-2</v>
      </c>
      <c r="J119" s="62">
        <v>2.8799999999999999E-2</v>
      </c>
      <c r="K119" s="55">
        <f t="shared" si="1"/>
        <v>2.8875975535999996E-2</v>
      </c>
      <c r="M119" s="55"/>
    </row>
    <row r="120" spans="1:13" x14ac:dyDescent="0.35">
      <c r="A120" s="43"/>
      <c r="B120" s="44"/>
      <c r="C120" s="44"/>
      <c r="D120" s="38"/>
      <c r="E120" s="39"/>
      <c r="F120" s="40"/>
      <c r="G120" s="39"/>
      <c r="H120" s="41"/>
      <c r="I120" s="42"/>
      <c r="K120" s="55"/>
    </row>
    <row r="121" spans="1:13" x14ac:dyDescent="0.35">
      <c r="A121" s="43"/>
      <c r="B121" s="44"/>
      <c r="C121" s="44"/>
      <c r="D121" s="38"/>
      <c r="E121" s="39"/>
      <c r="F121" s="40"/>
      <c r="G121" s="39"/>
      <c r="H121" s="41"/>
      <c r="I121" s="42"/>
      <c r="K121" s="55"/>
    </row>
    <row r="122" spans="1:13" x14ac:dyDescent="0.35">
      <c r="A122" s="43"/>
      <c r="B122" s="44"/>
      <c r="C122" s="44"/>
      <c r="D122" s="38"/>
      <c r="E122" s="39"/>
      <c r="F122" s="40"/>
      <c r="G122" s="39"/>
      <c r="H122" s="41"/>
      <c r="I122" s="42"/>
      <c r="K122" s="55"/>
    </row>
    <row r="123" spans="1:13" x14ac:dyDescent="0.35">
      <c r="A123" s="43"/>
      <c r="B123" s="44"/>
      <c r="C123" s="44"/>
      <c r="D123" s="38"/>
      <c r="E123" s="39"/>
      <c r="F123" s="40"/>
      <c r="G123" s="39"/>
      <c r="H123" s="41"/>
      <c r="I123" s="42"/>
      <c r="K123" s="55"/>
    </row>
    <row r="124" spans="1:13" x14ac:dyDescent="0.35">
      <c r="A124" s="43"/>
      <c r="B124" s="44"/>
      <c r="C124" s="44"/>
      <c r="D124" s="38"/>
      <c r="E124" s="39"/>
      <c r="F124" s="40"/>
      <c r="G124" s="39"/>
      <c r="H124" s="41"/>
      <c r="I124" s="42"/>
      <c r="K124" s="55"/>
    </row>
    <row r="125" spans="1:13" x14ac:dyDescent="0.35">
      <c r="A125" s="43"/>
      <c r="B125" s="44"/>
      <c r="C125" s="44"/>
      <c r="D125" s="38"/>
      <c r="E125" s="39"/>
      <c r="F125" s="40"/>
      <c r="G125" s="39"/>
      <c r="H125" s="41"/>
      <c r="I125" s="42"/>
      <c r="K125" s="55"/>
    </row>
    <row r="126" spans="1:13" x14ac:dyDescent="0.35">
      <c r="A126" s="43"/>
      <c r="B126" s="44"/>
      <c r="C126" s="44"/>
      <c r="D126" s="38"/>
      <c r="E126" s="39"/>
      <c r="F126" s="40"/>
      <c r="G126" s="39"/>
      <c r="H126" s="41"/>
      <c r="I126" s="42"/>
      <c r="K126" s="55"/>
    </row>
    <row r="127" spans="1:13" x14ac:dyDescent="0.35">
      <c r="A127" s="43"/>
      <c r="B127" s="44"/>
      <c r="C127" s="44"/>
      <c r="D127" s="38"/>
      <c r="E127" s="39"/>
      <c r="F127" s="40"/>
      <c r="G127" s="39"/>
      <c r="H127" s="41"/>
      <c r="I127" s="42"/>
      <c r="K127" s="55"/>
    </row>
    <row r="128" spans="1:13" x14ac:dyDescent="0.35">
      <c r="A128" s="43"/>
      <c r="B128" s="44"/>
      <c r="C128" s="44"/>
      <c r="D128" s="38"/>
      <c r="E128" s="39"/>
      <c r="F128" s="40"/>
      <c r="G128" s="39"/>
      <c r="H128" s="41"/>
      <c r="I128" s="42"/>
      <c r="K128" s="55"/>
    </row>
    <row r="129" spans="1:11" x14ac:dyDescent="0.35">
      <c r="A129" s="43"/>
      <c r="B129" s="44"/>
      <c r="C129" s="44"/>
      <c r="D129" s="38"/>
      <c r="E129" s="39"/>
      <c r="F129" s="40"/>
      <c r="G129" s="39"/>
      <c r="H129" s="41"/>
      <c r="I129" s="42"/>
      <c r="K129" s="55"/>
    </row>
    <row r="130" spans="1:11" x14ac:dyDescent="0.35">
      <c r="A130" s="43"/>
      <c r="B130" s="37"/>
      <c r="C130" s="44"/>
      <c r="D130" s="38"/>
      <c r="E130" s="39"/>
      <c r="F130" s="40"/>
      <c r="G130" s="39"/>
      <c r="H130" s="41"/>
      <c r="I130" s="42"/>
      <c r="K130" s="55"/>
    </row>
    <row r="131" spans="1:11" x14ac:dyDescent="0.35">
      <c r="A131" s="43"/>
      <c r="B131" s="37"/>
      <c r="C131" s="44"/>
      <c r="D131" s="38"/>
      <c r="E131" s="39"/>
      <c r="F131" s="40"/>
      <c r="G131" s="39"/>
      <c r="H131" s="41"/>
      <c r="I131" s="42"/>
      <c r="K131" s="55"/>
    </row>
    <row r="132" spans="1:11" x14ac:dyDescent="0.35">
      <c r="A132" s="43"/>
      <c r="B132" s="44"/>
      <c r="C132" s="44"/>
      <c r="D132" s="38"/>
      <c r="E132" s="39"/>
      <c r="F132" s="40"/>
      <c r="G132" s="39"/>
      <c r="H132" s="41"/>
      <c r="I132" s="42"/>
      <c r="K132" s="55"/>
    </row>
    <row r="133" spans="1:11" x14ac:dyDescent="0.35">
      <c r="A133" s="43"/>
      <c r="B133" s="44"/>
      <c r="C133" s="44"/>
      <c r="D133" s="38"/>
      <c r="E133" s="39"/>
      <c r="F133" s="40"/>
      <c r="G133" s="39"/>
      <c r="H133" s="41"/>
      <c r="I133" s="42"/>
      <c r="K133" s="55"/>
    </row>
    <row r="134" spans="1:11" x14ac:dyDescent="0.35">
      <c r="A134" s="43"/>
      <c r="B134" s="44"/>
      <c r="C134" s="44"/>
      <c r="D134" s="38"/>
      <c r="E134" s="39"/>
      <c r="F134" s="40"/>
      <c r="G134" s="39"/>
      <c r="H134" s="41"/>
      <c r="I134" s="42"/>
      <c r="K134" s="55"/>
    </row>
    <row r="135" spans="1:11" x14ac:dyDescent="0.35">
      <c r="A135" s="43"/>
      <c r="B135" s="44"/>
      <c r="C135" s="44"/>
      <c r="D135" s="38"/>
      <c r="E135" s="39"/>
      <c r="F135" s="40"/>
      <c r="G135" s="39"/>
      <c r="H135" s="41"/>
      <c r="I135" s="42"/>
      <c r="K135" s="55"/>
    </row>
    <row r="136" spans="1:11" x14ac:dyDescent="0.35">
      <c r="A136" s="43"/>
      <c r="B136" s="44"/>
      <c r="C136" s="44"/>
      <c r="D136" s="38"/>
      <c r="E136" s="39"/>
      <c r="F136" s="40"/>
      <c r="G136" s="39"/>
      <c r="H136" s="41"/>
      <c r="I136" s="42"/>
      <c r="K136" s="55"/>
    </row>
    <row r="137" spans="1:11" x14ac:dyDescent="0.35">
      <c r="A137" s="43"/>
      <c r="B137" s="44"/>
      <c r="C137" s="44"/>
      <c r="D137" s="38"/>
      <c r="E137" s="39"/>
      <c r="F137" s="40"/>
      <c r="G137" s="39"/>
      <c r="H137" s="41"/>
      <c r="I137" s="42"/>
      <c r="K137" s="55"/>
    </row>
    <row r="138" spans="1:11" x14ac:dyDescent="0.35">
      <c r="A138" s="43"/>
      <c r="B138" s="37"/>
      <c r="C138" s="44"/>
      <c r="D138" s="38"/>
      <c r="E138" s="39"/>
      <c r="F138" s="40"/>
      <c r="G138" s="39"/>
      <c r="H138" s="41"/>
      <c r="I138" s="42"/>
      <c r="K138" s="55"/>
    </row>
    <row r="139" spans="1:11" x14ac:dyDescent="0.35">
      <c r="A139" s="43"/>
      <c r="B139" s="37"/>
      <c r="C139" s="44"/>
      <c r="D139" s="38"/>
      <c r="E139" s="39"/>
      <c r="F139" s="40"/>
      <c r="G139" s="39"/>
      <c r="H139" s="41"/>
      <c r="I139" s="42"/>
      <c r="K139" s="55"/>
    </row>
    <row r="140" spans="1:11" x14ac:dyDescent="0.35">
      <c r="A140" s="43"/>
      <c r="B140" s="44"/>
      <c r="C140" s="44"/>
      <c r="D140" s="38"/>
      <c r="E140" s="39"/>
      <c r="F140" s="40"/>
      <c r="G140" s="39"/>
      <c r="H140" s="41"/>
      <c r="I140" s="42"/>
      <c r="K140" s="55"/>
    </row>
    <row r="141" spans="1:11" x14ac:dyDescent="0.35">
      <c r="A141" s="43"/>
      <c r="B141" s="44"/>
      <c r="C141" s="44"/>
      <c r="D141" s="38"/>
      <c r="E141" s="39"/>
      <c r="F141" s="40"/>
      <c r="G141" s="39"/>
      <c r="H141" s="41"/>
      <c r="I141" s="42"/>
      <c r="K141" s="55"/>
    </row>
    <row r="142" spans="1:11" x14ac:dyDescent="0.35">
      <c r="A142" s="43"/>
      <c r="B142" s="44"/>
      <c r="C142" s="44"/>
      <c r="D142" s="38"/>
      <c r="E142" s="39"/>
      <c r="F142" s="40"/>
      <c r="G142" s="39"/>
      <c r="H142" s="41"/>
      <c r="I142" s="42"/>
      <c r="K142" s="55"/>
    </row>
    <row r="143" spans="1:11" x14ac:dyDescent="0.35">
      <c r="A143" s="43"/>
      <c r="B143" s="44"/>
      <c r="C143" s="44"/>
      <c r="D143" s="38"/>
      <c r="E143" s="39"/>
      <c r="F143" s="40"/>
      <c r="G143" s="39"/>
      <c r="H143" s="41"/>
      <c r="I143" s="42"/>
      <c r="K143" s="55"/>
    </row>
    <row r="144" spans="1:11" x14ac:dyDescent="0.35">
      <c r="A144" s="43"/>
      <c r="B144" s="44"/>
      <c r="C144" s="44"/>
      <c r="D144" s="38"/>
      <c r="E144" s="39"/>
      <c r="F144" s="40"/>
      <c r="G144" s="39"/>
      <c r="H144" s="41"/>
      <c r="I144" s="42"/>
      <c r="K144" s="55"/>
    </row>
    <row r="145" spans="1:11" x14ac:dyDescent="0.35">
      <c r="A145" s="43"/>
      <c r="B145" s="44"/>
      <c r="C145" s="44"/>
      <c r="D145" s="38"/>
      <c r="E145" s="39"/>
      <c r="F145" s="40"/>
      <c r="G145" s="39"/>
      <c r="H145" s="41"/>
      <c r="I145" s="42"/>
      <c r="K145" s="55"/>
    </row>
    <row r="146" spans="1:11" x14ac:dyDescent="0.35">
      <c r="A146" s="43"/>
      <c r="B146" s="44"/>
      <c r="C146" s="44"/>
      <c r="D146" s="38"/>
      <c r="E146" s="39"/>
      <c r="F146" s="40"/>
      <c r="G146" s="39"/>
      <c r="H146" s="41"/>
      <c r="I146" s="42"/>
      <c r="K146" s="55"/>
    </row>
    <row r="147" spans="1:11" x14ac:dyDescent="0.35">
      <c r="A147" s="43"/>
      <c r="B147" s="44"/>
      <c r="C147" s="44"/>
      <c r="D147" s="38"/>
      <c r="E147" s="39"/>
      <c r="F147" s="40"/>
      <c r="G147" s="39"/>
      <c r="H147" s="41"/>
      <c r="I147" s="42"/>
      <c r="K147" s="55"/>
    </row>
    <row r="148" spans="1:11" x14ac:dyDescent="0.35">
      <c r="A148" s="43"/>
      <c r="B148" s="44"/>
      <c r="C148" s="44"/>
      <c r="D148" s="38"/>
      <c r="E148" s="39"/>
      <c r="F148" s="40"/>
      <c r="G148" s="39"/>
      <c r="H148" s="41"/>
      <c r="I148" s="42"/>
      <c r="K148" s="55"/>
    </row>
    <row r="149" spans="1:11" x14ac:dyDescent="0.35">
      <c r="A149" s="43"/>
      <c r="B149" s="44"/>
      <c r="C149" s="44"/>
      <c r="D149" s="38"/>
      <c r="E149" s="39"/>
      <c r="F149" s="40"/>
      <c r="G149" s="39"/>
      <c r="H149" s="41"/>
      <c r="I149" s="42"/>
      <c r="K149" s="55"/>
    </row>
    <row r="150" spans="1:11" x14ac:dyDescent="0.35">
      <c r="A150" s="43"/>
      <c r="B150" s="44"/>
      <c r="C150" s="44"/>
      <c r="D150" s="38"/>
      <c r="E150" s="39"/>
      <c r="F150" s="40"/>
      <c r="G150" s="39"/>
      <c r="H150" s="41"/>
      <c r="I150" s="42"/>
      <c r="K150" s="55"/>
    </row>
    <row r="151" spans="1:11" x14ac:dyDescent="0.35">
      <c r="A151" s="43"/>
      <c r="B151" s="44"/>
      <c r="C151" s="44"/>
      <c r="D151" s="38"/>
      <c r="E151" s="39"/>
      <c r="F151" s="40"/>
      <c r="G151" s="39"/>
      <c r="H151" s="41"/>
      <c r="I151" s="42"/>
      <c r="K151" s="55"/>
    </row>
    <row r="152" spans="1:11" x14ac:dyDescent="0.35">
      <c r="A152" s="43"/>
      <c r="B152" s="44"/>
      <c r="C152" s="44"/>
      <c r="D152" s="38"/>
      <c r="E152" s="39"/>
      <c r="F152" s="40"/>
      <c r="G152" s="39"/>
      <c r="H152" s="41"/>
      <c r="I152" s="42"/>
      <c r="K152" s="55"/>
    </row>
    <row r="153" spans="1:11" x14ac:dyDescent="0.35">
      <c r="A153" s="43"/>
      <c r="B153" s="44"/>
      <c r="C153" s="44"/>
      <c r="D153" s="38"/>
      <c r="E153" s="39"/>
      <c r="F153" s="40"/>
      <c r="G153" s="39"/>
      <c r="H153" s="41"/>
      <c r="I153" s="42"/>
      <c r="K153" s="55"/>
    </row>
    <row r="154" spans="1:11" x14ac:dyDescent="0.35">
      <c r="A154" s="43"/>
      <c r="B154" s="44"/>
      <c r="C154" s="44"/>
      <c r="D154" s="38"/>
      <c r="E154" s="39"/>
      <c r="F154" s="40"/>
      <c r="G154" s="39"/>
      <c r="H154" s="41"/>
      <c r="I154" s="42"/>
      <c r="K154" s="55"/>
    </row>
    <row r="155" spans="1:11" x14ac:dyDescent="0.35">
      <c r="A155" s="43"/>
      <c r="B155" s="44"/>
      <c r="C155" s="44"/>
      <c r="D155" s="38"/>
      <c r="E155" s="39"/>
      <c r="F155" s="40"/>
      <c r="G155" s="39"/>
      <c r="H155" s="41"/>
      <c r="I155" s="42"/>
      <c r="K155" s="55"/>
    </row>
    <row r="156" spans="1:11" x14ac:dyDescent="0.35">
      <c r="A156" s="43"/>
      <c r="B156" s="44"/>
      <c r="C156" s="44"/>
      <c r="D156" s="38"/>
      <c r="E156" s="39"/>
      <c r="F156" s="40"/>
      <c r="G156" s="39"/>
      <c r="H156" s="41"/>
      <c r="I156" s="42"/>
      <c r="K156" s="55"/>
    </row>
    <row r="157" spans="1:11" x14ac:dyDescent="0.35">
      <c r="A157" s="43"/>
      <c r="B157" s="44"/>
      <c r="C157" s="44"/>
      <c r="D157" s="38"/>
      <c r="E157" s="39"/>
      <c r="F157" s="40"/>
      <c r="G157" s="39"/>
      <c r="H157" s="41"/>
      <c r="I157" s="42"/>
      <c r="K157" s="55"/>
    </row>
    <row r="158" spans="1:11" x14ac:dyDescent="0.35">
      <c r="A158" s="43"/>
      <c r="B158" s="44"/>
      <c r="C158" s="44"/>
      <c r="D158" s="38"/>
      <c r="E158" s="39"/>
      <c r="F158" s="40"/>
      <c r="G158" s="39"/>
      <c r="H158" s="41"/>
      <c r="I158" s="42"/>
      <c r="K158" s="55"/>
    </row>
  </sheetData>
  <sortState xmlns:xlrd2="http://schemas.microsoft.com/office/spreadsheetml/2017/richdata2" ref="A3:K158">
    <sortCondition ref="D3:D158"/>
  </sortState>
  <mergeCells count="2">
    <mergeCell ref="D1:G1"/>
    <mergeCell ref="H1:I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7"/>
  <sheetViews>
    <sheetView tabSelected="1" workbookViewId="0">
      <selection activeCell="U12" sqref="U12"/>
    </sheetView>
  </sheetViews>
  <sheetFormatPr defaultRowHeight="14.5" x14ac:dyDescent="0.35"/>
  <cols>
    <col min="1" max="1" width="13.81640625" customWidth="1"/>
    <col min="2" max="2" width="13.6328125" customWidth="1"/>
    <col min="3" max="3" width="17.36328125" customWidth="1"/>
    <col min="4" max="4" width="12.36328125" customWidth="1"/>
  </cols>
  <sheetData>
    <row r="1" spans="1:7" x14ac:dyDescent="0.35">
      <c r="A1" s="2" t="s">
        <v>2</v>
      </c>
      <c r="B1" s="2" t="s">
        <v>3</v>
      </c>
      <c r="C1" s="2" t="s">
        <v>4</v>
      </c>
      <c r="D1" s="56" t="s">
        <v>364</v>
      </c>
    </row>
    <row r="2" spans="1:7" x14ac:dyDescent="0.35">
      <c r="A2" s="43">
        <v>43573</v>
      </c>
      <c r="B2" s="44">
        <v>1</v>
      </c>
      <c r="C2" s="63" t="s">
        <v>358</v>
      </c>
      <c r="D2" s="55">
        <v>0.17499206963599997</v>
      </c>
      <c r="G2" s="55"/>
    </row>
    <row r="3" spans="1:7" x14ac:dyDescent="0.35">
      <c r="A3" s="43">
        <v>43573</v>
      </c>
      <c r="B3" s="44">
        <v>1</v>
      </c>
      <c r="C3" s="63" t="s">
        <v>359</v>
      </c>
      <c r="D3" s="55">
        <v>0.188098738736</v>
      </c>
      <c r="G3" s="55"/>
    </row>
    <row r="4" spans="1:7" x14ac:dyDescent="0.35">
      <c r="A4" s="43">
        <v>43573</v>
      </c>
      <c r="B4" s="44">
        <v>1</v>
      </c>
      <c r="C4" s="63" t="s">
        <v>360</v>
      </c>
      <c r="D4" s="55">
        <v>0.19066451690000003</v>
      </c>
      <c r="G4" s="55"/>
    </row>
    <row r="5" spans="1:7" x14ac:dyDescent="0.35">
      <c r="A5" s="43">
        <v>43573</v>
      </c>
      <c r="B5" s="44">
        <v>2</v>
      </c>
      <c r="C5" s="63" t="s">
        <v>358</v>
      </c>
      <c r="D5" s="55">
        <v>0.20618368639999998</v>
      </c>
      <c r="G5" s="55"/>
    </row>
    <row r="6" spans="1:7" x14ac:dyDescent="0.35">
      <c r="A6" s="43">
        <v>43573</v>
      </c>
      <c r="B6" s="44">
        <v>2</v>
      </c>
      <c r="C6" s="63" t="s">
        <v>359</v>
      </c>
      <c r="D6" s="55">
        <v>0.21818175539599996</v>
      </c>
      <c r="G6" s="55"/>
    </row>
    <row r="7" spans="1:7" x14ac:dyDescent="0.35">
      <c r="A7" s="43">
        <v>43573</v>
      </c>
      <c r="B7" s="44">
        <v>2</v>
      </c>
      <c r="C7" s="63" t="s">
        <v>360</v>
      </c>
      <c r="D7" s="55">
        <v>0.21535172710399997</v>
      </c>
      <c r="G7" s="55"/>
    </row>
    <row r="8" spans="1:7" x14ac:dyDescent="0.35">
      <c r="A8" s="43">
        <v>43573</v>
      </c>
      <c r="B8" s="44">
        <v>3</v>
      </c>
      <c r="C8" s="63" t="s">
        <v>358</v>
      </c>
      <c r="D8" s="55">
        <v>0.24577653233599997</v>
      </c>
      <c r="G8" s="55"/>
    </row>
    <row r="9" spans="1:7" x14ac:dyDescent="0.35">
      <c r="A9" s="43">
        <v>43573</v>
      </c>
      <c r="B9" s="44">
        <v>3</v>
      </c>
      <c r="C9" s="63" t="s">
        <v>359</v>
      </c>
      <c r="D9" s="55">
        <v>0.26082841841599996</v>
      </c>
      <c r="G9" s="55"/>
    </row>
    <row r="10" spans="1:7" x14ac:dyDescent="0.35">
      <c r="A10" s="43">
        <v>43573</v>
      </c>
      <c r="B10" s="44">
        <v>3</v>
      </c>
      <c r="C10" s="63" t="s">
        <v>360</v>
      </c>
      <c r="D10" s="55">
        <v>0.22707220249999999</v>
      </c>
      <c r="G10" s="55"/>
    </row>
    <row r="11" spans="1:7" x14ac:dyDescent="0.35">
      <c r="A11" s="43">
        <v>43573</v>
      </c>
      <c r="B11" s="44">
        <v>4</v>
      </c>
      <c r="C11" s="63" t="s">
        <v>358</v>
      </c>
      <c r="D11" s="55">
        <v>0.23958953638399999</v>
      </c>
      <c r="G11" s="55"/>
    </row>
    <row r="12" spans="1:7" x14ac:dyDescent="0.35">
      <c r="A12" s="43">
        <v>43573</v>
      </c>
      <c r="B12" s="44">
        <v>4</v>
      </c>
      <c r="C12" s="63" t="s">
        <v>359</v>
      </c>
      <c r="D12" s="55">
        <v>0.24214538560399998</v>
      </c>
      <c r="G12" s="55"/>
    </row>
    <row r="13" spans="1:7" x14ac:dyDescent="0.35">
      <c r="A13" s="43">
        <v>43573</v>
      </c>
      <c r="B13" s="44">
        <v>4</v>
      </c>
      <c r="C13" s="63" t="s">
        <v>360</v>
      </c>
      <c r="D13" s="55">
        <v>0.24335587865599997</v>
      </c>
      <c r="G13" s="55"/>
    </row>
    <row r="14" spans="1:7" x14ac:dyDescent="0.35">
      <c r="A14" s="43">
        <v>43573</v>
      </c>
      <c r="B14" s="44">
        <v>5</v>
      </c>
      <c r="C14" s="63" t="s">
        <v>358</v>
      </c>
      <c r="D14" s="55">
        <v>0.23474552038399996</v>
      </c>
      <c r="G14" s="55"/>
    </row>
    <row r="15" spans="1:7" x14ac:dyDescent="0.35">
      <c r="A15" s="43">
        <v>43573</v>
      </c>
      <c r="B15" s="44">
        <v>5</v>
      </c>
      <c r="C15" s="63" t="s">
        <v>359</v>
      </c>
      <c r="D15" s="55">
        <v>0.25397656249999995</v>
      </c>
      <c r="G15" s="55"/>
    </row>
    <row r="16" spans="1:7" x14ac:dyDescent="0.35">
      <c r="A16" s="43">
        <v>43573</v>
      </c>
      <c r="B16" s="44">
        <v>5</v>
      </c>
      <c r="C16" s="63" t="s">
        <v>360</v>
      </c>
      <c r="D16" s="55">
        <v>0.24456626089999997</v>
      </c>
      <c r="G16" s="55"/>
    </row>
    <row r="17" spans="1:7" x14ac:dyDescent="0.35">
      <c r="A17" s="43">
        <v>43573</v>
      </c>
      <c r="B17" s="44">
        <v>6</v>
      </c>
      <c r="C17" s="63" t="s">
        <v>358</v>
      </c>
      <c r="D17" s="55">
        <v>0.30721960294399997</v>
      </c>
      <c r="G17" s="55"/>
    </row>
    <row r="18" spans="1:7" x14ac:dyDescent="0.35">
      <c r="A18" s="43">
        <v>43573</v>
      </c>
      <c r="B18" s="44">
        <v>6</v>
      </c>
      <c r="C18" s="63" t="s">
        <v>359</v>
      </c>
      <c r="D18" s="55">
        <v>0.30936089830399999</v>
      </c>
      <c r="G18" s="55"/>
    </row>
    <row r="19" spans="1:7" x14ac:dyDescent="0.35">
      <c r="A19" s="43">
        <v>43573</v>
      </c>
      <c r="B19" s="44">
        <v>6</v>
      </c>
      <c r="C19" s="63" t="s">
        <v>360</v>
      </c>
      <c r="D19" s="55">
        <v>0.26109704614399998</v>
      </c>
      <c r="G19" s="55"/>
    </row>
    <row r="20" spans="1:7" x14ac:dyDescent="0.35">
      <c r="A20" s="43">
        <v>43573</v>
      </c>
      <c r="B20" s="44">
        <v>7</v>
      </c>
      <c r="C20" s="63" t="s">
        <v>358</v>
      </c>
      <c r="D20" s="55">
        <v>0.28055797696399998</v>
      </c>
      <c r="G20" s="55"/>
    </row>
    <row r="21" spans="1:7" x14ac:dyDescent="0.35">
      <c r="A21" s="43">
        <v>43573</v>
      </c>
      <c r="B21" s="44">
        <v>7</v>
      </c>
      <c r="C21" s="63" t="s">
        <v>359</v>
      </c>
      <c r="D21" s="55">
        <v>0.27022713305599999</v>
      </c>
      <c r="G21" s="55"/>
    </row>
    <row r="22" spans="1:7" x14ac:dyDescent="0.35">
      <c r="A22" s="43">
        <v>43573</v>
      </c>
      <c r="B22" s="44">
        <v>7</v>
      </c>
      <c r="C22" s="63" t="s">
        <v>360</v>
      </c>
      <c r="D22" s="55">
        <v>0.26069410249999997</v>
      </c>
      <c r="G22" s="55"/>
    </row>
    <row r="23" spans="1:7" x14ac:dyDescent="0.35">
      <c r="A23" s="43">
        <v>43573</v>
      </c>
      <c r="B23" s="44">
        <v>8</v>
      </c>
      <c r="C23" s="63" t="s">
        <v>358</v>
      </c>
      <c r="D23" s="55">
        <v>0.33502912639999999</v>
      </c>
      <c r="G23" s="55"/>
    </row>
    <row r="24" spans="1:7" x14ac:dyDescent="0.35">
      <c r="A24" s="43">
        <v>43573</v>
      </c>
      <c r="B24" s="44">
        <v>8</v>
      </c>
      <c r="C24" s="63" t="s">
        <v>359</v>
      </c>
      <c r="D24" s="55">
        <v>0.27143505289999997</v>
      </c>
      <c r="G24" s="55"/>
    </row>
    <row r="25" spans="1:7" x14ac:dyDescent="0.35">
      <c r="A25" s="43">
        <v>43573</v>
      </c>
      <c r="B25" s="44">
        <v>8</v>
      </c>
      <c r="C25" s="63" t="s">
        <v>360</v>
      </c>
      <c r="D25" s="55">
        <v>0.2747898044</v>
      </c>
      <c r="G25" s="55"/>
    </row>
    <row r="26" spans="1:7" x14ac:dyDescent="0.35">
      <c r="A26" s="43">
        <v>43573</v>
      </c>
      <c r="B26" s="44">
        <v>9</v>
      </c>
      <c r="C26" s="63" t="s">
        <v>358</v>
      </c>
      <c r="D26" s="55">
        <v>0.17661421091599999</v>
      </c>
      <c r="G26" s="55"/>
    </row>
    <row r="27" spans="1:7" x14ac:dyDescent="0.35">
      <c r="A27" s="43">
        <v>43573</v>
      </c>
      <c r="B27" s="44">
        <v>9</v>
      </c>
      <c r="C27" s="63" t="s">
        <v>359</v>
      </c>
      <c r="D27" s="55">
        <v>0.19835888830399998</v>
      </c>
      <c r="G27" s="55"/>
    </row>
    <row r="28" spans="1:7" x14ac:dyDescent="0.35">
      <c r="A28" s="43">
        <v>43573</v>
      </c>
      <c r="B28" s="44">
        <v>9</v>
      </c>
      <c r="C28" s="63" t="s">
        <v>360</v>
      </c>
      <c r="D28" s="55">
        <v>0.15659403424399998</v>
      </c>
      <c r="G28" s="55"/>
    </row>
    <row r="29" spans="1:7" x14ac:dyDescent="0.35">
      <c r="A29" s="43">
        <v>43573</v>
      </c>
      <c r="B29" s="44">
        <v>10</v>
      </c>
      <c r="C29" s="63" t="s">
        <v>358</v>
      </c>
      <c r="D29" s="55">
        <v>0.18485704990399995</v>
      </c>
      <c r="G29" s="55"/>
    </row>
    <row r="30" spans="1:7" x14ac:dyDescent="0.35">
      <c r="A30" s="43">
        <v>43573</v>
      </c>
      <c r="B30" s="44">
        <v>10</v>
      </c>
      <c r="C30" s="63" t="s">
        <v>359</v>
      </c>
      <c r="D30" s="55">
        <v>0.20173221040399997</v>
      </c>
      <c r="G30" s="55"/>
    </row>
    <row r="31" spans="1:7" x14ac:dyDescent="0.35">
      <c r="A31" s="43">
        <v>43573</v>
      </c>
      <c r="B31" s="44">
        <v>10</v>
      </c>
      <c r="C31" s="63" t="s">
        <v>360</v>
      </c>
      <c r="D31" s="55">
        <v>0.16106058833599995</v>
      </c>
      <c r="G31" s="55"/>
    </row>
    <row r="32" spans="1:7" x14ac:dyDescent="0.35">
      <c r="A32" s="43">
        <v>43573</v>
      </c>
      <c r="B32" s="44">
        <v>11</v>
      </c>
      <c r="C32" s="63" t="s">
        <v>358</v>
      </c>
      <c r="D32" s="55">
        <v>0.19930350467599997</v>
      </c>
      <c r="G32" s="55"/>
    </row>
    <row r="33" spans="1:7" x14ac:dyDescent="0.35">
      <c r="A33" s="43">
        <v>43573</v>
      </c>
      <c r="B33" s="44">
        <v>11</v>
      </c>
      <c r="C33" s="63" t="s">
        <v>359</v>
      </c>
      <c r="D33" s="55">
        <v>0.17837130833599998</v>
      </c>
      <c r="G33" s="55"/>
    </row>
    <row r="34" spans="1:7" x14ac:dyDescent="0.35">
      <c r="A34" s="43">
        <v>43573</v>
      </c>
      <c r="B34" s="44">
        <v>11</v>
      </c>
      <c r="C34" s="63" t="s">
        <v>360</v>
      </c>
      <c r="D34" s="55">
        <v>0.19984325536399997</v>
      </c>
      <c r="G34" s="55"/>
    </row>
    <row r="35" spans="1:7" x14ac:dyDescent="0.35">
      <c r="A35" s="43">
        <v>43573</v>
      </c>
      <c r="B35" s="44">
        <v>12</v>
      </c>
      <c r="C35" s="63" t="s">
        <v>358</v>
      </c>
      <c r="D35" s="55">
        <v>0.1528030625</v>
      </c>
      <c r="G35" s="55"/>
    </row>
    <row r="36" spans="1:7" x14ac:dyDescent="0.35">
      <c r="A36" s="43">
        <v>43573</v>
      </c>
      <c r="B36" s="44">
        <v>12</v>
      </c>
      <c r="C36" s="63" t="s">
        <v>359</v>
      </c>
      <c r="D36" s="55">
        <v>0.15510485182399997</v>
      </c>
      <c r="G36" s="55"/>
    </row>
    <row r="37" spans="1:7" x14ac:dyDescent="0.35">
      <c r="A37" s="43">
        <v>43573</v>
      </c>
      <c r="B37" s="44">
        <v>12</v>
      </c>
      <c r="C37" s="63" t="s">
        <v>360</v>
      </c>
      <c r="D37" s="55">
        <v>0.15469868243599996</v>
      </c>
      <c r="G37" s="55"/>
    </row>
    <row r="38" spans="1:7" x14ac:dyDescent="0.35">
      <c r="A38" s="43">
        <v>43573</v>
      </c>
      <c r="B38" s="44">
        <v>13</v>
      </c>
      <c r="C38" s="63" t="s">
        <v>358</v>
      </c>
      <c r="D38" s="55">
        <v>0.107091874304</v>
      </c>
      <c r="G38" s="55"/>
    </row>
    <row r="39" spans="1:7" x14ac:dyDescent="0.35">
      <c r="A39" s="43">
        <v>43573</v>
      </c>
      <c r="B39" s="44">
        <v>13</v>
      </c>
      <c r="C39" s="63" t="s">
        <v>359</v>
      </c>
      <c r="D39" s="55">
        <v>0.10247143505599998</v>
      </c>
      <c r="G39" s="55"/>
    </row>
    <row r="40" spans="1:7" x14ac:dyDescent="0.35">
      <c r="A40" s="43">
        <v>43573</v>
      </c>
      <c r="B40" s="63">
        <v>13</v>
      </c>
      <c r="C40" s="63" t="s">
        <v>360</v>
      </c>
      <c r="D40" s="55">
        <v>0.10287918448400001</v>
      </c>
      <c r="G40" s="55"/>
    </row>
    <row r="41" spans="1:7" x14ac:dyDescent="0.35">
      <c r="A41" s="43">
        <v>43601</v>
      </c>
      <c r="B41" s="44">
        <v>1</v>
      </c>
      <c r="C41" s="63" t="s">
        <v>358</v>
      </c>
      <c r="D41" s="55">
        <v>3.4750972484000005E-2</v>
      </c>
      <c r="G41" s="55"/>
    </row>
    <row r="42" spans="1:7" x14ac:dyDescent="0.35">
      <c r="A42" s="43">
        <v>43601</v>
      </c>
      <c r="B42" s="44">
        <v>1</v>
      </c>
      <c r="C42" s="63" t="s">
        <v>359</v>
      </c>
      <c r="D42" s="55">
        <v>3.8984866304000006E-2</v>
      </c>
      <c r="G42" s="55"/>
    </row>
    <row r="43" spans="1:7" x14ac:dyDescent="0.35">
      <c r="A43" s="43">
        <v>43601</v>
      </c>
      <c r="B43" s="44">
        <v>1</v>
      </c>
      <c r="C43" s="63" t="s">
        <v>360</v>
      </c>
      <c r="D43" s="55">
        <v>4.3217445476000003E-2</v>
      </c>
      <c r="G43" s="55"/>
    </row>
    <row r="44" spans="1:7" x14ac:dyDescent="0.35">
      <c r="A44" s="43">
        <v>43601</v>
      </c>
      <c r="B44" s="44">
        <v>2</v>
      </c>
      <c r="C44" s="63" t="s">
        <v>358</v>
      </c>
      <c r="D44" s="55">
        <v>4.4992006783999998E-2</v>
      </c>
      <c r="G44" s="55"/>
    </row>
    <row r="45" spans="1:7" x14ac:dyDescent="0.35">
      <c r="A45" s="43">
        <v>43601</v>
      </c>
      <c r="B45" s="44">
        <v>2</v>
      </c>
      <c r="C45" s="63" t="s">
        <v>359</v>
      </c>
      <c r="D45" s="55">
        <v>5.1405799556000005E-2</v>
      </c>
      <c r="G45" s="55"/>
    </row>
    <row r="46" spans="1:7" x14ac:dyDescent="0.35">
      <c r="A46" s="43">
        <v>43601</v>
      </c>
      <c r="B46" s="44">
        <v>2</v>
      </c>
      <c r="C46" s="63" t="s">
        <v>360</v>
      </c>
      <c r="D46" s="55">
        <v>5.0450745344E-2</v>
      </c>
      <c r="G46" s="55"/>
    </row>
    <row r="47" spans="1:7" x14ac:dyDescent="0.35">
      <c r="A47" s="43">
        <v>43601</v>
      </c>
      <c r="B47" s="44">
        <v>3</v>
      </c>
      <c r="C47" s="63" t="s">
        <v>358</v>
      </c>
      <c r="D47" s="55">
        <v>5.6861966276000001E-2</v>
      </c>
      <c r="G47" s="55"/>
    </row>
    <row r="48" spans="1:7" x14ac:dyDescent="0.35">
      <c r="A48" s="43">
        <v>43601</v>
      </c>
      <c r="B48" s="44">
        <v>3</v>
      </c>
      <c r="C48" s="63" t="s">
        <v>359</v>
      </c>
      <c r="D48" s="55">
        <v>5.7816570415999996E-2</v>
      </c>
      <c r="G48" s="55"/>
    </row>
    <row r="49" spans="1:7" x14ac:dyDescent="0.35">
      <c r="A49" s="43">
        <v>43601</v>
      </c>
      <c r="B49" s="44">
        <v>3</v>
      </c>
      <c r="C49" s="63" t="s">
        <v>360</v>
      </c>
      <c r="D49" s="55">
        <v>5.8225665956000004E-2</v>
      </c>
      <c r="G49" s="55"/>
    </row>
    <row r="50" spans="1:7" x14ac:dyDescent="0.35">
      <c r="A50" s="43">
        <v>43601</v>
      </c>
      <c r="B50" s="44">
        <v>4</v>
      </c>
      <c r="C50" s="63" t="s">
        <v>358</v>
      </c>
      <c r="D50" s="55">
        <v>6.5859856100000003E-2</v>
      </c>
      <c r="G50" s="55"/>
    </row>
    <row r="51" spans="1:7" x14ac:dyDescent="0.35">
      <c r="A51" s="43">
        <v>43601</v>
      </c>
      <c r="B51" s="44">
        <v>4</v>
      </c>
      <c r="C51" s="63" t="s">
        <v>359</v>
      </c>
      <c r="D51" s="55">
        <v>8.1251498864000002E-2</v>
      </c>
      <c r="G51" s="55"/>
    </row>
    <row r="52" spans="1:7" x14ac:dyDescent="0.35">
      <c r="A52" s="43">
        <v>43601</v>
      </c>
      <c r="B52" s="44">
        <v>4</v>
      </c>
      <c r="C52" s="63" t="s">
        <v>360</v>
      </c>
      <c r="D52" s="55">
        <v>8.6151362095999995E-2</v>
      </c>
      <c r="G52" s="55"/>
    </row>
    <row r="53" spans="1:7" x14ac:dyDescent="0.35">
      <c r="A53" s="43">
        <v>43601</v>
      </c>
      <c r="B53" s="44">
        <v>5</v>
      </c>
      <c r="C53" s="63" t="s">
        <v>358</v>
      </c>
      <c r="D53" s="55">
        <v>7.9617817135999996E-2</v>
      </c>
      <c r="G53" s="55"/>
    </row>
    <row r="54" spans="1:7" x14ac:dyDescent="0.35">
      <c r="A54" s="43">
        <v>43601</v>
      </c>
      <c r="B54" s="44">
        <v>5</v>
      </c>
      <c r="C54" s="63" t="s">
        <v>359</v>
      </c>
      <c r="D54" s="55">
        <v>9.2409718400000007E-2</v>
      </c>
      <c r="G54" s="55"/>
    </row>
    <row r="55" spans="1:7" x14ac:dyDescent="0.35">
      <c r="A55" s="43">
        <v>43601</v>
      </c>
      <c r="B55" s="44">
        <v>5</v>
      </c>
      <c r="C55" s="63" t="s">
        <v>360</v>
      </c>
      <c r="D55" s="55">
        <v>8.6287444099999999E-2</v>
      </c>
      <c r="G55" s="55"/>
    </row>
    <row r="56" spans="1:7" x14ac:dyDescent="0.35">
      <c r="A56" s="43">
        <v>43601</v>
      </c>
      <c r="B56" s="44">
        <v>6</v>
      </c>
      <c r="C56" s="63" t="s">
        <v>358</v>
      </c>
      <c r="D56" s="55">
        <v>0.107907081776</v>
      </c>
      <c r="G56" s="55"/>
    </row>
    <row r="57" spans="1:7" x14ac:dyDescent="0.35">
      <c r="A57" s="43">
        <v>43601</v>
      </c>
      <c r="B57" s="44">
        <v>6</v>
      </c>
      <c r="C57" s="63" t="s">
        <v>359</v>
      </c>
      <c r="D57" s="55">
        <v>0.100160622404</v>
      </c>
      <c r="G57" s="55"/>
    </row>
    <row r="58" spans="1:7" x14ac:dyDescent="0.35">
      <c r="A58" s="43">
        <v>43601</v>
      </c>
      <c r="B58" s="44">
        <v>6</v>
      </c>
      <c r="C58" s="63" t="s">
        <v>360</v>
      </c>
      <c r="D58" s="55">
        <v>0.117957257984</v>
      </c>
      <c r="G58" s="55"/>
    </row>
    <row r="59" spans="1:7" x14ac:dyDescent="0.35">
      <c r="A59" s="43">
        <v>43601</v>
      </c>
      <c r="B59" s="44">
        <v>7</v>
      </c>
      <c r="C59" s="63" t="s">
        <v>358</v>
      </c>
      <c r="D59" s="55">
        <v>0.13573041731599997</v>
      </c>
      <c r="G59" s="55"/>
    </row>
    <row r="60" spans="1:7" x14ac:dyDescent="0.35">
      <c r="A60" s="43">
        <v>43601</v>
      </c>
      <c r="B60" s="44">
        <v>7</v>
      </c>
      <c r="C60" s="63" t="s">
        <v>359</v>
      </c>
      <c r="D60" s="55">
        <v>0.10233551584400001</v>
      </c>
      <c r="G60" s="55"/>
    </row>
    <row r="61" spans="1:7" x14ac:dyDescent="0.35">
      <c r="A61" s="43">
        <v>43601</v>
      </c>
      <c r="B61" s="44">
        <v>7</v>
      </c>
      <c r="C61" s="63" t="s">
        <v>360</v>
      </c>
      <c r="D61" s="55">
        <v>9.98887361E-2</v>
      </c>
      <c r="G61" s="55"/>
    </row>
    <row r="62" spans="1:7" x14ac:dyDescent="0.35">
      <c r="A62" s="43">
        <v>43601</v>
      </c>
      <c r="B62" s="44">
        <v>8</v>
      </c>
      <c r="C62" s="63" t="s">
        <v>358</v>
      </c>
      <c r="D62" s="55">
        <v>9.7985378755999997E-2</v>
      </c>
      <c r="G62" s="55"/>
    </row>
    <row r="63" spans="1:7" x14ac:dyDescent="0.35">
      <c r="A63" s="43">
        <v>43601</v>
      </c>
      <c r="B63" s="44">
        <v>8</v>
      </c>
      <c r="C63" s="63" t="s">
        <v>359</v>
      </c>
      <c r="D63" s="55">
        <v>0.12501506239999999</v>
      </c>
      <c r="G63" s="55"/>
    </row>
    <row r="64" spans="1:7" x14ac:dyDescent="0.35">
      <c r="A64" s="43">
        <v>43601</v>
      </c>
      <c r="B64" s="44">
        <v>8</v>
      </c>
      <c r="C64" s="63" t="s">
        <v>360</v>
      </c>
      <c r="D64" s="55">
        <v>9.8529222499999999E-2</v>
      </c>
      <c r="G64" s="55"/>
    </row>
    <row r="65" spans="1:7" x14ac:dyDescent="0.35">
      <c r="A65" s="43">
        <v>43601</v>
      </c>
      <c r="B65" s="44">
        <v>9</v>
      </c>
      <c r="C65" s="63" t="s">
        <v>358</v>
      </c>
      <c r="D65" s="55">
        <v>7.6077497600000002E-2</v>
      </c>
      <c r="G65" s="55"/>
    </row>
    <row r="66" spans="1:7" x14ac:dyDescent="0.35">
      <c r="A66" s="43">
        <v>43601</v>
      </c>
      <c r="B66" s="44">
        <v>9</v>
      </c>
      <c r="C66" s="63" t="s">
        <v>359</v>
      </c>
      <c r="D66" s="55">
        <v>7.6349862703999988E-2</v>
      </c>
      <c r="G66" s="55"/>
    </row>
    <row r="67" spans="1:7" x14ac:dyDescent="0.35">
      <c r="A67" s="43">
        <v>43601</v>
      </c>
      <c r="B67" s="44">
        <v>9</v>
      </c>
      <c r="C67" s="63" t="s">
        <v>360</v>
      </c>
      <c r="D67" s="55">
        <v>7.812010250000001E-2</v>
      </c>
      <c r="G67" s="55"/>
    </row>
    <row r="68" spans="1:7" x14ac:dyDescent="0.35">
      <c r="A68" s="43">
        <v>43601</v>
      </c>
      <c r="B68" s="44">
        <v>10</v>
      </c>
      <c r="C68" s="63" t="s">
        <v>358</v>
      </c>
      <c r="D68" s="55">
        <v>4.8676895396000001E-2</v>
      </c>
      <c r="G68" s="55"/>
    </row>
    <row r="69" spans="1:7" x14ac:dyDescent="0.35">
      <c r="A69" s="43">
        <v>43601</v>
      </c>
      <c r="B69" s="44">
        <v>10</v>
      </c>
      <c r="C69" s="63" t="s">
        <v>359</v>
      </c>
      <c r="D69" s="55">
        <v>6.1497987044000002E-2</v>
      </c>
      <c r="G69" s="55"/>
    </row>
    <row r="70" spans="1:7" x14ac:dyDescent="0.35">
      <c r="A70" s="43">
        <v>43601</v>
      </c>
      <c r="B70" s="44">
        <v>10</v>
      </c>
      <c r="C70" s="63" t="s">
        <v>360</v>
      </c>
      <c r="D70" s="55">
        <v>5.0723624816000006E-2</v>
      </c>
      <c r="G70" s="55"/>
    </row>
    <row r="71" spans="1:7" x14ac:dyDescent="0.35">
      <c r="A71" s="43">
        <v>43601</v>
      </c>
      <c r="B71" s="44">
        <v>11</v>
      </c>
      <c r="C71" s="63" t="s">
        <v>358</v>
      </c>
      <c r="D71" s="55">
        <v>6.0543641456000004E-2</v>
      </c>
      <c r="G71" s="55"/>
    </row>
    <row r="72" spans="1:7" x14ac:dyDescent="0.35">
      <c r="A72" s="43">
        <v>43601</v>
      </c>
      <c r="B72" s="44">
        <v>11</v>
      </c>
      <c r="C72" s="63" t="s">
        <v>359</v>
      </c>
      <c r="D72" s="55">
        <v>4.7721649664000006E-2</v>
      </c>
      <c r="G72" s="55"/>
    </row>
    <row r="73" spans="1:7" x14ac:dyDescent="0.35">
      <c r="A73" s="43">
        <v>43601</v>
      </c>
      <c r="B73" s="44">
        <v>11</v>
      </c>
      <c r="C73" s="63" t="s">
        <v>360</v>
      </c>
      <c r="D73" s="55">
        <v>4.4036502500000005E-2</v>
      </c>
      <c r="G73" s="55"/>
    </row>
    <row r="74" spans="1:7" x14ac:dyDescent="0.35">
      <c r="A74" s="43">
        <v>43601</v>
      </c>
      <c r="B74" s="44">
        <v>12</v>
      </c>
      <c r="C74" s="63" t="s">
        <v>358</v>
      </c>
      <c r="D74" s="55">
        <v>4.4036502500000005E-2</v>
      </c>
      <c r="G74" s="55"/>
    </row>
    <row r="75" spans="1:7" x14ac:dyDescent="0.35">
      <c r="A75" s="43">
        <v>43601</v>
      </c>
      <c r="B75" s="44">
        <v>12</v>
      </c>
      <c r="C75" s="63" t="s">
        <v>359</v>
      </c>
      <c r="D75" s="55">
        <v>5.1269367343999998E-2</v>
      </c>
      <c r="G75" s="55"/>
    </row>
    <row r="76" spans="1:7" x14ac:dyDescent="0.35">
      <c r="A76" s="43">
        <v>43601</v>
      </c>
      <c r="B76" s="44">
        <v>12</v>
      </c>
      <c r="C76" s="63" t="s">
        <v>360</v>
      </c>
      <c r="D76" s="55">
        <v>4.5537979135999995E-2</v>
      </c>
      <c r="G76" s="55"/>
    </row>
    <row r="77" spans="1:7" x14ac:dyDescent="0.35">
      <c r="A77" s="43">
        <v>43601</v>
      </c>
      <c r="B77" s="44">
        <v>13</v>
      </c>
      <c r="C77" s="63" t="s">
        <v>358</v>
      </c>
      <c r="D77" s="55">
        <v>4.7858117443999995E-2</v>
      </c>
      <c r="G77" s="55"/>
    </row>
    <row r="78" spans="1:7" x14ac:dyDescent="0.35">
      <c r="A78" s="43">
        <v>43601</v>
      </c>
      <c r="B78" s="44">
        <v>13</v>
      </c>
      <c r="C78" s="63" t="s">
        <v>359</v>
      </c>
      <c r="D78" s="55">
        <v>7.0084080896000003E-2</v>
      </c>
      <c r="G78" s="55"/>
    </row>
    <row r="79" spans="1:7" x14ac:dyDescent="0.35">
      <c r="A79" s="43">
        <v>43601</v>
      </c>
      <c r="B79" s="63">
        <v>13</v>
      </c>
      <c r="C79" s="63" t="s">
        <v>360</v>
      </c>
      <c r="D79" s="55">
        <v>5.2906463600000002E-2</v>
      </c>
      <c r="G79" s="55"/>
    </row>
    <row r="80" spans="1:7" x14ac:dyDescent="0.35">
      <c r="A80" s="43">
        <v>43615</v>
      </c>
      <c r="B80" s="44">
        <v>1</v>
      </c>
      <c r="C80" s="63" t="s">
        <v>358</v>
      </c>
      <c r="D80" s="55">
        <v>3.2565222595999997E-2</v>
      </c>
      <c r="G80" s="55"/>
    </row>
    <row r="81" spans="1:7" x14ac:dyDescent="0.35">
      <c r="A81" s="43">
        <v>43615</v>
      </c>
      <c r="B81" s="44">
        <v>1</v>
      </c>
      <c r="C81" s="63" t="s">
        <v>359</v>
      </c>
      <c r="D81" s="55">
        <v>3.3931357316000006E-2</v>
      </c>
      <c r="G81" s="55"/>
    </row>
    <row r="82" spans="1:7" x14ac:dyDescent="0.35">
      <c r="A82" s="43">
        <v>43615</v>
      </c>
      <c r="B82" s="44">
        <v>1</v>
      </c>
      <c r="C82" s="63" t="s">
        <v>360</v>
      </c>
      <c r="D82" s="55">
        <v>3.5707127936000005E-2</v>
      </c>
      <c r="G82" s="55"/>
    </row>
    <row r="83" spans="1:7" x14ac:dyDescent="0.35">
      <c r="A83" s="43">
        <v>43615</v>
      </c>
      <c r="B83" s="44">
        <v>2</v>
      </c>
      <c r="C83" s="63" t="s">
        <v>358</v>
      </c>
      <c r="D83" s="55">
        <v>3.6936372164000003E-2</v>
      </c>
      <c r="G83" s="55"/>
    </row>
    <row r="84" spans="1:7" x14ac:dyDescent="0.35">
      <c r="A84" s="43">
        <v>43615</v>
      </c>
      <c r="B84" s="44">
        <v>2</v>
      </c>
      <c r="C84" s="63" t="s">
        <v>359</v>
      </c>
      <c r="D84" s="55">
        <v>2.7372663043999997E-2</v>
      </c>
      <c r="G84" s="55"/>
    </row>
    <row r="85" spans="1:7" x14ac:dyDescent="0.35">
      <c r="A85" s="43">
        <v>43615</v>
      </c>
      <c r="B85" s="44">
        <v>2</v>
      </c>
      <c r="C85" s="63" t="s">
        <v>360</v>
      </c>
      <c r="D85" s="55">
        <v>2.8465997635999999E-2</v>
      </c>
      <c r="G85" s="55"/>
    </row>
    <row r="86" spans="1:7" x14ac:dyDescent="0.35">
      <c r="A86" s="43">
        <v>43615</v>
      </c>
      <c r="B86" s="44">
        <v>3</v>
      </c>
      <c r="C86" s="63" t="s">
        <v>358</v>
      </c>
      <c r="D86" s="55">
        <v>3.8711751536000004E-2</v>
      </c>
      <c r="G86" s="55"/>
    </row>
    <row r="87" spans="1:7" x14ac:dyDescent="0.35">
      <c r="A87" s="43">
        <v>43615</v>
      </c>
      <c r="B87" s="44">
        <v>3</v>
      </c>
      <c r="C87" s="63" t="s">
        <v>359</v>
      </c>
      <c r="D87" s="55">
        <v>2.9285941123999997E-2</v>
      </c>
      <c r="G87" s="55"/>
    </row>
    <row r="88" spans="1:7" x14ac:dyDescent="0.35">
      <c r="A88" s="43">
        <v>43615</v>
      </c>
      <c r="B88" s="44">
        <v>3</v>
      </c>
      <c r="C88" s="63" t="s">
        <v>360</v>
      </c>
      <c r="D88" s="55">
        <v>4.0759978915999993E-2</v>
      </c>
      <c r="G88" s="55"/>
    </row>
    <row r="89" spans="1:7" x14ac:dyDescent="0.35">
      <c r="A89" s="43">
        <v>43615</v>
      </c>
      <c r="B89" s="44">
        <v>4</v>
      </c>
      <c r="C89" s="63" t="s">
        <v>358</v>
      </c>
      <c r="D89" s="55">
        <v>4.4855510275999995E-2</v>
      </c>
      <c r="G89" s="55"/>
    </row>
    <row r="90" spans="1:7" x14ac:dyDescent="0.35">
      <c r="A90" s="43">
        <v>43615</v>
      </c>
      <c r="B90" s="44">
        <v>4</v>
      </c>
      <c r="C90" s="63" t="s">
        <v>359</v>
      </c>
      <c r="D90" s="55">
        <v>3.8848309604E-2</v>
      </c>
      <c r="G90" s="55"/>
    </row>
    <row r="91" spans="1:7" x14ac:dyDescent="0.35">
      <c r="A91" s="43">
        <v>43615</v>
      </c>
      <c r="B91" s="44">
        <v>4</v>
      </c>
      <c r="C91" s="63" t="s">
        <v>360</v>
      </c>
      <c r="D91" s="55">
        <v>4.4446012544000005E-2</v>
      </c>
      <c r="G91" s="55"/>
    </row>
    <row r="92" spans="1:7" x14ac:dyDescent="0.35">
      <c r="A92" s="43">
        <v>43615</v>
      </c>
      <c r="B92" s="44">
        <v>5</v>
      </c>
      <c r="C92" s="63" t="s">
        <v>358</v>
      </c>
      <c r="D92" s="55">
        <v>2.8056007423999996E-2</v>
      </c>
      <c r="G92" s="55"/>
    </row>
    <row r="93" spans="1:7" x14ac:dyDescent="0.35">
      <c r="A93" s="43">
        <v>43615</v>
      </c>
      <c r="B93" s="44">
        <v>5</v>
      </c>
      <c r="C93" s="63" t="s">
        <v>359</v>
      </c>
      <c r="D93" s="55">
        <v>3.8575192100000003E-2</v>
      </c>
      <c r="G93" s="55"/>
    </row>
    <row r="94" spans="1:7" x14ac:dyDescent="0.35">
      <c r="A94" s="43">
        <v>43615</v>
      </c>
      <c r="B94" s="44">
        <v>5</v>
      </c>
      <c r="C94" s="63" t="s">
        <v>360</v>
      </c>
      <c r="D94" s="55">
        <v>3.6799794944E-2</v>
      </c>
      <c r="G94" s="55"/>
    </row>
    <row r="95" spans="1:7" x14ac:dyDescent="0.35">
      <c r="A95" s="43">
        <v>43615</v>
      </c>
      <c r="B95" s="44">
        <v>6</v>
      </c>
      <c r="C95" s="63" t="s">
        <v>358</v>
      </c>
      <c r="D95" s="55">
        <v>6.9130338595999999E-2</v>
      </c>
      <c r="G95" s="55"/>
    </row>
    <row r="96" spans="1:7" x14ac:dyDescent="0.35">
      <c r="A96" s="43">
        <v>43615</v>
      </c>
      <c r="B96" s="44">
        <v>6</v>
      </c>
      <c r="C96" s="63" t="s">
        <v>359</v>
      </c>
      <c r="D96" s="55">
        <v>5.8771107523999999E-2</v>
      </c>
      <c r="G96" s="55"/>
    </row>
    <row r="97" spans="1:7" x14ac:dyDescent="0.35">
      <c r="A97" s="43">
        <v>43615</v>
      </c>
      <c r="B97" s="44">
        <v>6</v>
      </c>
      <c r="C97" s="63" t="s">
        <v>360</v>
      </c>
      <c r="D97" s="55">
        <v>6.5723568895999993E-2</v>
      </c>
      <c r="G97" s="55"/>
    </row>
    <row r="98" spans="1:7" x14ac:dyDescent="0.35">
      <c r="A98" s="43">
        <v>43615</v>
      </c>
      <c r="B98" s="44">
        <v>7</v>
      </c>
      <c r="C98" s="63" t="s">
        <v>358</v>
      </c>
      <c r="D98" s="55">
        <v>7.4987982464E-2</v>
      </c>
      <c r="G98" s="55"/>
    </row>
    <row r="99" spans="1:7" x14ac:dyDescent="0.35">
      <c r="A99" s="43">
        <v>43615</v>
      </c>
      <c r="B99" s="44">
        <v>7</v>
      </c>
      <c r="C99" s="63" t="s">
        <v>359</v>
      </c>
      <c r="D99" s="55">
        <v>6.8040265315999993E-2</v>
      </c>
      <c r="G99" s="55"/>
    </row>
    <row r="100" spans="1:7" x14ac:dyDescent="0.35">
      <c r="A100" s="43">
        <v>43615</v>
      </c>
      <c r="B100" s="44">
        <v>7</v>
      </c>
      <c r="C100" s="63" t="s">
        <v>360</v>
      </c>
      <c r="D100" s="55">
        <v>8.35655441E-2</v>
      </c>
      <c r="G100" s="55"/>
    </row>
    <row r="101" spans="1:7" x14ac:dyDescent="0.35">
      <c r="A101" s="43">
        <v>43615</v>
      </c>
      <c r="B101" s="44">
        <v>8</v>
      </c>
      <c r="C101" s="63" t="s">
        <v>358</v>
      </c>
      <c r="D101" s="55">
        <v>6.4496922499999998E-2</v>
      </c>
      <c r="G101" s="55"/>
    </row>
    <row r="102" spans="1:7" x14ac:dyDescent="0.35">
      <c r="A102" s="43">
        <v>43615</v>
      </c>
      <c r="B102" s="44">
        <v>8</v>
      </c>
      <c r="C102" s="63" t="s">
        <v>359</v>
      </c>
      <c r="D102" s="55">
        <v>6.9266591599999996E-2</v>
      </c>
      <c r="G102" s="55"/>
    </row>
    <row r="103" spans="1:7" x14ac:dyDescent="0.35">
      <c r="A103" s="43">
        <v>43615</v>
      </c>
      <c r="B103" s="44">
        <v>8</v>
      </c>
      <c r="C103" s="63" t="s">
        <v>360</v>
      </c>
      <c r="D103" s="55">
        <v>8.2340510576000003E-2</v>
      </c>
      <c r="G103" s="55"/>
    </row>
    <row r="104" spans="1:7" x14ac:dyDescent="0.35">
      <c r="A104" s="43">
        <v>43615</v>
      </c>
      <c r="B104" s="44">
        <v>9</v>
      </c>
      <c r="C104" s="63" t="s">
        <v>358</v>
      </c>
      <c r="D104" s="55">
        <v>3.7482667363999994E-2</v>
      </c>
      <c r="G104" s="55"/>
    </row>
    <row r="105" spans="1:7" x14ac:dyDescent="0.35">
      <c r="A105" s="43">
        <v>43615</v>
      </c>
      <c r="B105" s="44">
        <v>9</v>
      </c>
      <c r="C105" s="63" t="s">
        <v>359</v>
      </c>
      <c r="D105" s="55">
        <v>3.5980302895999995E-2</v>
      </c>
      <c r="G105" s="55"/>
    </row>
    <row r="106" spans="1:7" x14ac:dyDescent="0.35">
      <c r="A106" s="43">
        <v>43615</v>
      </c>
      <c r="B106" s="44">
        <v>9</v>
      </c>
      <c r="C106" s="63" t="s">
        <v>360</v>
      </c>
      <c r="D106" s="55">
        <v>2.6825962916E-2</v>
      </c>
      <c r="G106" s="55"/>
    </row>
    <row r="107" spans="1:7" x14ac:dyDescent="0.35">
      <c r="A107" s="43">
        <v>43615</v>
      </c>
      <c r="B107" s="44">
        <v>10</v>
      </c>
      <c r="C107" s="63" t="s">
        <v>358</v>
      </c>
      <c r="D107" s="55">
        <v>4.13061209E-2</v>
      </c>
      <c r="G107" s="55"/>
    </row>
    <row r="108" spans="1:7" x14ac:dyDescent="0.35">
      <c r="A108" s="43">
        <v>43615</v>
      </c>
      <c r="B108" s="44">
        <v>10</v>
      </c>
      <c r="C108" s="63" t="s">
        <v>359</v>
      </c>
      <c r="D108" s="55">
        <v>3.9667629284E-2</v>
      </c>
      <c r="G108" s="55"/>
    </row>
    <row r="109" spans="1:7" x14ac:dyDescent="0.35">
      <c r="A109" s="43">
        <v>43615</v>
      </c>
      <c r="B109" s="44">
        <v>10</v>
      </c>
      <c r="C109" s="63" t="s">
        <v>360</v>
      </c>
      <c r="D109" s="55">
        <v>2.9012632099999994E-2</v>
      </c>
      <c r="G109" s="55"/>
    </row>
    <row r="110" spans="1:7" x14ac:dyDescent="0.35">
      <c r="A110" s="43">
        <v>43615</v>
      </c>
      <c r="B110" s="44">
        <v>11</v>
      </c>
      <c r="C110" s="63" t="s">
        <v>358</v>
      </c>
      <c r="D110" s="55">
        <v>4.0077270656000002E-2</v>
      </c>
      <c r="G110" s="55"/>
    </row>
    <row r="111" spans="1:7" x14ac:dyDescent="0.35">
      <c r="A111" s="43">
        <v>43615</v>
      </c>
      <c r="B111" s="44">
        <v>11</v>
      </c>
      <c r="C111" s="63" t="s">
        <v>359</v>
      </c>
      <c r="D111" s="55">
        <v>4.0486899716000002E-2</v>
      </c>
      <c r="G111" s="55"/>
    </row>
    <row r="112" spans="1:7" x14ac:dyDescent="0.35">
      <c r="A112" s="43">
        <v>43615</v>
      </c>
      <c r="B112" s="44">
        <v>11</v>
      </c>
      <c r="C112" s="63" t="s">
        <v>360</v>
      </c>
      <c r="D112" s="55">
        <v>4.0077270656000002E-2</v>
      </c>
      <c r="G112" s="55"/>
    </row>
    <row r="113" spans="1:7" x14ac:dyDescent="0.35">
      <c r="A113" s="43">
        <v>43615</v>
      </c>
      <c r="B113" s="44">
        <v>12</v>
      </c>
      <c r="C113" s="63" t="s">
        <v>358</v>
      </c>
      <c r="D113" s="55">
        <v>3.2701842223999994E-2</v>
      </c>
      <c r="G113" s="55"/>
    </row>
    <row r="114" spans="1:7" x14ac:dyDescent="0.35">
      <c r="A114" s="43">
        <v>43615</v>
      </c>
      <c r="B114" s="44">
        <v>12</v>
      </c>
      <c r="C114" s="63" t="s">
        <v>359</v>
      </c>
      <c r="D114" s="55">
        <v>2.8192672195999996E-2</v>
      </c>
      <c r="G114" s="55"/>
    </row>
    <row r="115" spans="1:7" x14ac:dyDescent="0.35">
      <c r="A115" s="43">
        <v>43615</v>
      </c>
      <c r="B115" s="44">
        <v>12</v>
      </c>
      <c r="C115" s="63" t="s">
        <v>360</v>
      </c>
      <c r="D115" s="55">
        <v>2.6825962916E-2</v>
      </c>
      <c r="G115" s="55"/>
    </row>
    <row r="116" spans="1:7" x14ac:dyDescent="0.35">
      <c r="A116" s="43">
        <v>43615</v>
      </c>
      <c r="B116" s="44">
        <v>13</v>
      </c>
      <c r="C116" s="63" t="s">
        <v>358</v>
      </c>
      <c r="D116" s="55">
        <v>2.8056007423999996E-2</v>
      </c>
      <c r="G116" s="55"/>
    </row>
    <row r="117" spans="1:7" x14ac:dyDescent="0.35">
      <c r="A117" s="43">
        <v>43615</v>
      </c>
      <c r="B117" s="44">
        <v>13</v>
      </c>
      <c r="C117" s="63" t="s">
        <v>359</v>
      </c>
      <c r="D117" s="55">
        <v>2.7919341283999997E-2</v>
      </c>
      <c r="G117" s="55"/>
    </row>
    <row r="118" spans="1:7" x14ac:dyDescent="0.35">
      <c r="A118" s="43">
        <v>43615</v>
      </c>
      <c r="B118" s="63">
        <v>13</v>
      </c>
      <c r="C118" s="63" t="s">
        <v>360</v>
      </c>
      <c r="D118" s="55">
        <v>2.8875975535999996E-2</v>
      </c>
      <c r="G118" s="55"/>
    </row>
    <row r="119" spans="1:7" x14ac:dyDescent="0.35">
      <c r="A119" s="43"/>
      <c r="B119" s="44"/>
      <c r="C119" s="44"/>
      <c r="D119" s="55"/>
    </row>
    <row r="120" spans="1:7" x14ac:dyDescent="0.35">
      <c r="A120" s="43"/>
      <c r="B120" s="44"/>
      <c r="C120" s="44"/>
      <c r="D120" s="55"/>
    </row>
    <row r="121" spans="1:7" x14ac:dyDescent="0.35">
      <c r="A121" s="43"/>
      <c r="B121" s="44"/>
      <c r="C121" s="44"/>
      <c r="D121" s="55"/>
    </row>
    <row r="122" spans="1:7" x14ac:dyDescent="0.35">
      <c r="A122" s="43"/>
      <c r="B122" s="44"/>
      <c r="C122" s="44"/>
      <c r="D122" s="55"/>
    </row>
    <row r="123" spans="1:7" x14ac:dyDescent="0.35">
      <c r="A123" s="43"/>
      <c r="B123" s="44"/>
      <c r="C123" s="44"/>
      <c r="D123" s="55"/>
    </row>
    <row r="124" spans="1:7" x14ac:dyDescent="0.35">
      <c r="A124" s="43"/>
      <c r="B124" s="44"/>
      <c r="C124" s="44"/>
      <c r="D124" s="55"/>
    </row>
    <row r="125" spans="1:7" x14ac:dyDescent="0.35">
      <c r="A125" s="43"/>
      <c r="B125" s="44"/>
      <c r="C125" s="44"/>
      <c r="D125" s="55"/>
    </row>
    <row r="126" spans="1:7" x14ac:dyDescent="0.35">
      <c r="A126" s="43"/>
      <c r="B126" s="44"/>
      <c r="C126" s="44"/>
      <c r="D126" s="55"/>
    </row>
    <row r="127" spans="1:7" x14ac:dyDescent="0.35">
      <c r="A127" s="43"/>
      <c r="B127" s="44"/>
      <c r="C127" s="44"/>
      <c r="D127" s="55"/>
    </row>
    <row r="128" spans="1:7" x14ac:dyDescent="0.35">
      <c r="A128" s="43"/>
      <c r="B128" s="44"/>
      <c r="C128" s="44"/>
      <c r="D128" s="55"/>
    </row>
    <row r="129" spans="1:4" x14ac:dyDescent="0.35">
      <c r="A129" s="43"/>
      <c r="B129" s="37"/>
      <c r="C129" s="44"/>
      <c r="D129" s="55"/>
    </row>
    <row r="130" spans="1:4" x14ac:dyDescent="0.35">
      <c r="A130" s="43"/>
      <c r="B130" s="37"/>
      <c r="C130" s="44"/>
      <c r="D130" s="55"/>
    </row>
    <row r="131" spans="1:4" x14ac:dyDescent="0.35">
      <c r="A131" s="43"/>
      <c r="B131" s="44"/>
      <c r="C131" s="44"/>
      <c r="D131" s="55"/>
    </row>
    <row r="132" spans="1:4" x14ac:dyDescent="0.35">
      <c r="A132" s="43"/>
      <c r="B132" s="44"/>
      <c r="C132" s="44"/>
      <c r="D132" s="55"/>
    </row>
    <row r="133" spans="1:4" x14ac:dyDescent="0.35">
      <c r="A133" s="43"/>
      <c r="B133" s="44"/>
      <c r="C133" s="44"/>
      <c r="D133" s="55"/>
    </row>
    <row r="134" spans="1:4" x14ac:dyDescent="0.35">
      <c r="A134" s="43"/>
      <c r="B134" s="44"/>
      <c r="C134" s="44"/>
      <c r="D134" s="55"/>
    </row>
    <row r="135" spans="1:4" x14ac:dyDescent="0.35">
      <c r="A135" s="43"/>
      <c r="B135" s="44"/>
      <c r="C135" s="44"/>
      <c r="D135" s="55"/>
    </row>
    <row r="136" spans="1:4" x14ac:dyDescent="0.35">
      <c r="A136" s="43"/>
      <c r="B136" s="44"/>
      <c r="C136" s="44"/>
      <c r="D136" s="55"/>
    </row>
    <row r="137" spans="1:4" x14ac:dyDescent="0.35">
      <c r="A137" s="43"/>
      <c r="B137" s="37"/>
      <c r="C137" s="44"/>
      <c r="D137" s="55"/>
    </row>
    <row r="138" spans="1:4" x14ac:dyDescent="0.35">
      <c r="A138" s="43"/>
      <c r="B138" s="37"/>
      <c r="C138" s="44"/>
      <c r="D138" s="55"/>
    </row>
    <row r="139" spans="1:4" x14ac:dyDescent="0.35">
      <c r="A139" s="43"/>
      <c r="B139" s="44"/>
      <c r="C139" s="44"/>
      <c r="D139" s="55"/>
    </row>
    <row r="140" spans="1:4" x14ac:dyDescent="0.35">
      <c r="A140" s="43"/>
      <c r="B140" s="44"/>
      <c r="C140" s="44"/>
      <c r="D140" s="55"/>
    </row>
    <row r="141" spans="1:4" x14ac:dyDescent="0.35">
      <c r="A141" s="43"/>
      <c r="B141" s="44"/>
      <c r="C141" s="44"/>
      <c r="D141" s="55"/>
    </row>
    <row r="142" spans="1:4" x14ac:dyDescent="0.35">
      <c r="A142" s="43"/>
      <c r="B142" s="44"/>
      <c r="C142" s="44"/>
      <c r="D142" s="55"/>
    </row>
    <row r="143" spans="1:4" x14ac:dyDescent="0.35">
      <c r="A143" s="43"/>
      <c r="B143" s="44"/>
      <c r="C143" s="44"/>
      <c r="D143" s="55"/>
    </row>
    <row r="144" spans="1:4" x14ac:dyDescent="0.35">
      <c r="A144" s="43"/>
      <c r="B144" s="44"/>
      <c r="C144" s="44"/>
      <c r="D144" s="55"/>
    </row>
    <row r="145" spans="1:4" x14ac:dyDescent="0.35">
      <c r="A145" s="43"/>
      <c r="B145" s="44"/>
      <c r="C145" s="44"/>
      <c r="D145" s="55"/>
    </row>
    <row r="146" spans="1:4" x14ac:dyDescent="0.35">
      <c r="A146" s="43"/>
      <c r="B146" s="44"/>
      <c r="C146" s="44"/>
      <c r="D146" s="55"/>
    </row>
    <row r="147" spans="1:4" x14ac:dyDescent="0.35">
      <c r="A147" s="43"/>
      <c r="B147" s="44"/>
      <c r="C147" s="44"/>
      <c r="D147" s="55"/>
    </row>
    <row r="148" spans="1:4" x14ac:dyDescent="0.35">
      <c r="A148" s="43"/>
      <c r="B148" s="44"/>
      <c r="C148" s="44"/>
      <c r="D148" s="55"/>
    </row>
    <row r="149" spans="1:4" x14ac:dyDescent="0.35">
      <c r="A149" s="43"/>
      <c r="B149" s="44"/>
      <c r="C149" s="44"/>
      <c r="D149" s="55"/>
    </row>
    <row r="150" spans="1:4" x14ac:dyDescent="0.35">
      <c r="A150" s="43"/>
      <c r="B150" s="44"/>
      <c r="C150" s="44"/>
      <c r="D150" s="55"/>
    </row>
    <row r="151" spans="1:4" x14ac:dyDescent="0.35">
      <c r="A151" s="43"/>
      <c r="B151" s="44"/>
      <c r="C151" s="44"/>
      <c r="D151" s="55"/>
    </row>
    <row r="152" spans="1:4" x14ac:dyDescent="0.35">
      <c r="A152" s="43"/>
      <c r="B152" s="44"/>
      <c r="C152" s="44"/>
      <c r="D152" s="55"/>
    </row>
    <row r="153" spans="1:4" x14ac:dyDescent="0.35">
      <c r="A153" s="43"/>
      <c r="B153" s="44"/>
      <c r="C153" s="44"/>
      <c r="D153" s="55"/>
    </row>
    <row r="154" spans="1:4" x14ac:dyDescent="0.35">
      <c r="A154" s="43"/>
      <c r="B154" s="44"/>
      <c r="C154" s="44"/>
      <c r="D154" s="55"/>
    </row>
    <row r="155" spans="1:4" x14ac:dyDescent="0.35">
      <c r="A155" s="43"/>
      <c r="B155" s="44"/>
      <c r="C155" s="44"/>
      <c r="D155" s="55"/>
    </row>
    <row r="156" spans="1:4" x14ac:dyDescent="0.35">
      <c r="A156" s="43"/>
      <c r="B156" s="44"/>
      <c r="C156" s="44"/>
      <c r="D156" s="55"/>
    </row>
    <row r="157" spans="1:4" x14ac:dyDescent="0.35">
      <c r="A157" s="43"/>
      <c r="B157" s="44"/>
      <c r="C157" s="44"/>
      <c r="D157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and Sample ID</vt:lpstr>
      <vt:lpstr>Std Curve Construction</vt:lpstr>
      <vt:lpstr>Apply Std Curve</vt:lpstr>
      <vt:lpstr>Final Results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DBS</dc:creator>
  <cp:lastModifiedBy>Owner</cp:lastModifiedBy>
  <dcterms:created xsi:type="dcterms:W3CDTF">2019-02-04T20:46:03Z</dcterms:created>
  <dcterms:modified xsi:type="dcterms:W3CDTF">2020-04-14T18:30:36Z</dcterms:modified>
</cp:coreProperties>
</file>