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anca.iordache\Downloads\"/>
    </mc:Choice>
  </mc:AlternateContent>
  <bookViews>
    <workbookView xWindow="0" yWindow="0" windowWidth="23040" windowHeight="9060"/>
  </bookViews>
  <sheets>
    <sheet name="Instructions" sheetId="2" r:id="rId1"/>
    <sheet name="Assessment " sheetId="3" r:id="rId2"/>
  </sheets>
  <definedNames>
    <definedName name="_xlnm._FilterDatabase" localSheetId="1" hidden="1">'Assessment '!$A$2:$BK$13</definedName>
    <definedName name="_xlnm._FilterDatabase" localSheetId="0" hidden="1">Instructions!$A$11:$H$47</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 i="3" l="1"/>
  <c r="AK3" i="3" s="1"/>
  <c r="AL3" i="3" s="1"/>
  <c r="AM3" i="3" s="1"/>
  <c r="BB3" i="3"/>
  <c r="BC3" i="3"/>
  <c r="BD3" i="3"/>
  <c r="BE3" i="3"/>
  <c r="BJ3" i="3"/>
  <c r="BK3" i="3" s="1"/>
  <c r="AJ4" i="3"/>
  <c r="AK4" i="3" s="1"/>
  <c r="AL4" i="3" s="1"/>
  <c r="AM4" i="3" s="1"/>
  <c r="BB4" i="3"/>
  <c r="BC4" i="3"/>
  <c r="BD4" i="3"/>
  <c r="BE4" i="3"/>
  <c r="BJ4" i="3"/>
  <c r="BK4" i="3" s="1"/>
  <c r="AJ5" i="3"/>
  <c r="AK5" i="3" s="1"/>
  <c r="AL5" i="3" s="1"/>
  <c r="AM5" i="3" s="1"/>
  <c r="BB5" i="3"/>
  <c r="BC5" i="3"/>
  <c r="BD5" i="3"/>
  <c r="BE5" i="3"/>
  <c r="BJ5" i="3"/>
  <c r="BK5" i="3" s="1"/>
  <c r="AJ6" i="3"/>
  <c r="AK6" i="3" s="1"/>
  <c r="AL6" i="3" s="1"/>
  <c r="AM6" i="3" s="1"/>
  <c r="BB6" i="3"/>
  <c r="BC6" i="3"/>
  <c r="BD6" i="3"/>
  <c r="BE6" i="3"/>
  <c r="BJ6" i="3"/>
  <c r="BK6" i="3" s="1"/>
  <c r="AJ7" i="3"/>
  <c r="AK7" i="3" s="1"/>
  <c r="AL7" i="3" s="1"/>
  <c r="AM7" i="3" s="1"/>
  <c r="BB7" i="3"/>
  <c r="BC7" i="3"/>
  <c r="BD7" i="3"/>
  <c r="BE7" i="3"/>
  <c r="BJ7" i="3"/>
  <c r="BK7" i="3" s="1"/>
  <c r="AJ8" i="3"/>
  <c r="AK8" i="3" s="1"/>
  <c r="AL8" i="3" s="1"/>
  <c r="AM8" i="3" s="1"/>
  <c r="BB8" i="3"/>
  <c r="BC8" i="3"/>
  <c r="BD8" i="3"/>
  <c r="BE8" i="3"/>
  <c r="BJ8" i="3"/>
  <c r="BK8" i="3" s="1"/>
  <c r="AJ9" i="3"/>
  <c r="AK9" i="3" s="1"/>
  <c r="AL9" i="3" s="1"/>
  <c r="AM9" i="3" s="1"/>
  <c r="BB9" i="3"/>
  <c r="BC9" i="3"/>
  <c r="BD9" i="3"/>
  <c r="BE9" i="3"/>
  <c r="BJ9" i="3"/>
  <c r="BK9" i="3" s="1"/>
  <c r="AJ10" i="3"/>
  <c r="AK10" i="3" s="1"/>
  <c r="AL10" i="3"/>
  <c r="AM10" i="3" s="1"/>
  <c r="BB10" i="3"/>
  <c r="BC10" i="3"/>
  <c r="BD10" i="3"/>
  <c r="BE10" i="3"/>
  <c r="BJ10" i="3"/>
  <c r="BK10" i="3" s="1"/>
  <c r="AJ11" i="3"/>
  <c r="AK11" i="3" s="1"/>
  <c r="AL11" i="3" s="1"/>
  <c r="AM11" i="3" s="1"/>
  <c r="BB11" i="3"/>
  <c r="BC11" i="3"/>
  <c r="BD11" i="3"/>
  <c r="BE11" i="3"/>
  <c r="BJ11" i="3"/>
  <c r="BK11" i="3" s="1"/>
  <c r="AJ12" i="3"/>
  <c r="AK12" i="3" s="1"/>
  <c r="AL12" i="3" s="1"/>
  <c r="AM12" i="3" s="1"/>
  <c r="BB12" i="3"/>
  <c r="BC12" i="3"/>
  <c r="BD12" i="3"/>
  <c r="BE12" i="3"/>
  <c r="BJ12" i="3"/>
  <c r="BK12" i="3" s="1"/>
  <c r="AJ13" i="3"/>
  <c r="AK13" i="3" s="1"/>
  <c r="AL13" i="3" s="1"/>
  <c r="AM13" i="3" s="1"/>
  <c r="BB13" i="3"/>
  <c r="BC13" i="3"/>
  <c r="BD13" i="3"/>
  <c r="BE13" i="3"/>
  <c r="BJ13" i="3"/>
  <c r="BK13" i="3" s="1"/>
</calcChain>
</file>

<file path=xl/sharedStrings.xml><?xml version="1.0" encoding="utf-8"?>
<sst xmlns="http://schemas.openxmlformats.org/spreadsheetml/2006/main" count="239" uniqueCount="162">
  <si>
    <t>COE Name</t>
  </si>
  <si>
    <t>Does the process has multiple languages involved. If Yes, Please specify list of languages (comma seperated). If No, Mention the language used.</t>
  </si>
  <si>
    <t xml:space="preserve">Briefly Describe the Process
</t>
  </si>
  <si>
    <t>Are there any Process Maps/Flows Available?</t>
  </si>
  <si>
    <t>Detailed level of process steps or SOP's Available?</t>
  </si>
  <si>
    <t>If the QC is done for the Processed transactions.Update "Yes" or "No"</t>
  </si>
  <si>
    <t xml:space="preserve">Mention the %age of QC performed on overall output. 
</t>
  </si>
  <si>
    <t xml:space="preserve">The final output/result of the process. 
</t>
  </si>
  <si>
    <t>Number of FTE's currently supporting the Process</t>
  </si>
  <si>
    <t>Total Transactions processed (or) Volume as per Frequency. Enter only volume count &amp; select frequency in Process Frequency Column</t>
  </si>
  <si>
    <t xml:space="preserve">Frequency of the Process / Volume: Refer Drop down for Option. </t>
  </si>
  <si>
    <t>% of volume that increases during peak period?</t>
  </si>
  <si>
    <r>
      <t xml:space="preserve">Time Taken to process/complete per case/Transaction. </t>
    </r>
    <r>
      <rPr>
        <u/>
        <sz val="11"/>
        <color theme="1"/>
        <rFont val="Calibri"/>
        <family val="2"/>
        <scheme val="minor"/>
      </rPr>
      <t>Update the duration in 
HH:MM:SS format</t>
    </r>
    <r>
      <rPr>
        <sz val="11"/>
        <color theme="1"/>
        <rFont val="Calibri"/>
        <family val="2"/>
        <scheme val="minor"/>
      </rPr>
      <t xml:space="preserve">
</t>
    </r>
  </si>
  <si>
    <t>Nature of the Process: Refer drop down for options</t>
  </si>
  <si>
    <t xml:space="preserve">Insert "Yes" or "No".
Additional information(if any) to be updated in additional Comments Column  </t>
  </si>
  <si>
    <t xml:space="preserve">Insert "Yes" or "No".
Additional information(if any) to be updated in additional Comments Column  
</t>
  </si>
  <si>
    <t>Input Data type. Eg. Pdf,image,txt,etc. Incase of More than one input mention all applicable  the input types in Data Inputs Comments column</t>
  </si>
  <si>
    <t>Applicable input types if more than one Data inputs</t>
  </si>
  <si>
    <t xml:space="preserve">If the process / systems is prone to be changed within next 3-6 months update "YES" else "NO"
</t>
  </si>
  <si>
    <t>Mention any system/Technology Constrain relating to process or Tool used in the process. Refer Instrcution sheet for Guidelines</t>
  </si>
  <si>
    <t>Mention the Automated step(s) and Applications / Tool / Utility used for automation.</t>
  </si>
  <si>
    <t xml:space="preserve"> %age of Unknown Exceptions(%age of transactions where the process is not defined)</t>
  </si>
  <si>
    <t xml:space="preserve">If the Test Environment is available update "YES" else "NO"
</t>
  </si>
  <si>
    <t>Is the applications used in the process are accessed Via Citrix/Remote Desktop. Refer Instructions for details</t>
  </si>
  <si>
    <t xml:space="preserve">Mention the Applications Name
</t>
  </si>
  <si>
    <t>Total No. of Steps in the process.</t>
  </si>
  <si>
    <t>Update additonal Comments if any</t>
  </si>
  <si>
    <t>COE</t>
  </si>
  <si>
    <t>Team Name</t>
  </si>
  <si>
    <t>Is the process language specific? Please mention languages used?</t>
  </si>
  <si>
    <t>High-level process description</t>
  </si>
  <si>
    <t>Process maps available?</t>
  </si>
  <si>
    <t>Procedure with process steps available?</t>
  </si>
  <si>
    <t>Process Complexity</t>
  </si>
  <si>
    <t>Is the Process subjected to Quality Check?</t>
  </si>
  <si>
    <t>Quality Check %age?</t>
  </si>
  <si>
    <t>Process Output</t>
  </si>
  <si>
    <t>No. of FTE's</t>
  </si>
  <si>
    <t>Number of Cases OR Transactions</t>
  </si>
  <si>
    <t>Process Frequency</t>
  </si>
  <si>
    <t>Transaction Volume During Peak</t>
  </si>
  <si>
    <t>Average handling time per Case/Transaction</t>
  </si>
  <si>
    <t>Is the Process Manual &amp; Repetitive?</t>
  </si>
  <si>
    <t>Rule based process?</t>
  </si>
  <si>
    <t>Inputs are standard?</t>
  </si>
  <si>
    <t>Does the process includes reading of Free Text</t>
  </si>
  <si>
    <t>Data Inputs</t>
  </si>
  <si>
    <t>Data Inputs - Comments</t>
  </si>
  <si>
    <t>Is the process / systems expected to be changed within next 3-6 months?</t>
  </si>
  <si>
    <t>Technology/ System Constraints</t>
  </si>
  <si>
    <t>Are there any steps in the process which are already automated using any tool or utility.</t>
  </si>
  <si>
    <t>%age of Unknown Exceptions</t>
  </si>
  <si>
    <t>Is there a test environment available?</t>
  </si>
  <si>
    <t>Application Access Via Citrix/Remote Desktop?</t>
  </si>
  <si>
    <t>Application Names</t>
  </si>
  <si>
    <t>No. of Steps</t>
  </si>
  <si>
    <t>Comments</t>
  </si>
  <si>
    <t>Process Name</t>
  </si>
  <si>
    <t>Calculated FTE Savings</t>
  </si>
  <si>
    <t>Rule Based</t>
  </si>
  <si>
    <t>Standard Input</t>
  </si>
  <si>
    <t>Type</t>
  </si>
  <si>
    <t>Benefit</t>
  </si>
  <si>
    <t>Free Text</t>
  </si>
  <si>
    <t>Quadrant</t>
  </si>
  <si>
    <t>Status</t>
  </si>
  <si>
    <t>Update additional comments if any</t>
  </si>
  <si>
    <t xml:space="preserve">1. Total Number of steps in the process. 
2. If a process has more than 1 sub-process list all sub-process or transaction type in separate rows and update number of steps against it. </t>
  </si>
  <si>
    <t>Mention the Applications Name</t>
  </si>
  <si>
    <t>Select Yes - When all the applications used to process a case are within Citrix. 
Select No - When citrix is not used and all applications used to process a case are in users local desktop
Select Both - When few applications are in users local desktop and few are in Citrix.</t>
  </si>
  <si>
    <t>Is the applications used in the process are accessed Via Citrix/Remote Desktop.</t>
  </si>
  <si>
    <t>What %age of the total volume received cannot be processed without an external factor(query/approval). i.e those steps for which there is no next action is defined</t>
  </si>
  <si>
    <t xml:space="preserve"> %age Unknown Exceptions(%age of transactions where the process is not defined)</t>
  </si>
  <si>
    <t>Mention the Automated step and Application used for automation.</t>
  </si>
  <si>
    <t xml:space="preserve">1. The application used in the process cannot be accessed and the productivity is halted due to the same. If such a constraint is known or scheduled please define the period as well.
2. Experiencing application slowness very often impacting productivity. </t>
  </si>
  <si>
    <t>Mention any system/Technology Constrain relating to process or Tool.</t>
  </si>
  <si>
    <t>Is the process or applications used to process a case going to change within 3 - 6 months?</t>
  </si>
  <si>
    <t xml:space="preserve">If the process or system is prone to be changed within next 3-6 months update "YES" else "NO"
</t>
  </si>
  <si>
    <t>Is the process or system expected to be changed within next 3-6 months</t>
  </si>
  <si>
    <t>Select the list from Drop down. Incase if the process has more the one input. Mention the other input types in the "Data Inputs - Comments" Column[Next Column]</t>
  </si>
  <si>
    <t xml:space="preserve">Eg. Reading comments, user Notes, historical comments, instructions etc </t>
  </si>
  <si>
    <r>
      <rPr>
        <b/>
        <u/>
        <sz val="11"/>
        <color rgb="FFFF0000"/>
        <rFont val="Calibri"/>
        <family val="2"/>
        <scheme val="minor"/>
      </rPr>
      <t xml:space="preserve">Note:
</t>
    </r>
    <r>
      <rPr>
        <b/>
        <sz val="11"/>
        <color rgb="FFFF0000"/>
        <rFont val="Calibri"/>
        <family val="2"/>
        <scheme val="minor"/>
      </rPr>
      <t xml:space="preserve">What is Input Type? - Documents(PDF, Word, Excel etc), Application Queue, E-Mails etc. 
What is Input - Input are the content of the input types. For eg  In an invoice - invoice number, date, amount, Name etc. To decide whether inputs are standard or not, refer below. </t>
    </r>
    <r>
      <rPr>
        <b/>
        <u/>
        <sz val="11"/>
        <color theme="1"/>
        <rFont val="Calibri"/>
        <family val="2"/>
        <scheme val="minor"/>
      </rPr>
      <t xml:space="preserve">
1) Input are Standard </t>
    </r>
    <r>
      <rPr>
        <sz val="11"/>
        <color theme="1"/>
        <rFont val="Calibri"/>
        <family val="2"/>
        <scheme val="minor"/>
      </rPr>
      <t xml:space="preserve">- Inputs are standard if the content is positioned in the same place even if the input types are different. Eg: Position of details in an invoice like Invoice number, date, amount, Name etc in an input type(PDF, Word etc) are always fixed.
</t>
    </r>
    <r>
      <rPr>
        <b/>
        <u/>
        <sz val="11"/>
        <color theme="1"/>
        <rFont val="Calibri"/>
        <family val="2"/>
        <scheme val="minor"/>
      </rPr>
      <t xml:space="preserve">2) Input are NOT standard </t>
    </r>
    <r>
      <rPr>
        <b/>
        <sz val="11"/>
        <color theme="1"/>
        <rFont val="Calibri"/>
        <family val="2"/>
        <scheme val="minor"/>
      </rPr>
      <t xml:space="preserve">- </t>
    </r>
    <r>
      <rPr>
        <sz val="11"/>
        <color theme="1"/>
        <rFont val="Calibri"/>
        <family val="2"/>
        <scheme val="minor"/>
      </rPr>
      <t xml:space="preserve">Input are considered as not standard when the position of content varies in the input type(s). </t>
    </r>
  </si>
  <si>
    <t xml:space="preserve">Rule Based "Yes" - Agent/user doesn’t use his/her experience to take any judgement or make decisions while processing a case. 
Rule Based "No" - Agent/user take decision using his/her experience while processing a case. </t>
  </si>
  <si>
    <r>
      <rPr>
        <b/>
        <u/>
        <sz val="11"/>
        <color theme="1"/>
        <rFont val="Calibri"/>
        <family val="2"/>
        <scheme val="minor"/>
      </rPr>
      <t>1)Manual &amp; Repetitive</t>
    </r>
    <r>
      <rPr>
        <sz val="11"/>
        <color theme="1"/>
        <rFont val="Calibri"/>
        <family val="2"/>
        <scheme val="minor"/>
      </rPr>
      <t xml:space="preserve"> - A process which is performed by user and most of the process steps are same for all cases or transactions.                                                                                                                                                             </t>
    </r>
    <r>
      <rPr>
        <b/>
        <u/>
        <sz val="11"/>
        <color theme="1"/>
        <rFont val="Calibri"/>
        <family val="2"/>
        <scheme val="minor"/>
      </rPr>
      <t>2) Semi Manual &amp; Repetitive</t>
    </r>
    <r>
      <rPr>
        <sz val="11"/>
        <color theme="1"/>
        <rFont val="Calibri"/>
        <family val="2"/>
        <scheme val="minor"/>
      </rPr>
      <t xml:space="preserve"> - A process which is performed by user and also involves any automation mechanism like Macro, Outlook plug-ins, etc.                                                                                                              </t>
    </r>
    <r>
      <rPr>
        <b/>
        <u/>
        <sz val="11"/>
        <color theme="1"/>
        <rFont val="Calibri"/>
        <family val="2"/>
        <scheme val="minor"/>
      </rPr>
      <t>3) Automated</t>
    </r>
    <r>
      <rPr>
        <sz val="11"/>
        <color theme="1"/>
        <rFont val="Calibri"/>
        <family val="2"/>
        <scheme val="minor"/>
      </rPr>
      <t xml:space="preserve"> - A process is already automated. Specify using what in comments                                                                                                                                                                                                        </t>
    </r>
    <r>
      <rPr>
        <b/>
        <u/>
        <sz val="11"/>
        <color theme="1"/>
        <rFont val="Calibri"/>
        <family val="2"/>
        <scheme val="minor"/>
      </rPr>
      <t>4)Manual But Not Repetitive</t>
    </r>
    <r>
      <rPr>
        <sz val="11"/>
        <color theme="1"/>
        <rFont val="Calibri"/>
        <family val="2"/>
        <scheme val="minor"/>
      </rPr>
      <t xml:space="preserve"> - A process which is performed by user and process steps for each case will not be same. </t>
    </r>
  </si>
  <si>
    <t>Time Taken to process/complete per case/Transaction. Update the duration in 
HH:MM:SS format</t>
  </si>
  <si>
    <t>if the process encounters spike in the volume provide the %age of volume increased</t>
  </si>
  <si>
    <t>% of volume increased during peak period?</t>
  </si>
  <si>
    <t>Transaction Volume During Peak period</t>
  </si>
  <si>
    <t>Select the frequency of the volume entered in previous column</t>
  </si>
  <si>
    <t>Frequency of the Process:: Refer Drop down for Option</t>
  </si>
  <si>
    <t>Total Number of transactions or cases as per the frequency. i.e if the frequency is Monthly - then enter total no. cases/month, Weekly - then enter total no. of cases/Week like this so on and so forth.</t>
  </si>
  <si>
    <t>Total Transactions</t>
  </si>
  <si>
    <t>Mention the Number of FTE's currently supporting the Process</t>
  </si>
  <si>
    <t>eg. Issue policy certificate</t>
  </si>
  <si>
    <t xml:space="preserve">The final output/result of the process. </t>
  </si>
  <si>
    <t>This to be filled only if quality check is in place.</t>
  </si>
  <si>
    <t>If the Quality check is in place for the processed transactions. (it should be yes even if there is an internal QC in place)</t>
  </si>
  <si>
    <t xml:space="preserve">Complexity of the process could be Process, Data Oriented, Context and Business Impact. Please select the appropriate option.  </t>
  </si>
  <si>
    <t>Select complexity of the process.</t>
  </si>
  <si>
    <t>Detailed level of process steps or SOP's Available</t>
  </si>
  <si>
    <t>Procedure with process steps available</t>
  </si>
  <si>
    <t>Are their any Process Maps/Flows Available</t>
  </si>
  <si>
    <t>Process maps available</t>
  </si>
  <si>
    <t>Select location of the process from the drop down</t>
  </si>
  <si>
    <t>Bangalore or Pune or Bangalore &amp; Pune (as applicable)</t>
  </si>
  <si>
    <t>Process Location</t>
  </si>
  <si>
    <t>Please mention the languages involved during the entire process. Languages used while processing as an Input or Applications or Communication etc. Please specify language even if one or multiple languages are used in the process.</t>
  </si>
  <si>
    <t>Update Geographic Region Supported</t>
  </si>
  <si>
    <t>Region</t>
  </si>
  <si>
    <t>Update the Process SME Name</t>
  </si>
  <si>
    <t>Process SME</t>
  </si>
  <si>
    <t>Mention the Process / Team Name</t>
  </si>
  <si>
    <t>Process / Team Name</t>
  </si>
  <si>
    <t>Select CoE Name from the drop down.</t>
  </si>
  <si>
    <t>Detailed Description</t>
  </si>
  <si>
    <t>Description</t>
  </si>
  <si>
    <t>Column Name</t>
  </si>
  <si>
    <t>Annexures</t>
  </si>
  <si>
    <r>
      <t xml:space="preserve">4) </t>
    </r>
    <r>
      <rPr>
        <b/>
        <sz val="11"/>
        <color theme="1"/>
        <rFont val="Calibri"/>
        <family val="2"/>
        <scheme val="minor"/>
      </rPr>
      <t>Row No. 7 (</t>
    </r>
    <r>
      <rPr>
        <b/>
        <sz val="11"/>
        <color rgb="FF33CC33"/>
        <rFont val="Calibri"/>
        <family val="2"/>
        <scheme val="minor"/>
      </rPr>
      <t>Green Row</t>
    </r>
    <r>
      <rPr>
        <b/>
        <sz val="11"/>
        <color theme="1"/>
        <rFont val="Calibri"/>
        <family val="2"/>
        <scheme val="minor"/>
      </rPr>
      <t xml:space="preserve">) in Process Details Sheet </t>
    </r>
    <r>
      <rPr>
        <sz val="11"/>
        <color theme="1"/>
        <rFont val="Calibri"/>
        <family val="2"/>
        <scheme val="minor"/>
      </rPr>
      <t>Gives the description of column headers for better user understanding.</t>
    </r>
  </si>
  <si>
    <r>
      <t xml:space="preserve">3) </t>
    </r>
    <r>
      <rPr>
        <b/>
        <sz val="11"/>
        <color theme="1"/>
        <rFont val="Calibri"/>
        <family val="2"/>
        <scheme val="minor"/>
      </rPr>
      <t>KINDLY DO NOT AMEND THIS DOCUMENT</t>
    </r>
  </si>
  <si>
    <t>2) Please go through the INSTRUCTIONS updated in the Column Headers before filling up the same. Also Refer Annexures below.</t>
  </si>
  <si>
    <r>
      <t xml:space="preserve">1) Additional Columns to be added in the end.As this sheet has formulas for calculating values </t>
    </r>
    <r>
      <rPr>
        <b/>
        <sz val="11"/>
        <color theme="1"/>
        <rFont val="Calibri"/>
        <family val="2"/>
        <scheme val="minor"/>
      </rPr>
      <t>KINDLY DO NOT INSERT COLUMNS IN THE MIDDLE OF THE TABLE</t>
    </r>
    <r>
      <rPr>
        <sz val="11"/>
        <color theme="1"/>
        <rFont val="Calibri"/>
        <family val="2"/>
        <scheme val="minor"/>
      </rPr>
      <t xml:space="preserve">. </t>
    </r>
  </si>
  <si>
    <t>FILLING INSTRUCTIONS</t>
  </si>
  <si>
    <t xml:space="preserve">PROCESS DIAGNOSIS DOCUMENT </t>
  </si>
  <si>
    <t>Sub-Process</t>
  </si>
  <si>
    <t xml:space="preserve">Complexity </t>
  </si>
  <si>
    <t>Final Complexity Percentage</t>
  </si>
  <si>
    <t>Mention Team Name</t>
  </si>
  <si>
    <t>Specify SME Name</t>
  </si>
  <si>
    <t xml:space="preserve">Current Location of the Process
</t>
  </si>
  <si>
    <t>Set Status to Complete and rest of the fields will auto calculated</t>
  </si>
  <si>
    <t>Does this process requires reading of Scanned Images or Handwritten Documents?</t>
  </si>
  <si>
    <t>If Yes, please mention</t>
  </si>
  <si>
    <t xml:space="preserve">It would be useful to create a separate sheet with the total list of apps and main functionalities, limitations etc </t>
  </si>
  <si>
    <t>The definition may be confusing. It applies more to the final part: " i.e those steps for which there is no next action is defined"</t>
  </si>
  <si>
    <r>
      <t xml:space="preserve">Maybe we can rename it as </t>
    </r>
    <r>
      <rPr>
        <b/>
        <sz val="11"/>
        <color theme="1"/>
        <rFont val="Calibri"/>
        <family val="2"/>
        <scheme val="minor"/>
      </rPr>
      <t xml:space="preserve">Data input type 
</t>
    </r>
  </si>
  <si>
    <t>It is counted as Yes, even there is 1 step out of 40</t>
  </si>
  <si>
    <t>Detailed answer related to description</t>
  </si>
  <si>
    <t xml:space="preserve">In case of x % rule- based and y % not,  tbd ? Proposed definition for rule- based process 
The definition may be confusing, as all SME use their experience to do things  ( maybe we can use the definition given by the product slides:
Activities with clear processing instructions (template driven) with decision making based on standardized and predictive rules) </t>
  </si>
  <si>
    <t>Define boundaries of a process based on the process assessment: when 60-70 % have a pattern flow and others are deviations
Lots of cases when a process needed to be divided into 2 or more processes, as they had another  operational flow</t>
  </si>
  <si>
    <t>Examples: if data already registered have adhoc checking, a sample of 20 % of the whole no, then QC = 20%;
 if data registered by a maker need to be entirely checked and authorised, the QC  = 100 %;
if data registered by a maker need to be authorised always, but only 10% needs to be verified = 10%</t>
  </si>
  <si>
    <t xml:space="preserve">Questions mapping- For Training only </t>
  </si>
  <si>
    <t xml:space="preserve"> General </t>
  </si>
  <si>
    <t>Process</t>
  </si>
  <si>
    <t>General</t>
  </si>
  <si>
    <t>Process documentation</t>
  </si>
  <si>
    <t>Process metrics</t>
  </si>
  <si>
    <t>Input data</t>
  </si>
  <si>
    <t>Input &amp; process</t>
  </si>
  <si>
    <t>Process - IT</t>
  </si>
  <si>
    <t>Answer needs validation with IT the end of exercise
If only one app has no test environment, the answer is No. Detailed info can be provided in the Comments column or in a separate sheet</t>
  </si>
  <si>
    <t>Answer may need validation with IT the end of exercise</t>
  </si>
  <si>
    <t>Definition: 1 step means 1 screen in an app, not a field within a screen. If you need to open a screen within a screen, it is counted as 2 steps</t>
  </si>
  <si>
    <t>yes</t>
  </si>
  <si>
    <t>Yes</t>
  </si>
  <si>
    <t>Questions refers to both Input data and questions no 34</t>
  </si>
  <si>
    <t xml:space="preserve">Variables influencing complexity of the process </t>
  </si>
  <si>
    <t>Variables influencing the benefit</t>
  </si>
  <si>
    <t xml:space="preserve">yes </t>
  </si>
  <si>
    <t>6 variables</t>
  </si>
  <si>
    <t>7 variables</t>
  </si>
  <si>
    <t>This Document is used to perform High level Automation Assessment. This document will help Governance and Operational Excellence teams to get an overview and identify whether the process is a right candidate for 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</si>
</sst>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
  </numFmts>
  <fonts count="12" x14ac:knownFonts="1">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
      <sz val="11"/>
      <color theme="1"/>
      <name val="Calibri"/>
      <family val="2"/>
      <scheme val="minor"/>
    </font>
    <font>
      <b/>
      <u/>
      <sz val="11"/>
      <color rgb="FFFF0000"/>
      <name val="Calibri"/>
      <family val="2"/>
      <scheme val="minor"/>
    </font>
    <font>
      <b/>
      <sz val="11"/>
      <color rgb="FFFF0000"/>
      <name val="Calibri"/>
      <family val="2"/>
      <scheme val="minor"/>
    </font>
    <font>
      <b/>
      <u/>
      <sz val="11"/>
      <color theme="1"/>
      <name val="Calibri"/>
      <family val="2"/>
      <scheme val="minor"/>
    </font>
    <font>
      <b/>
      <u/>
      <sz val="11"/>
      <color theme="0"/>
      <name val="Calibri"/>
      <family val="2"/>
      <scheme val="minor"/>
    </font>
    <font>
      <b/>
      <sz val="11"/>
      <color rgb="FF33CC33"/>
      <name val="Calibri"/>
      <family val="2"/>
      <scheme val="minor"/>
    </font>
    <font>
      <sz val="11"/>
      <color theme="0"/>
      <name val="Calibri"/>
      <family val="2"/>
      <scheme val="minor"/>
    </font>
    <font>
      <strike/>
      <sz val="11"/>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5" tint="-0.249977111117893"/>
        <bgColor indexed="64"/>
      </patternFill>
    </fill>
    <fill>
      <patternFill patternType="solid">
        <fgColor rgb="FF00B050"/>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47">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horizontal="left" vertical="center" wrapText="1"/>
    </xf>
    <xf numFmtId="0" fontId="10" fillId="3"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4" fillId="2"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11" fillId="6" borderId="1" xfId="0" applyFont="1" applyFill="1" applyBorder="1" applyAlignment="1">
      <alignment vertical="center" wrapText="1"/>
    </xf>
    <xf numFmtId="0" fontId="11" fillId="0" borderId="0" xfId="0" applyFont="1" applyAlignment="1">
      <alignment vertical="center" wrapText="1"/>
    </xf>
    <xf numFmtId="0" fontId="4" fillId="0" borderId="0" xfId="0" applyFont="1" applyBorder="1" applyAlignment="1">
      <alignment horizontal="center" vertical="center" wrapText="1"/>
    </xf>
    <xf numFmtId="0" fontId="4" fillId="0" borderId="0" xfId="0" applyFont="1" applyAlignment="1">
      <alignment wrapText="1"/>
    </xf>
    <xf numFmtId="0" fontId="4" fillId="0" borderId="1" xfId="0" applyFont="1" applyFill="1" applyBorder="1" applyAlignment="1">
      <alignment horizontal="left" vertical="top"/>
    </xf>
    <xf numFmtId="9" fontId="4" fillId="0" borderId="0" xfId="1" applyFont="1" applyAlignment="1">
      <alignment horizontal="center" vertical="center"/>
    </xf>
    <xf numFmtId="0" fontId="4" fillId="0" borderId="0" xfId="0" applyFont="1" applyAlignment="1">
      <alignment horizontal="center" vertical="center"/>
    </xf>
    <xf numFmtId="0" fontId="4" fillId="0" borderId="1" xfId="0" applyFont="1" applyFill="1" applyBorder="1" applyAlignment="1">
      <alignment horizontal="left" vertical="center"/>
    </xf>
    <xf numFmtId="165" fontId="4" fillId="0" borderId="1" xfId="0" applyNumberFormat="1" applyFont="1" applyFill="1" applyBorder="1" applyAlignment="1">
      <alignment horizontal="left" vertical="center"/>
    </xf>
    <xf numFmtId="0" fontId="4" fillId="0" borderId="1" xfId="0" applyFont="1" applyFill="1" applyBorder="1" applyAlignment="1">
      <alignment horizontal="left" vertical="top" wrapText="1"/>
    </xf>
    <xf numFmtId="9" fontId="4" fillId="0" borderId="1" xfId="0" applyNumberFormat="1" applyFont="1" applyFill="1" applyBorder="1" applyAlignment="1">
      <alignment horizontal="left" vertical="top"/>
    </xf>
    <xf numFmtId="21" fontId="4" fillId="0" borderId="1" xfId="0" applyNumberFormat="1" applyFont="1" applyFill="1" applyBorder="1" applyAlignment="1">
      <alignment horizontal="left" vertical="top"/>
    </xf>
    <xf numFmtId="2" fontId="4" fillId="0" borderId="1" xfId="0" applyNumberFormat="1" applyFont="1" applyFill="1" applyBorder="1" applyAlignment="1">
      <alignment vertical="top"/>
    </xf>
    <xf numFmtId="164" fontId="4" fillId="0" borderId="1" xfId="0" applyNumberFormat="1" applyFont="1" applyFill="1" applyBorder="1" applyAlignment="1">
      <alignment horizontal="left" vertical="top"/>
    </xf>
    <xf numFmtId="0" fontId="4"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Border="1" applyAlignment="1">
      <alignment wrapText="1"/>
    </xf>
    <xf numFmtId="0" fontId="0" fillId="0" borderId="4" xfId="0" applyBorder="1" applyAlignment="1">
      <alignment vertical="center" wrapText="1"/>
    </xf>
    <xf numFmtId="0" fontId="0" fillId="6" borderId="1" xfId="0" applyFill="1" applyBorder="1" applyAlignment="1">
      <alignment vertical="center"/>
    </xf>
    <xf numFmtId="0" fontId="0" fillId="6" borderId="1" xfId="0" applyFont="1" applyFill="1" applyBorder="1" applyAlignment="1">
      <alignment vertical="center" wrapText="1"/>
    </xf>
    <xf numFmtId="0" fontId="1" fillId="6" borderId="1" xfId="0" applyFont="1" applyFill="1" applyBorder="1" applyAlignment="1">
      <alignment horizontal="center" vertical="center" wrapText="1"/>
    </xf>
    <xf numFmtId="0" fontId="2" fillId="0" borderId="0" xfId="0" applyFont="1" applyAlignment="1">
      <alignment vertical="center"/>
    </xf>
    <xf numFmtId="0" fontId="0" fillId="0" borderId="1" xfId="0" applyBorder="1" applyAlignment="1">
      <alignment horizontal="left" vertical="center" wrapText="1"/>
    </xf>
    <xf numFmtId="0" fontId="8" fillId="3" borderId="1"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H47"/>
  <sheetViews>
    <sheetView tabSelected="1" topLeftCell="B1" zoomScale="115" zoomScaleNormal="115" workbookViewId="0">
      <pane xSplit="2" ySplit="14" topLeftCell="E59" activePane="bottomRight" state="frozen"/>
      <selection activeCell="B1" sqref="B1"/>
      <selection pane="topRight" activeCell="D1" sqref="D1"/>
      <selection pane="bottomLeft" activeCell="B15" sqref="B15"/>
      <selection pane="bottomRight" activeCell="B3" sqref="B3:D3"/>
    </sheetView>
  </sheetViews>
  <sheetFormatPr defaultColWidth="9.109375" defaultRowHeight="14.4" x14ac:dyDescent="0.3"/>
  <cols>
    <col min="1" max="1" width="3" style="1" hidden="1" customWidth="1"/>
    <col min="2" max="2" width="20" style="1" customWidth="1"/>
    <col min="3" max="3" width="100" style="1" customWidth="1"/>
    <col min="4" max="4" width="87" style="1" customWidth="1"/>
    <col min="5" max="5" width="46.109375" style="14" customWidth="1"/>
    <col min="6" max="6" width="30.88671875" style="1" customWidth="1"/>
    <col min="7" max="7" width="24.33203125" style="1" customWidth="1"/>
    <col min="8" max="8" width="26" style="1" customWidth="1"/>
    <col min="9" max="16384" width="9.109375" style="1"/>
  </cols>
  <sheetData>
    <row r="2" spans="2:8" x14ac:dyDescent="0.3">
      <c r="B2" s="44" t="s">
        <v>123</v>
      </c>
      <c r="C2" s="44"/>
      <c r="D2" s="44"/>
    </row>
    <row r="3" spans="2:8" ht="30.75" customHeight="1" x14ac:dyDescent="0.3">
      <c r="B3" s="43" t="s">
        <v>161</v>
      </c>
      <c r="C3" s="43"/>
      <c r="D3" s="43"/>
    </row>
    <row r="4" spans="2:8" x14ac:dyDescent="0.3">
      <c r="B4" s="8"/>
      <c r="C4" s="7"/>
      <c r="D4" s="7"/>
    </row>
    <row r="5" spans="2:8" x14ac:dyDescent="0.3">
      <c r="B5" s="44" t="s">
        <v>122</v>
      </c>
      <c r="C5" s="44"/>
      <c r="D5" s="44"/>
    </row>
    <row r="6" spans="2:8" x14ac:dyDescent="0.3">
      <c r="B6" s="43" t="s">
        <v>121</v>
      </c>
      <c r="C6" s="43"/>
      <c r="D6" s="43"/>
    </row>
    <row r="7" spans="2:8" x14ac:dyDescent="0.3">
      <c r="B7" s="43" t="s">
        <v>120</v>
      </c>
      <c r="C7" s="43"/>
      <c r="D7" s="43"/>
    </row>
    <row r="8" spans="2:8" x14ac:dyDescent="0.3">
      <c r="B8" s="43" t="s">
        <v>119</v>
      </c>
      <c r="C8" s="43"/>
      <c r="D8" s="43"/>
    </row>
    <row r="9" spans="2:8" x14ac:dyDescent="0.3">
      <c r="B9" s="43" t="s">
        <v>118</v>
      </c>
      <c r="C9" s="43"/>
      <c r="D9" s="43"/>
    </row>
    <row r="10" spans="2:8" s="5" customFormat="1" x14ac:dyDescent="0.3">
      <c r="B10" s="6"/>
      <c r="C10" s="6"/>
      <c r="D10" s="6"/>
      <c r="E10" s="14"/>
    </row>
    <row r="11" spans="2:8" s="5" customFormat="1" ht="40.5" customHeight="1" x14ac:dyDescent="0.3">
      <c r="B11" s="44" t="s">
        <v>117</v>
      </c>
      <c r="C11" s="44"/>
      <c r="D11" s="44"/>
      <c r="E11" s="15" t="s">
        <v>137</v>
      </c>
      <c r="F11" s="15" t="s">
        <v>141</v>
      </c>
      <c r="G11" s="15" t="s">
        <v>156</v>
      </c>
      <c r="H11" s="15" t="s">
        <v>157</v>
      </c>
    </row>
    <row r="12" spans="2:8" hidden="1" x14ac:dyDescent="0.3">
      <c r="B12" s="4" t="s">
        <v>116</v>
      </c>
      <c r="C12" s="4" t="s">
        <v>115</v>
      </c>
      <c r="D12" s="12" t="s">
        <v>114</v>
      </c>
      <c r="E12" s="16"/>
      <c r="F12" s="39" t="s">
        <v>142</v>
      </c>
      <c r="G12" s="39"/>
      <c r="H12" s="39"/>
    </row>
    <row r="13" spans="2:8" hidden="1" x14ac:dyDescent="0.3">
      <c r="B13" s="3" t="s">
        <v>27</v>
      </c>
      <c r="C13" s="3" t="s">
        <v>0</v>
      </c>
      <c r="D13" s="13" t="s">
        <v>113</v>
      </c>
      <c r="E13" s="16"/>
      <c r="F13" s="39" t="s">
        <v>142</v>
      </c>
      <c r="G13" s="39"/>
      <c r="H13" s="39"/>
    </row>
    <row r="14" spans="2:8" hidden="1" x14ac:dyDescent="0.3">
      <c r="B14" s="3" t="s">
        <v>112</v>
      </c>
      <c r="C14" s="3" t="s">
        <v>111</v>
      </c>
      <c r="D14" s="13"/>
      <c r="E14" s="16"/>
      <c r="F14" s="39" t="s">
        <v>142</v>
      </c>
      <c r="G14" s="39"/>
      <c r="H14" s="39"/>
    </row>
    <row r="15" spans="2:8" ht="100.8" hidden="1" x14ac:dyDescent="0.3">
      <c r="B15" s="3" t="s">
        <v>110</v>
      </c>
      <c r="C15" s="3" t="s">
        <v>109</v>
      </c>
      <c r="D15" s="13"/>
      <c r="E15" s="16" t="s">
        <v>139</v>
      </c>
      <c r="F15" s="39" t="s">
        <v>142</v>
      </c>
      <c r="G15" s="39"/>
      <c r="H15" s="39"/>
    </row>
    <row r="16" spans="2:8" hidden="1" x14ac:dyDescent="0.3">
      <c r="B16" s="3" t="s">
        <v>108</v>
      </c>
      <c r="C16" s="3" t="s">
        <v>107</v>
      </c>
      <c r="D16" s="13"/>
      <c r="E16" s="16"/>
      <c r="F16" s="39" t="s">
        <v>142</v>
      </c>
      <c r="G16" s="39"/>
      <c r="H16" s="39"/>
    </row>
    <row r="17" spans="2:8" ht="57.6" hidden="1" x14ac:dyDescent="0.3">
      <c r="B17" s="3" t="s">
        <v>29</v>
      </c>
      <c r="C17" s="3" t="s">
        <v>1</v>
      </c>
      <c r="D17" s="13" t="s">
        <v>106</v>
      </c>
      <c r="E17" s="16"/>
      <c r="F17" s="39" t="s">
        <v>143</v>
      </c>
      <c r="G17" s="39"/>
      <c r="H17" s="39"/>
    </row>
    <row r="18" spans="2:8" hidden="1" x14ac:dyDescent="0.3">
      <c r="B18" s="3" t="s">
        <v>105</v>
      </c>
      <c r="C18" s="19" t="s">
        <v>104</v>
      </c>
      <c r="D18" s="13" t="s">
        <v>103</v>
      </c>
      <c r="E18" s="16"/>
      <c r="F18" s="39" t="s">
        <v>144</v>
      </c>
      <c r="G18" s="39"/>
      <c r="H18" s="39"/>
    </row>
    <row r="19" spans="2:8" ht="28.8" hidden="1" x14ac:dyDescent="0.3">
      <c r="B19" s="3" t="s">
        <v>30</v>
      </c>
      <c r="C19" s="3" t="s">
        <v>2</v>
      </c>
      <c r="D19" s="13"/>
      <c r="E19" s="16"/>
      <c r="F19" s="39" t="s">
        <v>143</v>
      </c>
      <c r="G19" s="39"/>
      <c r="H19" s="39"/>
    </row>
    <row r="20" spans="2:8" hidden="1" x14ac:dyDescent="0.3">
      <c r="B20" s="3" t="s">
        <v>102</v>
      </c>
      <c r="C20" s="3" t="s">
        <v>101</v>
      </c>
      <c r="D20" s="13"/>
      <c r="E20" s="16"/>
      <c r="F20" s="39" t="s">
        <v>145</v>
      </c>
      <c r="G20" s="39"/>
      <c r="H20" s="39"/>
    </row>
    <row r="21" spans="2:8" ht="28.8" hidden="1" x14ac:dyDescent="0.3">
      <c r="B21" s="3" t="s">
        <v>100</v>
      </c>
      <c r="C21" s="3" t="s">
        <v>99</v>
      </c>
      <c r="D21" s="13"/>
      <c r="E21" s="16"/>
      <c r="F21" s="39" t="s">
        <v>145</v>
      </c>
      <c r="G21" s="39"/>
      <c r="H21" s="39"/>
    </row>
    <row r="22" spans="2:8" s="22" customFormat="1" ht="41.25" hidden="1" customHeight="1" x14ac:dyDescent="0.3">
      <c r="B22" s="19" t="s">
        <v>33</v>
      </c>
      <c r="C22" s="19" t="s">
        <v>98</v>
      </c>
      <c r="D22" s="20" t="s">
        <v>97</v>
      </c>
      <c r="E22" s="21"/>
      <c r="F22" s="21"/>
      <c r="G22" s="21"/>
      <c r="H22" s="21"/>
    </row>
    <row r="23" spans="2:8" ht="43.2" hidden="1" x14ac:dyDescent="0.3">
      <c r="B23" s="3" t="s">
        <v>34</v>
      </c>
      <c r="C23" s="3" t="s">
        <v>5</v>
      </c>
      <c r="D23" s="13" t="s">
        <v>96</v>
      </c>
      <c r="E23" s="16"/>
      <c r="F23" s="39" t="s">
        <v>143</v>
      </c>
      <c r="G23" s="39"/>
      <c r="H23" s="39"/>
    </row>
    <row r="24" spans="2:8" ht="100.8" hidden="1" x14ac:dyDescent="0.3">
      <c r="B24" s="3" t="s">
        <v>35</v>
      </c>
      <c r="C24" s="3" t="s">
        <v>6</v>
      </c>
      <c r="D24" s="13" t="s">
        <v>95</v>
      </c>
      <c r="E24" s="16" t="s">
        <v>140</v>
      </c>
      <c r="F24" s="39" t="s">
        <v>143</v>
      </c>
      <c r="G24" s="39"/>
      <c r="H24" s="39"/>
    </row>
    <row r="25" spans="2:8" hidden="1" x14ac:dyDescent="0.3">
      <c r="B25" s="3" t="s">
        <v>36</v>
      </c>
      <c r="C25" s="3" t="s">
        <v>94</v>
      </c>
      <c r="D25" s="13" t="s">
        <v>93</v>
      </c>
      <c r="E25" s="16"/>
      <c r="F25" s="39" t="s">
        <v>143</v>
      </c>
      <c r="G25" s="39"/>
      <c r="H25" s="39"/>
    </row>
    <row r="26" spans="2:8" x14ac:dyDescent="0.3">
      <c r="B26" s="3" t="s">
        <v>37</v>
      </c>
      <c r="C26" s="3" t="s">
        <v>92</v>
      </c>
      <c r="D26" s="13"/>
      <c r="E26" s="16"/>
      <c r="F26" s="39" t="s">
        <v>146</v>
      </c>
      <c r="G26" s="39"/>
      <c r="H26" s="39" t="s">
        <v>153</v>
      </c>
    </row>
    <row r="27" spans="2:8" ht="28.8" hidden="1" x14ac:dyDescent="0.3">
      <c r="B27" s="3" t="s">
        <v>38</v>
      </c>
      <c r="C27" s="3" t="s">
        <v>91</v>
      </c>
      <c r="D27" s="13" t="s">
        <v>90</v>
      </c>
      <c r="E27" s="16"/>
      <c r="F27" s="39" t="s">
        <v>146</v>
      </c>
      <c r="G27" s="39"/>
      <c r="H27" s="39"/>
    </row>
    <row r="28" spans="2:8" hidden="1" x14ac:dyDescent="0.3">
      <c r="B28" s="3" t="s">
        <v>39</v>
      </c>
      <c r="C28" s="3" t="s">
        <v>89</v>
      </c>
      <c r="D28" s="13" t="s">
        <v>88</v>
      </c>
      <c r="E28" s="16"/>
      <c r="F28" s="39" t="s">
        <v>146</v>
      </c>
      <c r="G28" s="39"/>
      <c r="H28" s="39"/>
    </row>
    <row r="29" spans="2:8" ht="81" hidden="1" customHeight="1" x14ac:dyDescent="0.3">
      <c r="B29" s="3" t="s">
        <v>87</v>
      </c>
      <c r="C29" s="3" t="s">
        <v>86</v>
      </c>
      <c r="D29" s="13" t="s">
        <v>85</v>
      </c>
      <c r="E29" s="16"/>
      <c r="F29" s="39" t="s">
        <v>146</v>
      </c>
      <c r="G29" s="39"/>
      <c r="H29" s="39"/>
    </row>
    <row r="30" spans="2:8" ht="43.2" hidden="1" x14ac:dyDescent="0.3">
      <c r="B30" s="3" t="s">
        <v>41</v>
      </c>
      <c r="C30" s="3" t="s">
        <v>84</v>
      </c>
      <c r="D30" s="13"/>
      <c r="E30" s="16"/>
      <c r="F30" s="39" t="s">
        <v>146</v>
      </c>
      <c r="G30" s="39"/>
      <c r="H30" s="39"/>
    </row>
    <row r="31" spans="2:8" ht="100.8" x14ac:dyDescent="0.3">
      <c r="B31" s="3" t="s">
        <v>42</v>
      </c>
      <c r="C31" s="3" t="s">
        <v>13</v>
      </c>
      <c r="D31" s="13" t="s">
        <v>83</v>
      </c>
      <c r="E31" s="16"/>
      <c r="F31" s="39" t="s">
        <v>143</v>
      </c>
      <c r="G31" s="39"/>
      <c r="H31" s="39" t="s">
        <v>153</v>
      </c>
    </row>
    <row r="32" spans="2:8" ht="138" customHeight="1" x14ac:dyDescent="0.3">
      <c r="B32" s="3" t="s">
        <v>43</v>
      </c>
      <c r="C32" s="3" t="s">
        <v>14</v>
      </c>
      <c r="D32" s="13" t="s">
        <v>82</v>
      </c>
      <c r="E32" s="16" t="s">
        <v>138</v>
      </c>
      <c r="F32" s="39" t="s">
        <v>143</v>
      </c>
      <c r="G32" s="39"/>
      <c r="H32" s="39" t="s">
        <v>153</v>
      </c>
    </row>
    <row r="33" spans="2:8" ht="55.5" customHeight="1" x14ac:dyDescent="0.3">
      <c r="B33" s="3" t="s">
        <v>44</v>
      </c>
      <c r="C33" s="3" t="s">
        <v>15</v>
      </c>
      <c r="D33" s="13" t="s">
        <v>81</v>
      </c>
      <c r="E33" s="16"/>
      <c r="F33" s="39" t="s">
        <v>147</v>
      </c>
      <c r="G33" s="39" t="s">
        <v>153</v>
      </c>
      <c r="H33" s="39" t="s">
        <v>153</v>
      </c>
    </row>
    <row r="34" spans="2:8" ht="43.2" x14ac:dyDescent="0.3">
      <c r="B34" s="3" t="s">
        <v>45</v>
      </c>
      <c r="C34" s="3" t="s">
        <v>14</v>
      </c>
      <c r="D34" s="13" t="s">
        <v>80</v>
      </c>
      <c r="E34" s="16" t="s">
        <v>136</v>
      </c>
      <c r="F34" s="39" t="s">
        <v>143</v>
      </c>
      <c r="G34" s="39" t="s">
        <v>153</v>
      </c>
      <c r="H34" s="39" t="s">
        <v>153</v>
      </c>
    </row>
    <row r="35" spans="2:8" ht="43.2" hidden="1" x14ac:dyDescent="0.3">
      <c r="B35" s="3" t="s">
        <v>46</v>
      </c>
      <c r="C35" s="3" t="s">
        <v>16</v>
      </c>
      <c r="D35" s="13" t="s">
        <v>79</v>
      </c>
      <c r="E35" s="16" t="s">
        <v>135</v>
      </c>
      <c r="F35" s="39" t="s">
        <v>147</v>
      </c>
      <c r="G35" s="39" t="s">
        <v>154</v>
      </c>
      <c r="H35" s="39"/>
    </row>
    <row r="36" spans="2:8" ht="28.8" hidden="1" x14ac:dyDescent="0.3">
      <c r="B36" s="3" t="s">
        <v>47</v>
      </c>
      <c r="C36" s="3" t="s">
        <v>17</v>
      </c>
      <c r="D36" s="13"/>
      <c r="E36" s="16"/>
      <c r="F36" s="39" t="s">
        <v>147</v>
      </c>
      <c r="G36" s="39"/>
      <c r="H36" s="39"/>
    </row>
    <row r="37" spans="2:8" ht="72" hidden="1" x14ac:dyDescent="0.3">
      <c r="B37" s="18" t="s">
        <v>131</v>
      </c>
      <c r="C37" s="9"/>
      <c r="D37" s="13"/>
      <c r="E37" s="16" t="s">
        <v>155</v>
      </c>
      <c r="F37" s="39" t="s">
        <v>148</v>
      </c>
      <c r="G37" s="39"/>
      <c r="H37" s="39"/>
    </row>
    <row r="38" spans="2:8" ht="57.6" x14ac:dyDescent="0.3">
      <c r="B38" s="3" t="s">
        <v>78</v>
      </c>
      <c r="C38" s="3" t="s">
        <v>77</v>
      </c>
      <c r="D38" s="13" t="s">
        <v>76</v>
      </c>
      <c r="E38" s="16"/>
      <c r="F38" s="39" t="s">
        <v>143</v>
      </c>
      <c r="G38" s="39"/>
      <c r="H38" s="39" t="s">
        <v>153</v>
      </c>
    </row>
    <row r="39" spans="2:8" ht="33.75" hidden="1" customHeight="1" x14ac:dyDescent="0.3">
      <c r="B39" s="3" t="s">
        <v>49</v>
      </c>
      <c r="C39" s="3" t="s">
        <v>75</v>
      </c>
      <c r="D39" s="13" t="s">
        <v>74</v>
      </c>
      <c r="E39" s="16"/>
      <c r="F39" s="39" t="s">
        <v>149</v>
      </c>
      <c r="G39" s="39"/>
      <c r="H39" s="40"/>
    </row>
    <row r="40" spans="2:8" ht="80.25" hidden="1" customHeight="1" x14ac:dyDescent="0.3">
      <c r="B40" s="3" t="s">
        <v>50</v>
      </c>
      <c r="C40" s="3" t="s">
        <v>73</v>
      </c>
      <c r="D40" s="13"/>
      <c r="E40" s="16"/>
      <c r="F40" s="39" t="s">
        <v>149</v>
      </c>
      <c r="G40" s="39"/>
      <c r="H40" s="41"/>
    </row>
    <row r="41" spans="2:8" ht="54.75" customHeight="1" x14ac:dyDescent="0.3">
      <c r="B41" s="3" t="s">
        <v>51</v>
      </c>
      <c r="C41" s="3" t="s">
        <v>72</v>
      </c>
      <c r="D41" s="13" t="s">
        <v>71</v>
      </c>
      <c r="E41" s="16" t="s">
        <v>134</v>
      </c>
      <c r="F41" s="39" t="s">
        <v>143</v>
      </c>
      <c r="G41" s="39"/>
      <c r="H41" s="39" t="s">
        <v>158</v>
      </c>
    </row>
    <row r="42" spans="2:8" ht="57.6" hidden="1" x14ac:dyDescent="0.3">
      <c r="B42" s="3" t="s">
        <v>52</v>
      </c>
      <c r="C42" s="3" t="s">
        <v>22</v>
      </c>
      <c r="D42" s="13"/>
      <c r="E42" s="16" t="s">
        <v>150</v>
      </c>
      <c r="F42" s="39" t="s">
        <v>149</v>
      </c>
      <c r="G42" s="39"/>
      <c r="H42" s="39"/>
    </row>
    <row r="43" spans="2:8" ht="43.2" hidden="1" x14ac:dyDescent="0.3">
      <c r="B43" s="3" t="s">
        <v>53</v>
      </c>
      <c r="C43" s="3" t="s">
        <v>70</v>
      </c>
      <c r="D43" s="13" t="s">
        <v>69</v>
      </c>
      <c r="E43" s="16" t="s">
        <v>151</v>
      </c>
      <c r="F43" s="39" t="s">
        <v>149</v>
      </c>
      <c r="G43" s="39" t="s">
        <v>153</v>
      </c>
      <c r="H43" s="39"/>
    </row>
    <row r="44" spans="2:8" ht="43.2" hidden="1" x14ac:dyDescent="0.3">
      <c r="B44" s="3" t="s">
        <v>54</v>
      </c>
      <c r="C44" s="3" t="s">
        <v>68</v>
      </c>
      <c r="D44" s="13"/>
      <c r="E44" s="16" t="s">
        <v>133</v>
      </c>
      <c r="F44" s="39" t="s">
        <v>149</v>
      </c>
      <c r="G44" s="39"/>
      <c r="H44" s="39"/>
    </row>
    <row r="45" spans="2:8" ht="43.2" hidden="1" x14ac:dyDescent="0.3">
      <c r="B45" s="3" t="s">
        <v>55</v>
      </c>
      <c r="C45" s="3" t="s">
        <v>25</v>
      </c>
      <c r="D45" s="13" t="s">
        <v>67</v>
      </c>
      <c r="E45" s="16" t="s">
        <v>152</v>
      </c>
      <c r="F45" s="39" t="s">
        <v>143</v>
      </c>
      <c r="G45" s="39" t="s">
        <v>153</v>
      </c>
      <c r="H45" s="39"/>
    </row>
    <row r="46" spans="2:8" hidden="1" x14ac:dyDescent="0.3">
      <c r="B46" s="2" t="s">
        <v>56</v>
      </c>
      <c r="C46" s="2" t="s">
        <v>66</v>
      </c>
      <c r="D46" s="8"/>
      <c r="E46" s="16"/>
      <c r="F46" s="39" t="s">
        <v>148</v>
      </c>
      <c r="G46" s="39"/>
      <c r="H46" s="39"/>
    </row>
    <row r="47" spans="2:8" x14ac:dyDescent="0.3">
      <c r="E47" s="38"/>
      <c r="G47" s="42" t="s">
        <v>159</v>
      </c>
      <c r="H47" s="42" t="s">
        <v>160</v>
      </c>
    </row>
  </sheetData>
  <autoFilter ref="A11:H47">
    <filterColumn colId="1" showButton="0"/>
    <filterColumn colId="2" showButton="0"/>
    <filterColumn colId="7">
      <customFilters>
        <customFilter operator="notEqual" val=" "/>
      </customFilters>
    </filterColumn>
  </autoFilter>
  <mergeCells count="8">
    <mergeCell ref="B9:D9"/>
    <mergeCell ref="B11:D11"/>
    <mergeCell ref="B2:D2"/>
    <mergeCell ref="B3:D3"/>
    <mergeCell ref="B5:D5"/>
    <mergeCell ref="B6:D6"/>
    <mergeCell ref="B7:D7"/>
    <mergeCell ref="B8:D8"/>
  </mergeCells>
  <pageMargins left="0.7" right="0.7" top="0.75" bottom="0.75" header="0.3" footer="0.3"/>
  <pageSetup orientation="portrait" r:id="rId1"/>
  <headerFooter>
    <oddFooter>&amp;CAXA - BS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
  <sheetViews>
    <sheetView zoomScale="90" zoomScaleNormal="90" workbookViewId="0">
      <pane xSplit="3" ySplit="2" topLeftCell="H3" activePane="bottomRight" state="frozen"/>
      <selection pane="topRight" activeCell="D1" sqref="D1"/>
      <selection pane="bottomLeft" activeCell="A3" sqref="A3"/>
      <selection pane="bottomRight" activeCell="A3" sqref="A3:XFD3"/>
    </sheetView>
  </sheetViews>
  <sheetFormatPr defaultColWidth="8.6640625" defaultRowHeight="14.4" x14ac:dyDescent="0.3"/>
  <cols>
    <col min="1" max="1" width="18" style="24" bestFit="1" customWidth="1"/>
    <col min="2" max="2" width="18.6640625" style="24" customWidth="1"/>
    <col min="3" max="3" width="47.33203125" style="24" customWidth="1"/>
    <col min="4" max="4" width="26" style="24" hidden="1" customWidth="1"/>
    <col min="5" max="5" width="22.44140625" style="24" hidden="1" customWidth="1"/>
    <col min="6" max="6" width="33.88671875" style="24" hidden="1" customWidth="1"/>
    <col min="7" max="7" width="25.88671875" style="24" hidden="1" customWidth="1"/>
    <col min="8" max="8" width="41.5546875" style="24" customWidth="1"/>
    <col min="9" max="9" width="34.109375" style="24" hidden="1" customWidth="1"/>
    <col min="10" max="10" width="37.44140625" style="24" hidden="1" customWidth="1"/>
    <col min="11" max="11" width="30.88671875" style="24" hidden="1" customWidth="1"/>
    <col min="12" max="12" width="45.88671875" style="24" hidden="1" customWidth="1"/>
    <col min="13" max="13" width="46.109375" style="24" hidden="1" customWidth="1"/>
    <col min="14" max="14" width="33.109375" style="24" customWidth="1"/>
    <col min="15" max="15" width="22.44140625" style="24" customWidth="1"/>
    <col min="16" max="16" width="27.109375" style="24" customWidth="1"/>
    <col min="17" max="17" width="29.44140625" style="24" hidden="1" customWidth="1"/>
    <col min="18" max="18" width="23.109375" style="24" customWidth="1"/>
    <col min="19" max="19" width="20.5546875" style="24" customWidth="1"/>
    <col min="20" max="20" width="30.109375" style="24" bestFit="1" customWidth="1"/>
    <col min="21" max="21" width="30.109375" style="24" customWidth="1"/>
    <col min="22" max="22" width="20.109375" style="24" customWidth="1"/>
    <col min="23" max="23" width="18.44140625" style="24" customWidth="1"/>
    <col min="24" max="24" width="13.109375" style="24" customWidth="1"/>
    <col min="25" max="25" width="20.88671875" style="24" customWidth="1"/>
    <col min="26" max="26" width="32.109375" style="24" customWidth="1"/>
    <col min="27" max="27" width="22.5546875" style="24" customWidth="1"/>
    <col min="28" max="28" width="26.44140625" style="24" customWidth="1"/>
    <col min="29" max="29" width="16.109375" style="24" customWidth="1"/>
    <col min="30" max="30" width="17.44140625" style="24" customWidth="1"/>
    <col min="31" max="31" width="22.6640625" style="24" customWidth="1"/>
    <col min="32" max="32" width="15.109375" style="24" customWidth="1"/>
    <col min="33" max="33" width="8.6640625" style="24"/>
    <col min="34" max="34" width="43.88671875" style="24" customWidth="1"/>
    <col min="35" max="35" width="8.6640625" style="24"/>
    <col min="36" max="36" width="12" style="24" customWidth="1"/>
    <col min="37" max="37" width="15.44140625" style="24" customWidth="1"/>
    <col min="38" max="38" width="8.6640625" style="24"/>
    <col min="39" max="39" width="23.109375" style="24" bestFit="1" customWidth="1"/>
    <col min="40" max="40" width="8.6640625" style="24" customWidth="1"/>
    <col min="41" max="41" width="13.44140625" style="24" customWidth="1"/>
    <col min="42" max="42" width="8.6640625" style="24" customWidth="1"/>
    <col min="43" max="61" width="8.6640625" style="24"/>
    <col min="62" max="62" width="10.88671875" style="24" customWidth="1"/>
    <col min="63" max="63" width="16.5546875" style="24" customWidth="1"/>
    <col min="64" max="16384" width="8.6640625" style="24"/>
  </cols>
  <sheetData>
    <row r="1" spans="1:63" s="37" customFormat="1" ht="57.9" customHeight="1" x14ac:dyDescent="0.3">
      <c r="A1" s="17" t="s">
        <v>0</v>
      </c>
      <c r="B1" s="17" t="s">
        <v>127</v>
      </c>
      <c r="C1" s="17"/>
      <c r="D1" s="17"/>
      <c r="E1" s="17" t="s">
        <v>128</v>
      </c>
      <c r="F1" s="17" t="s">
        <v>1</v>
      </c>
      <c r="G1" s="17" t="s">
        <v>129</v>
      </c>
      <c r="H1" s="17" t="s">
        <v>2</v>
      </c>
      <c r="I1" s="17" t="s">
        <v>3</v>
      </c>
      <c r="J1" s="17" t="s">
        <v>4</v>
      </c>
      <c r="K1" s="17" t="s">
        <v>5</v>
      </c>
      <c r="L1" s="17" t="s">
        <v>6</v>
      </c>
      <c r="M1" s="17" t="s">
        <v>7</v>
      </c>
      <c r="N1" s="17" t="s">
        <v>8</v>
      </c>
      <c r="O1" s="17" t="s">
        <v>9</v>
      </c>
      <c r="P1" s="17" t="s">
        <v>10</v>
      </c>
      <c r="Q1" s="17" t="s">
        <v>11</v>
      </c>
      <c r="R1" s="17" t="s">
        <v>12</v>
      </c>
      <c r="S1" s="17" t="s">
        <v>13</v>
      </c>
      <c r="T1" s="17" t="s">
        <v>14</v>
      </c>
      <c r="U1" s="17" t="s">
        <v>15</v>
      </c>
      <c r="V1" s="17" t="s">
        <v>15</v>
      </c>
      <c r="W1" s="17" t="s">
        <v>16</v>
      </c>
      <c r="X1" s="17" t="s">
        <v>17</v>
      </c>
      <c r="Y1" s="17" t="s">
        <v>132</v>
      </c>
      <c r="Z1" s="17" t="s">
        <v>18</v>
      </c>
      <c r="AA1" s="17" t="s">
        <v>19</v>
      </c>
      <c r="AB1" s="17" t="s">
        <v>20</v>
      </c>
      <c r="AC1" s="17" t="s">
        <v>21</v>
      </c>
      <c r="AD1" s="17" t="s">
        <v>22</v>
      </c>
      <c r="AE1" s="17" t="s">
        <v>23</v>
      </c>
      <c r="AF1" s="17" t="s">
        <v>24</v>
      </c>
      <c r="AG1" s="17" t="s">
        <v>25</v>
      </c>
      <c r="AH1" s="17" t="s">
        <v>26</v>
      </c>
      <c r="AI1" s="45" t="s">
        <v>130</v>
      </c>
      <c r="AJ1" s="46"/>
      <c r="AK1" s="46"/>
      <c r="AL1" s="46"/>
      <c r="AM1" s="46"/>
      <c r="AN1" s="23"/>
      <c r="AO1" s="23"/>
      <c r="AP1" s="23"/>
      <c r="AQ1" s="23"/>
      <c r="AR1" s="23"/>
      <c r="AS1" s="23"/>
      <c r="AT1" s="23"/>
      <c r="AU1" s="23"/>
      <c r="AV1" s="23"/>
      <c r="AW1" s="23"/>
      <c r="AX1" s="23"/>
      <c r="AY1" s="23"/>
      <c r="AZ1" s="23"/>
      <c r="BA1" s="23"/>
      <c r="BB1" s="23"/>
      <c r="BC1" s="23"/>
      <c r="BD1" s="23"/>
      <c r="BE1" s="23"/>
      <c r="BF1" s="23"/>
      <c r="BG1" s="23"/>
      <c r="BH1" s="23"/>
      <c r="BI1" s="23"/>
      <c r="BJ1" s="23"/>
      <c r="BK1" s="23"/>
    </row>
    <row r="2" spans="1:63" ht="72" x14ac:dyDescent="0.3">
      <c r="A2" s="10" t="s">
        <v>27</v>
      </c>
      <c r="B2" s="10" t="s">
        <v>28</v>
      </c>
      <c r="C2" s="10" t="s">
        <v>57</v>
      </c>
      <c r="D2" s="10" t="s">
        <v>124</v>
      </c>
      <c r="E2" s="10" t="s">
        <v>110</v>
      </c>
      <c r="F2" s="10" t="s">
        <v>29</v>
      </c>
      <c r="G2" s="10" t="s">
        <v>105</v>
      </c>
      <c r="H2" s="10" t="s">
        <v>30</v>
      </c>
      <c r="I2" s="10" t="s">
        <v>31</v>
      </c>
      <c r="J2" s="10" t="s">
        <v>32</v>
      </c>
      <c r="K2" s="10" t="s">
        <v>34</v>
      </c>
      <c r="L2" s="10" t="s">
        <v>35</v>
      </c>
      <c r="M2" s="10" t="s">
        <v>36</v>
      </c>
      <c r="N2" s="10" t="s">
        <v>37</v>
      </c>
      <c r="O2" s="10" t="s">
        <v>38</v>
      </c>
      <c r="P2" s="10" t="s">
        <v>39</v>
      </c>
      <c r="Q2" s="10" t="s">
        <v>40</v>
      </c>
      <c r="R2" s="10" t="s">
        <v>41</v>
      </c>
      <c r="S2" s="10" t="s">
        <v>42</v>
      </c>
      <c r="T2" s="10" t="s">
        <v>43</v>
      </c>
      <c r="U2" s="10" t="s">
        <v>44</v>
      </c>
      <c r="V2" s="10" t="s">
        <v>45</v>
      </c>
      <c r="W2" s="10" t="s">
        <v>46</v>
      </c>
      <c r="X2" s="10" t="s">
        <v>47</v>
      </c>
      <c r="Y2" s="10" t="s">
        <v>131</v>
      </c>
      <c r="Z2" s="10" t="s">
        <v>48</v>
      </c>
      <c r="AA2" s="10" t="s">
        <v>49</v>
      </c>
      <c r="AB2" s="10" t="s">
        <v>50</v>
      </c>
      <c r="AC2" s="10" t="s">
        <v>51</v>
      </c>
      <c r="AD2" s="10" t="s">
        <v>52</v>
      </c>
      <c r="AE2" s="10" t="s">
        <v>53</v>
      </c>
      <c r="AF2" s="10" t="s">
        <v>54</v>
      </c>
      <c r="AG2" s="10" t="s">
        <v>55</v>
      </c>
      <c r="AH2" s="10" t="s">
        <v>56</v>
      </c>
      <c r="AI2" s="10" t="s">
        <v>65</v>
      </c>
      <c r="AJ2" s="11" t="s">
        <v>33</v>
      </c>
      <c r="AK2" s="11" t="s">
        <v>58</v>
      </c>
      <c r="AL2" s="11" t="s">
        <v>62</v>
      </c>
      <c r="AM2" s="11" t="s">
        <v>64</v>
      </c>
      <c r="AN2" s="35"/>
      <c r="AO2" s="35"/>
      <c r="AP2" s="35"/>
      <c r="AQ2" s="35"/>
      <c r="AR2" s="35"/>
      <c r="AS2" s="35"/>
      <c r="AT2" s="35"/>
      <c r="AU2" s="35"/>
      <c r="AV2" s="35"/>
      <c r="AW2" s="35"/>
      <c r="AX2" s="35"/>
      <c r="AY2" s="35"/>
      <c r="AZ2" s="35"/>
      <c r="BA2" s="35"/>
      <c r="BB2" s="36" t="s">
        <v>59</v>
      </c>
      <c r="BC2" s="36" t="s">
        <v>60</v>
      </c>
      <c r="BD2" s="36" t="s">
        <v>63</v>
      </c>
      <c r="BE2" s="36" t="s">
        <v>61</v>
      </c>
      <c r="BF2" s="35"/>
      <c r="BG2" s="35"/>
      <c r="BH2" s="35"/>
      <c r="BI2" s="35"/>
      <c r="BJ2" s="35" t="s">
        <v>125</v>
      </c>
      <c r="BK2" s="35" t="s">
        <v>126</v>
      </c>
    </row>
    <row r="3" spans="1:63" x14ac:dyDescent="0.3">
      <c r="A3" s="25"/>
      <c r="B3" s="25"/>
      <c r="C3" s="25"/>
      <c r="D3" s="25"/>
      <c r="E3" s="34"/>
      <c r="F3" s="25"/>
      <c r="G3" s="25"/>
      <c r="H3" s="30"/>
      <c r="I3" s="25"/>
      <c r="J3" s="25"/>
      <c r="K3" s="25"/>
      <c r="L3" s="31"/>
      <c r="M3" s="30"/>
      <c r="N3" s="33"/>
      <c r="O3" s="25"/>
      <c r="P3" s="25"/>
      <c r="Q3" s="31"/>
      <c r="R3" s="32"/>
      <c r="S3" s="25"/>
      <c r="T3" s="25"/>
      <c r="U3" s="25"/>
      <c r="V3" s="25"/>
      <c r="W3" s="25"/>
      <c r="X3" s="25"/>
      <c r="Y3" s="25"/>
      <c r="Z3" s="25"/>
      <c r="AA3" s="25"/>
      <c r="AB3" s="25"/>
      <c r="AC3" s="31"/>
      <c r="AD3" s="25"/>
      <c r="AE3" s="25"/>
      <c r="AF3" s="25"/>
      <c r="AG3" s="25"/>
      <c r="AH3" s="30"/>
      <c r="AI3" s="25"/>
      <c r="AJ3" s="28" t="str">
        <f t="shared" ref="AJ3:AJ13" si="0">IF(AI3&lt;&gt;"Completed","",IF(BK3&gt;60%,"High",(IF(BK3&gt;30%,"Medium","Low"))))</f>
        <v/>
      </c>
      <c r="AK3" s="29" t="str">
        <f t="shared" ref="AK3:AK13" si="1">IF(S3&lt;&gt;"Manual But Not Repetitive", IF(AJ3&lt;&gt;"",IF(Z3="No",(SUM(BB3:BE3)-N3*AC3)*IF(AJ3="High",35%,(IF(AJ3="Medium",70%,100%))),"Not Feasible for Automation"),""), "Non Automatable Process")</f>
        <v/>
      </c>
      <c r="AL3" s="28" t="str">
        <f t="shared" ref="AL3:AL13" si="2">IFERROR(IF(AK3&lt;&gt;"",IF(AK3/N3&gt;0.6,"High",IF(AK3/N3&gt;0.3,"Medium","Low")),""),"Check Fields")</f>
        <v/>
      </c>
      <c r="AM3" s="28" t="str">
        <f t="shared" ref="AM3:AM13" si="3">IF(AL3="Check Fields","NA",IF(AL3&lt;&gt;"",IF(AJ3="Low",IF(AL3="Low","Low Hanging Fruit","Quick Win"),IF(AJ3="Medium",IF(AL3="Low","Long Term Improvement",IF(AL3="Medium","Low Hanging Fruit","Quick Win")),IF(AJ3="High",IF(AL3="Low","Long Term Improvement","Must Do Improvement")))),""))</f>
        <v/>
      </c>
      <c r="AN3" s="27"/>
      <c r="AO3" s="27"/>
      <c r="AP3" s="27"/>
      <c r="AQ3" s="27"/>
      <c r="AR3" s="27"/>
      <c r="AS3" s="27"/>
      <c r="AT3" s="27"/>
      <c r="AU3" s="27"/>
      <c r="AV3" s="27"/>
      <c r="AW3" s="27"/>
      <c r="AX3" s="27"/>
      <c r="AY3" s="27"/>
      <c r="AZ3" s="27"/>
      <c r="BA3" s="27"/>
      <c r="BB3" s="27">
        <f t="shared" ref="BB3:BB13" si="4">IFERROR(N3*35%*IF(T3="YES",0.8,0.2),0)</f>
        <v>0</v>
      </c>
      <c r="BC3" s="27">
        <f t="shared" ref="BC3:BC13" si="5">IFERROR(N3*25%*IF(U3="YES",0.7,0.3),0)</f>
        <v>0</v>
      </c>
      <c r="BD3" s="27">
        <f t="shared" ref="BD3:BD13" si="6">IFERROR(N3*15%*IF(V3="NO",1,0.3),0)</f>
        <v>0</v>
      </c>
      <c r="BE3" s="27">
        <f t="shared" ref="BE3:BE13" si="7">IFERROR(N3*25%*IF(S3="Manual But Not Repetitive",0,0.8),0)</f>
        <v>0</v>
      </c>
      <c r="BF3" s="27"/>
      <c r="BG3" s="27"/>
      <c r="BH3" s="27"/>
      <c r="BI3" s="27"/>
      <c r="BJ3" s="26">
        <f t="shared" ref="BJ3:BJ13" si="8">IF(U3="YES",0.2,0.8)*30%+IF(V3="YES",0.7,0)*15%+IF(W3="More than one input",0.9,0)*20%+(IF(AG3&lt;10,0.1,IF(AG3&lt;20,0.4,IF(AG3&lt;30,0.75,1))))*35%</f>
        <v>0.27499999999999997</v>
      </c>
      <c r="BK3" s="26">
        <f t="shared" ref="BK3:BK13" si="9">IF(AE3="YES",1.3*BJ3,BJ3)</f>
        <v>0.27499999999999997</v>
      </c>
    </row>
    <row r="4" spans="1:63" x14ac:dyDescent="0.3">
      <c r="A4" s="25"/>
      <c r="B4" s="25"/>
      <c r="C4" s="25"/>
      <c r="D4" s="25"/>
      <c r="E4" s="34"/>
      <c r="F4" s="25"/>
      <c r="G4" s="25"/>
      <c r="H4" s="30"/>
      <c r="I4" s="25"/>
      <c r="J4" s="25"/>
      <c r="K4" s="25"/>
      <c r="L4" s="31"/>
      <c r="M4" s="30"/>
      <c r="N4" s="33"/>
      <c r="O4" s="25"/>
      <c r="P4" s="25"/>
      <c r="Q4" s="31"/>
      <c r="R4" s="32"/>
      <c r="S4" s="25"/>
      <c r="T4" s="25"/>
      <c r="U4" s="25"/>
      <c r="V4" s="25"/>
      <c r="W4" s="25"/>
      <c r="X4" s="25"/>
      <c r="Y4" s="25"/>
      <c r="Z4" s="25"/>
      <c r="AA4" s="25"/>
      <c r="AB4" s="25"/>
      <c r="AC4" s="31"/>
      <c r="AD4" s="25"/>
      <c r="AE4" s="25"/>
      <c r="AF4" s="25"/>
      <c r="AG4" s="25"/>
      <c r="AH4" s="30"/>
      <c r="AI4" s="25"/>
      <c r="AJ4" s="28" t="str">
        <f t="shared" si="0"/>
        <v/>
      </c>
      <c r="AK4" s="29" t="str">
        <f t="shared" si="1"/>
        <v/>
      </c>
      <c r="AL4" s="28" t="str">
        <f t="shared" si="2"/>
        <v/>
      </c>
      <c r="AM4" s="28" t="str">
        <f t="shared" si="3"/>
        <v/>
      </c>
      <c r="AN4" s="27"/>
      <c r="AO4" s="27"/>
      <c r="AP4" s="27"/>
      <c r="AQ4" s="27"/>
      <c r="AR4" s="27"/>
      <c r="AS4" s="27"/>
      <c r="AT4" s="27"/>
      <c r="AU4" s="27"/>
      <c r="AV4" s="27"/>
      <c r="AW4" s="27"/>
      <c r="AX4" s="27"/>
      <c r="AY4" s="27"/>
      <c r="AZ4" s="27"/>
      <c r="BA4" s="27"/>
      <c r="BB4" s="27">
        <f t="shared" si="4"/>
        <v>0</v>
      </c>
      <c r="BC4" s="27">
        <f t="shared" si="5"/>
        <v>0</v>
      </c>
      <c r="BD4" s="27">
        <f t="shared" si="6"/>
        <v>0</v>
      </c>
      <c r="BE4" s="27">
        <f t="shared" si="7"/>
        <v>0</v>
      </c>
      <c r="BF4" s="27"/>
      <c r="BG4" s="27"/>
      <c r="BH4" s="27"/>
      <c r="BI4" s="27"/>
      <c r="BJ4" s="26">
        <f t="shared" si="8"/>
        <v>0.27499999999999997</v>
      </c>
      <c r="BK4" s="26">
        <f t="shared" si="9"/>
        <v>0.27499999999999997</v>
      </c>
    </row>
    <row r="5" spans="1:63" x14ac:dyDescent="0.3">
      <c r="A5" s="25"/>
      <c r="B5" s="25"/>
      <c r="C5" s="25"/>
      <c r="D5" s="25"/>
      <c r="E5" s="34"/>
      <c r="F5" s="25"/>
      <c r="G5" s="25"/>
      <c r="H5" s="30"/>
      <c r="I5" s="25"/>
      <c r="J5" s="25"/>
      <c r="K5" s="25"/>
      <c r="L5" s="31"/>
      <c r="M5" s="30"/>
      <c r="N5" s="33"/>
      <c r="O5" s="25"/>
      <c r="P5" s="25"/>
      <c r="Q5" s="31"/>
      <c r="R5" s="32"/>
      <c r="S5" s="25"/>
      <c r="T5" s="25"/>
      <c r="U5" s="25"/>
      <c r="V5" s="25"/>
      <c r="W5" s="25"/>
      <c r="X5" s="25"/>
      <c r="Y5" s="25"/>
      <c r="Z5" s="25"/>
      <c r="AA5" s="25"/>
      <c r="AB5" s="25"/>
      <c r="AC5" s="31"/>
      <c r="AD5" s="25"/>
      <c r="AE5" s="25"/>
      <c r="AF5" s="25"/>
      <c r="AG5" s="25"/>
      <c r="AH5" s="30"/>
      <c r="AI5" s="25"/>
      <c r="AJ5" s="28" t="str">
        <f t="shared" si="0"/>
        <v/>
      </c>
      <c r="AK5" s="29" t="str">
        <f t="shared" si="1"/>
        <v/>
      </c>
      <c r="AL5" s="28" t="str">
        <f t="shared" si="2"/>
        <v/>
      </c>
      <c r="AM5" s="28" t="str">
        <f t="shared" si="3"/>
        <v/>
      </c>
      <c r="AN5" s="27"/>
      <c r="AO5" s="27"/>
      <c r="AP5" s="27"/>
      <c r="AQ5" s="27"/>
      <c r="AR5" s="27"/>
      <c r="AS5" s="27"/>
      <c r="AT5" s="27"/>
      <c r="AU5" s="27"/>
      <c r="AV5" s="27"/>
      <c r="AW5" s="27"/>
      <c r="AX5" s="27"/>
      <c r="AY5" s="27"/>
      <c r="AZ5" s="27"/>
      <c r="BA5" s="27"/>
      <c r="BB5" s="27">
        <f t="shared" si="4"/>
        <v>0</v>
      </c>
      <c r="BC5" s="27">
        <f t="shared" si="5"/>
        <v>0</v>
      </c>
      <c r="BD5" s="27">
        <f t="shared" si="6"/>
        <v>0</v>
      </c>
      <c r="BE5" s="27">
        <f t="shared" si="7"/>
        <v>0</v>
      </c>
      <c r="BF5" s="27"/>
      <c r="BG5" s="27"/>
      <c r="BH5" s="27"/>
      <c r="BI5" s="27"/>
      <c r="BJ5" s="26">
        <f t="shared" si="8"/>
        <v>0.27499999999999997</v>
      </c>
      <c r="BK5" s="26">
        <f t="shared" si="9"/>
        <v>0.27499999999999997</v>
      </c>
    </row>
    <row r="6" spans="1:63" x14ac:dyDescent="0.3">
      <c r="A6" s="25"/>
      <c r="B6" s="25"/>
      <c r="C6" s="25"/>
      <c r="D6" s="25"/>
      <c r="E6" s="34"/>
      <c r="F6" s="25"/>
      <c r="G6" s="25"/>
      <c r="H6" s="30"/>
      <c r="I6" s="25"/>
      <c r="J6" s="25"/>
      <c r="K6" s="25"/>
      <c r="L6" s="31"/>
      <c r="M6" s="30"/>
      <c r="N6" s="33"/>
      <c r="O6" s="25"/>
      <c r="P6" s="25"/>
      <c r="Q6" s="31"/>
      <c r="R6" s="32"/>
      <c r="S6" s="25"/>
      <c r="T6" s="25"/>
      <c r="U6" s="25"/>
      <c r="V6" s="25"/>
      <c r="W6" s="25"/>
      <c r="X6" s="25"/>
      <c r="Y6" s="25"/>
      <c r="Z6" s="25"/>
      <c r="AA6" s="25"/>
      <c r="AB6" s="25"/>
      <c r="AC6" s="31"/>
      <c r="AD6" s="25"/>
      <c r="AE6" s="25"/>
      <c r="AF6" s="25"/>
      <c r="AG6" s="25"/>
      <c r="AH6" s="30"/>
      <c r="AI6" s="25"/>
      <c r="AJ6" s="28" t="str">
        <f t="shared" si="0"/>
        <v/>
      </c>
      <c r="AK6" s="29" t="str">
        <f t="shared" si="1"/>
        <v/>
      </c>
      <c r="AL6" s="28" t="str">
        <f t="shared" si="2"/>
        <v/>
      </c>
      <c r="AM6" s="28" t="str">
        <f t="shared" si="3"/>
        <v/>
      </c>
      <c r="AN6" s="27"/>
      <c r="AO6" s="27"/>
      <c r="AP6" s="27"/>
      <c r="AQ6" s="27"/>
      <c r="AR6" s="27"/>
      <c r="AS6" s="27"/>
      <c r="AT6" s="27"/>
      <c r="AU6" s="27"/>
      <c r="AV6" s="27"/>
      <c r="AW6" s="27"/>
      <c r="AX6" s="27"/>
      <c r="AY6" s="27"/>
      <c r="AZ6" s="27"/>
      <c r="BA6" s="27"/>
      <c r="BB6" s="27">
        <f t="shared" si="4"/>
        <v>0</v>
      </c>
      <c r="BC6" s="27">
        <f t="shared" si="5"/>
        <v>0</v>
      </c>
      <c r="BD6" s="27">
        <f t="shared" si="6"/>
        <v>0</v>
      </c>
      <c r="BE6" s="27">
        <f t="shared" si="7"/>
        <v>0</v>
      </c>
      <c r="BF6" s="27"/>
      <c r="BG6" s="27"/>
      <c r="BH6" s="27"/>
      <c r="BI6" s="27"/>
      <c r="BJ6" s="26">
        <f t="shared" si="8"/>
        <v>0.27499999999999997</v>
      </c>
      <c r="BK6" s="26">
        <f t="shared" si="9"/>
        <v>0.27499999999999997</v>
      </c>
    </row>
    <row r="7" spans="1:63" x14ac:dyDescent="0.3">
      <c r="A7" s="25"/>
      <c r="B7" s="25"/>
      <c r="C7" s="25"/>
      <c r="D7" s="25"/>
      <c r="E7" s="34"/>
      <c r="F7" s="25"/>
      <c r="G7" s="25"/>
      <c r="H7" s="30"/>
      <c r="I7" s="25"/>
      <c r="J7" s="25"/>
      <c r="K7" s="25"/>
      <c r="L7" s="31"/>
      <c r="M7" s="30"/>
      <c r="N7" s="33"/>
      <c r="O7" s="25"/>
      <c r="P7" s="25"/>
      <c r="Q7" s="31"/>
      <c r="R7" s="32"/>
      <c r="S7" s="25"/>
      <c r="T7" s="25"/>
      <c r="U7" s="25"/>
      <c r="V7" s="25"/>
      <c r="W7" s="25"/>
      <c r="X7" s="25"/>
      <c r="Y7" s="25"/>
      <c r="Z7" s="25"/>
      <c r="AA7" s="25"/>
      <c r="AB7" s="25"/>
      <c r="AC7" s="31"/>
      <c r="AD7" s="25"/>
      <c r="AE7" s="25"/>
      <c r="AF7" s="25"/>
      <c r="AG7" s="25"/>
      <c r="AH7" s="30"/>
      <c r="AI7" s="25"/>
      <c r="AJ7" s="28" t="str">
        <f t="shared" si="0"/>
        <v/>
      </c>
      <c r="AK7" s="29" t="str">
        <f t="shared" si="1"/>
        <v/>
      </c>
      <c r="AL7" s="28" t="str">
        <f t="shared" si="2"/>
        <v/>
      </c>
      <c r="AM7" s="28" t="str">
        <f t="shared" si="3"/>
        <v/>
      </c>
      <c r="AN7" s="27"/>
      <c r="AO7" s="27"/>
      <c r="AP7" s="27"/>
      <c r="AQ7" s="27"/>
      <c r="AR7" s="27"/>
      <c r="AS7" s="27"/>
      <c r="AT7" s="27"/>
      <c r="AU7" s="27"/>
      <c r="AV7" s="27"/>
      <c r="AW7" s="27"/>
      <c r="AX7" s="27"/>
      <c r="AY7" s="27"/>
      <c r="AZ7" s="27"/>
      <c r="BA7" s="27"/>
      <c r="BB7" s="27">
        <f t="shared" si="4"/>
        <v>0</v>
      </c>
      <c r="BC7" s="27">
        <f t="shared" si="5"/>
        <v>0</v>
      </c>
      <c r="BD7" s="27">
        <f t="shared" si="6"/>
        <v>0</v>
      </c>
      <c r="BE7" s="27">
        <f t="shared" si="7"/>
        <v>0</v>
      </c>
      <c r="BF7" s="27"/>
      <c r="BG7" s="27"/>
      <c r="BH7" s="27"/>
      <c r="BI7" s="27"/>
      <c r="BJ7" s="26">
        <f t="shared" si="8"/>
        <v>0.27499999999999997</v>
      </c>
      <c r="BK7" s="26">
        <f t="shared" si="9"/>
        <v>0.27499999999999997</v>
      </c>
    </row>
    <row r="8" spans="1:63" x14ac:dyDescent="0.3">
      <c r="A8" s="25"/>
      <c r="B8" s="25"/>
      <c r="C8" s="25"/>
      <c r="D8" s="25"/>
      <c r="E8" s="34"/>
      <c r="F8" s="25"/>
      <c r="G8" s="25"/>
      <c r="H8" s="30"/>
      <c r="I8" s="25"/>
      <c r="J8" s="25"/>
      <c r="K8" s="25"/>
      <c r="L8" s="31"/>
      <c r="M8" s="30"/>
      <c r="N8" s="33"/>
      <c r="O8" s="25"/>
      <c r="P8" s="25"/>
      <c r="Q8" s="31"/>
      <c r="R8" s="32"/>
      <c r="S8" s="25"/>
      <c r="T8" s="25"/>
      <c r="U8" s="25"/>
      <c r="V8" s="25"/>
      <c r="W8" s="25"/>
      <c r="X8" s="25"/>
      <c r="Y8" s="25"/>
      <c r="Z8" s="25"/>
      <c r="AA8" s="25"/>
      <c r="AB8" s="25"/>
      <c r="AC8" s="31"/>
      <c r="AD8" s="25"/>
      <c r="AE8" s="25"/>
      <c r="AF8" s="25"/>
      <c r="AG8" s="25"/>
      <c r="AH8" s="30"/>
      <c r="AI8" s="25"/>
      <c r="AJ8" s="28" t="str">
        <f t="shared" si="0"/>
        <v/>
      </c>
      <c r="AK8" s="29" t="str">
        <f t="shared" si="1"/>
        <v/>
      </c>
      <c r="AL8" s="28" t="str">
        <f t="shared" si="2"/>
        <v/>
      </c>
      <c r="AM8" s="28" t="str">
        <f t="shared" si="3"/>
        <v/>
      </c>
      <c r="AN8" s="27"/>
      <c r="AO8" s="27"/>
      <c r="AP8" s="27"/>
      <c r="AQ8" s="27"/>
      <c r="AR8" s="27"/>
      <c r="AS8" s="27"/>
      <c r="AT8" s="27"/>
      <c r="AU8" s="27"/>
      <c r="AV8" s="27"/>
      <c r="AW8" s="27"/>
      <c r="AX8" s="27"/>
      <c r="AY8" s="27"/>
      <c r="AZ8" s="27"/>
      <c r="BA8" s="27"/>
      <c r="BB8" s="27">
        <f t="shared" si="4"/>
        <v>0</v>
      </c>
      <c r="BC8" s="27">
        <f t="shared" si="5"/>
        <v>0</v>
      </c>
      <c r="BD8" s="27">
        <f t="shared" si="6"/>
        <v>0</v>
      </c>
      <c r="BE8" s="27">
        <f t="shared" si="7"/>
        <v>0</v>
      </c>
      <c r="BF8" s="27"/>
      <c r="BG8" s="27"/>
      <c r="BH8" s="27"/>
      <c r="BI8" s="27"/>
      <c r="BJ8" s="26">
        <f t="shared" si="8"/>
        <v>0.27499999999999997</v>
      </c>
      <c r="BK8" s="26">
        <f t="shared" si="9"/>
        <v>0.27499999999999997</v>
      </c>
    </row>
    <row r="9" spans="1:63" x14ac:dyDescent="0.3">
      <c r="A9" s="25"/>
      <c r="B9" s="25"/>
      <c r="C9" s="25"/>
      <c r="D9" s="25"/>
      <c r="E9" s="34"/>
      <c r="F9" s="25"/>
      <c r="G9" s="25"/>
      <c r="H9" s="30"/>
      <c r="I9" s="25"/>
      <c r="J9" s="25"/>
      <c r="K9" s="25"/>
      <c r="L9" s="31"/>
      <c r="M9" s="30"/>
      <c r="N9" s="33"/>
      <c r="O9" s="25"/>
      <c r="P9" s="25"/>
      <c r="Q9" s="31"/>
      <c r="R9" s="32"/>
      <c r="S9" s="25"/>
      <c r="T9" s="25"/>
      <c r="U9" s="25"/>
      <c r="V9" s="25"/>
      <c r="W9" s="25"/>
      <c r="X9" s="25"/>
      <c r="Y9" s="25"/>
      <c r="Z9" s="25"/>
      <c r="AA9" s="25"/>
      <c r="AB9" s="25"/>
      <c r="AC9" s="31"/>
      <c r="AD9" s="25"/>
      <c r="AE9" s="25"/>
      <c r="AF9" s="25"/>
      <c r="AG9" s="25"/>
      <c r="AH9" s="30"/>
      <c r="AI9" s="25"/>
      <c r="AJ9" s="28" t="str">
        <f t="shared" si="0"/>
        <v/>
      </c>
      <c r="AK9" s="29" t="str">
        <f t="shared" si="1"/>
        <v/>
      </c>
      <c r="AL9" s="28" t="str">
        <f t="shared" si="2"/>
        <v/>
      </c>
      <c r="AM9" s="28" t="str">
        <f t="shared" si="3"/>
        <v/>
      </c>
      <c r="AN9" s="27"/>
      <c r="AO9" s="27"/>
      <c r="AP9" s="27"/>
      <c r="AQ9" s="27"/>
      <c r="AR9" s="27"/>
      <c r="AS9" s="27"/>
      <c r="AT9" s="27"/>
      <c r="AU9" s="27"/>
      <c r="AV9" s="27"/>
      <c r="AW9" s="27"/>
      <c r="AX9" s="27"/>
      <c r="AY9" s="27"/>
      <c r="AZ9" s="27"/>
      <c r="BA9" s="27"/>
      <c r="BB9" s="27">
        <f t="shared" si="4"/>
        <v>0</v>
      </c>
      <c r="BC9" s="27">
        <f t="shared" si="5"/>
        <v>0</v>
      </c>
      <c r="BD9" s="27">
        <f t="shared" si="6"/>
        <v>0</v>
      </c>
      <c r="BE9" s="27">
        <f t="shared" si="7"/>
        <v>0</v>
      </c>
      <c r="BF9" s="27"/>
      <c r="BG9" s="27"/>
      <c r="BH9" s="27"/>
      <c r="BI9" s="27"/>
      <c r="BJ9" s="26">
        <f t="shared" si="8"/>
        <v>0.27499999999999997</v>
      </c>
      <c r="BK9" s="26">
        <f t="shared" si="9"/>
        <v>0.27499999999999997</v>
      </c>
    </row>
    <row r="10" spans="1:63" x14ac:dyDescent="0.3">
      <c r="A10" s="25"/>
      <c r="B10" s="25"/>
      <c r="C10" s="25"/>
      <c r="D10" s="25"/>
      <c r="E10" s="34"/>
      <c r="F10" s="25"/>
      <c r="G10" s="25"/>
      <c r="H10" s="30"/>
      <c r="I10" s="25"/>
      <c r="J10" s="25"/>
      <c r="K10" s="25"/>
      <c r="L10" s="31"/>
      <c r="M10" s="30"/>
      <c r="N10" s="33"/>
      <c r="O10" s="25"/>
      <c r="P10" s="25"/>
      <c r="Q10" s="31"/>
      <c r="R10" s="32"/>
      <c r="S10" s="25"/>
      <c r="T10" s="25"/>
      <c r="U10" s="25"/>
      <c r="V10" s="25"/>
      <c r="W10" s="25"/>
      <c r="X10" s="25"/>
      <c r="Y10" s="25"/>
      <c r="Z10" s="25"/>
      <c r="AA10" s="25"/>
      <c r="AB10" s="25"/>
      <c r="AC10" s="31"/>
      <c r="AD10" s="25"/>
      <c r="AE10" s="25"/>
      <c r="AF10" s="25"/>
      <c r="AG10" s="25"/>
      <c r="AH10" s="30"/>
      <c r="AI10" s="25"/>
      <c r="AJ10" s="28" t="str">
        <f t="shared" si="0"/>
        <v/>
      </c>
      <c r="AK10" s="29" t="str">
        <f t="shared" si="1"/>
        <v/>
      </c>
      <c r="AL10" s="28" t="str">
        <f t="shared" si="2"/>
        <v/>
      </c>
      <c r="AM10" s="28" t="str">
        <f t="shared" si="3"/>
        <v/>
      </c>
      <c r="AN10" s="27"/>
      <c r="AO10" s="27"/>
      <c r="AP10" s="27"/>
      <c r="AQ10" s="27"/>
      <c r="AR10" s="27"/>
      <c r="AS10" s="27"/>
      <c r="AT10" s="27"/>
      <c r="AU10" s="27"/>
      <c r="AV10" s="27"/>
      <c r="AW10" s="27"/>
      <c r="AX10" s="27"/>
      <c r="AY10" s="27"/>
      <c r="AZ10" s="27"/>
      <c r="BA10" s="27"/>
      <c r="BB10" s="27">
        <f t="shared" si="4"/>
        <v>0</v>
      </c>
      <c r="BC10" s="27">
        <f t="shared" si="5"/>
        <v>0</v>
      </c>
      <c r="BD10" s="27">
        <f t="shared" si="6"/>
        <v>0</v>
      </c>
      <c r="BE10" s="27">
        <f t="shared" si="7"/>
        <v>0</v>
      </c>
      <c r="BF10" s="27"/>
      <c r="BG10" s="27"/>
      <c r="BH10" s="27"/>
      <c r="BI10" s="27"/>
      <c r="BJ10" s="26">
        <f t="shared" si="8"/>
        <v>0.27499999999999997</v>
      </c>
      <c r="BK10" s="26">
        <f t="shared" si="9"/>
        <v>0.27499999999999997</v>
      </c>
    </row>
    <row r="11" spans="1:63" x14ac:dyDescent="0.3">
      <c r="A11" s="25"/>
      <c r="B11" s="25"/>
      <c r="C11" s="25"/>
      <c r="D11" s="25"/>
      <c r="E11" s="34"/>
      <c r="F11" s="25"/>
      <c r="G11" s="25"/>
      <c r="H11" s="30"/>
      <c r="I11" s="25"/>
      <c r="J11" s="25"/>
      <c r="K11" s="25"/>
      <c r="L11" s="31"/>
      <c r="M11" s="30"/>
      <c r="N11" s="33"/>
      <c r="O11" s="25"/>
      <c r="P11" s="25"/>
      <c r="Q11" s="31"/>
      <c r="R11" s="32"/>
      <c r="S11" s="25"/>
      <c r="T11" s="25"/>
      <c r="U11" s="25"/>
      <c r="V11" s="25"/>
      <c r="W11" s="25"/>
      <c r="X11" s="25"/>
      <c r="Y11" s="25"/>
      <c r="Z11" s="25"/>
      <c r="AA11" s="25"/>
      <c r="AB11" s="25"/>
      <c r="AC11" s="31"/>
      <c r="AD11" s="25"/>
      <c r="AE11" s="25"/>
      <c r="AF11" s="25"/>
      <c r="AG11" s="25"/>
      <c r="AH11" s="30"/>
      <c r="AI11" s="25"/>
      <c r="AJ11" s="28" t="str">
        <f t="shared" si="0"/>
        <v/>
      </c>
      <c r="AK11" s="29" t="str">
        <f t="shared" si="1"/>
        <v/>
      </c>
      <c r="AL11" s="28" t="str">
        <f t="shared" si="2"/>
        <v/>
      </c>
      <c r="AM11" s="28" t="str">
        <f t="shared" si="3"/>
        <v/>
      </c>
      <c r="AN11" s="27"/>
      <c r="AO11" s="27"/>
      <c r="AP11" s="27"/>
      <c r="AQ11" s="27"/>
      <c r="AR11" s="27"/>
      <c r="AS11" s="27"/>
      <c r="AT11" s="27"/>
      <c r="AU11" s="27"/>
      <c r="AV11" s="27"/>
      <c r="AW11" s="27"/>
      <c r="AX11" s="27"/>
      <c r="AY11" s="27"/>
      <c r="AZ11" s="27"/>
      <c r="BA11" s="27"/>
      <c r="BB11" s="27">
        <f t="shared" si="4"/>
        <v>0</v>
      </c>
      <c r="BC11" s="27">
        <f t="shared" si="5"/>
        <v>0</v>
      </c>
      <c r="BD11" s="27">
        <f t="shared" si="6"/>
        <v>0</v>
      </c>
      <c r="BE11" s="27">
        <f t="shared" si="7"/>
        <v>0</v>
      </c>
      <c r="BF11" s="27"/>
      <c r="BG11" s="27"/>
      <c r="BH11" s="27"/>
      <c r="BI11" s="27"/>
      <c r="BJ11" s="26">
        <f t="shared" si="8"/>
        <v>0.27499999999999997</v>
      </c>
      <c r="BK11" s="26">
        <f t="shared" si="9"/>
        <v>0.27499999999999997</v>
      </c>
    </row>
    <row r="12" spans="1:63" x14ac:dyDescent="0.3">
      <c r="A12" s="25"/>
      <c r="B12" s="25"/>
      <c r="C12" s="25"/>
      <c r="D12" s="25"/>
      <c r="E12" s="34"/>
      <c r="F12" s="25"/>
      <c r="G12" s="25"/>
      <c r="H12" s="30"/>
      <c r="I12" s="25"/>
      <c r="J12" s="25"/>
      <c r="K12" s="25"/>
      <c r="L12" s="31"/>
      <c r="M12" s="30"/>
      <c r="N12" s="33"/>
      <c r="O12" s="25"/>
      <c r="P12" s="25"/>
      <c r="Q12" s="31"/>
      <c r="R12" s="32"/>
      <c r="S12" s="25"/>
      <c r="T12" s="25"/>
      <c r="U12" s="25"/>
      <c r="V12" s="25"/>
      <c r="W12" s="25"/>
      <c r="X12" s="25"/>
      <c r="Y12" s="25"/>
      <c r="Z12" s="25"/>
      <c r="AA12" s="25"/>
      <c r="AB12" s="25"/>
      <c r="AC12" s="31"/>
      <c r="AD12" s="25"/>
      <c r="AE12" s="25"/>
      <c r="AF12" s="25"/>
      <c r="AG12" s="25"/>
      <c r="AH12" s="30"/>
      <c r="AI12" s="25"/>
      <c r="AJ12" s="28" t="str">
        <f t="shared" si="0"/>
        <v/>
      </c>
      <c r="AK12" s="29" t="str">
        <f t="shared" si="1"/>
        <v/>
      </c>
      <c r="AL12" s="28" t="str">
        <f t="shared" si="2"/>
        <v/>
      </c>
      <c r="AM12" s="28" t="str">
        <f t="shared" si="3"/>
        <v/>
      </c>
      <c r="AN12" s="27"/>
      <c r="AO12" s="27"/>
      <c r="AP12" s="27"/>
      <c r="AQ12" s="27"/>
      <c r="AR12" s="27"/>
      <c r="AS12" s="27"/>
      <c r="AT12" s="27"/>
      <c r="AU12" s="27"/>
      <c r="AV12" s="27"/>
      <c r="AW12" s="27"/>
      <c r="AX12" s="27"/>
      <c r="AY12" s="27"/>
      <c r="AZ12" s="27"/>
      <c r="BA12" s="27"/>
      <c r="BB12" s="27">
        <f t="shared" si="4"/>
        <v>0</v>
      </c>
      <c r="BC12" s="27">
        <f t="shared" si="5"/>
        <v>0</v>
      </c>
      <c r="BD12" s="27">
        <f t="shared" si="6"/>
        <v>0</v>
      </c>
      <c r="BE12" s="27">
        <f t="shared" si="7"/>
        <v>0</v>
      </c>
      <c r="BF12" s="27"/>
      <c r="BG12" s="27"/>
      <c r="BH12" s="27"/>
      <c r="BI12" s="27"/>
      <c r="BJ12" s="26">
        <f t="shared" si="8"/>
        <v>0.27499999999999997</v>
      </c>
      <c r="BK12" s="26">
        <f t="shared" si="9"/>
        <v>0.27499999999999997</v>
      </c>
    </row>
    <row r="13" spans="1:63" x14ac:dyDescent="0.3">
      <c r="A13" s="25"/>
      <c r="B13" s="25"/>
      <c r="C13" s="25"/>
      <c r="D13" s="25"/>
      <c r="E13" s="34"/>
      <c r="F13" s="25"/>
      <c r="G13" s="25"/>
      <c r="H13" s="30"/>
      <c r="I13" s="25"/>
      <c r="J13" s="25"/>
      <c r="K13" s="25"/>
      <c r="L13" s="31"/>
      <c r="M13" s="30"/>
      <c r="N13" s="33"/>
      <c r="O13" s="25"/>
      <c r="P13" s="25"/>
      <c r="Q13" s="31"/>
      <c r="R13" s="32"/>
      <c r="S13" s="25"/>
      <c r="T13" s="25"/>
      <c r="U13" s="25"/>
      <c r="V13" s="25"/>
      <c r="W13" s="25"/>
      <c r="X13" s="25"/>
      <c r="Y13" s="25"/>
      <c r="Z13" s="25"/>
      <c r="AA13" s="25"/>
      <c r="AB13" s="25"/>
      <c r="AC13" s="31"/>
      <c r="AD13" s="25"/>
      <c r="AE13" s="25"/>
      <c r="AF13" s="25"/>
      <c r="AG13" s="25"/>
      <c r="AH13" s="30"/>
      <c r="AI13" s="25"/>
      <c r="AJ13" s="28" t="str">
        <f t="shared" si="0"/>
        <v/>
      </c>
      <c r="AK13" s="29" t="str">
        <f t="shared" si="1"/>
        <v/>
      </c>
      <c r="AL13" s="28" t="str">
        <f t="shared" si="2"/>
        <v/>
      </c>
      <c r="AM13" s="28" t="str">
        <f t="shared" si="3"/>
        <v/>
      </c>
      <c r="AN13" s="27"/>
      <c r="AO13" s="27"/>
      <c r="AP13" s="27"/>
      <c r="AQ13" s="27"/>
      <c r="AR13" s="27"/>
      <c r="AS13" s="27"/>
      <c r="AT13" s="27"/>
      <c r="AU13" s="27"/>
      <c r="AV13" s="27"/>
      <c r="AW13" s="27"/>
      <c r="AX13" s="27"/>
      <c r="AY13" s="27"/>
      <c r="AZ13" s="27"/>
      <c r="BA13" s="27"/>
      <c r="BB13" s="27">
        <f t="shared" si="4"/>
        <v>0</v>
      </c>
      <c r="BC13" s="27">
        <f t="shared" si="5"/>
        <v>0</v>
      </c>
      <c r="BD13" s="27">
        <f t="shared" si="6"/>
        <v>0</v>
      </c>
      <c r="BE13" s="27">
        <f t="shared" si="7"/>
        <v>0</v>
      </c>
      <c r="BF13" s="27"/>
      <c r="BG13" s="27"/>
      <c r="BH13" s="27"/>
      <c r="BI13" s="27"/>
      <c r="BJ13" s="26">
        <f t="shared" si="8"/>
        <v>0.27499999999999997</v>
      </c>
      <c r="BK13" s="26">
        <f t="shared" si="9"/>
        <v>0.27499999999999997</v>
      </c>
    </row>
    <row r="14" spans="1:63" hidden="1" x14ac:dyDescent="0.3">
      <c r="A14" s="25"/>
    </row>
  </sheetData>
  <autoFilter ref="A2:BK13"/>
  <mergeCells count="1">
    <mergeCell ref="AI1:AM1"/>
  </mergeCells>
  <dataValidations count="9">
    <dataValidation type="list" allowBlank="1" showInputMessage="1" showErrorMessage="1" sqref="G3:G13">
      <formula1>"Bangalore,Pune, Bangalore &amp; Pune"</formula1>
    </dataValidation>
    <dataValidation type="list" allowBlank="1" showInputMessage="1" showErrorMessage="1" sqref="A3:A14">
      <formula1>"Asset Management, Finance &amp; Accounting, Healthcare, India Business Unit, Life &amp; Savings, Property &amp; Casualty"</formula1>
    </dataValidation>
    <dataValidation type="list" allowBlank="1" showInputMessage="1" showErrorMessage="1" sqref="AE3:AE13">
      <formula1>"YES,NO,BOTH"</formula1>
    </dataValidation>
    <dataValidation type="list" allowBlank="1" showInputMessage="1" showErrorMessage="1" sqref="W3:W13">
      <formula1>"Non Searchable pdf &amp; Image,Searchable pdf,Ms Office Files,Emails,Txt files,System Applications,Others,Web Apps,Voice-Inbound,Voice-Outbound,More than one input"</formula1>
    </dataValidation>
    <dataValidation type="list" showInputMessage="1" showErrorMessage="1" sqref="S3:S13">
      <formula1>"Manual &amp; Repetitive, Semi Manual &amp; Repetitive, Automated, Manual But Not Repetitive"</formula1>
    </dataValidation>
    <dataValidation type="list" allowBlank="1" showInputMessage="1" showErrorMessage="1" sqref="Q3:Q13">
      <formula1>"0%,1-5%,6-10%,11-15%,16-20%,21-25%,26-30%,31-35%,36-40%,41-45%,46-50%,51-55%,56-60%,61-65%,66-70%,71-75%,76-80%,81-85%,86-90%,91-95%,96-100%,More than 100%"</formula1>
    </dataValidation>
    <dataValidation type="list" allowBlank="1" showInputMessage="1" showErrorMessage="1" sqref="P3:P13">
      <formula1>"Daily,Weekly,Fortnightly,Monthly,Quarterly,Half-yearly,Annual,AdHoc"</formula1>
    </dataValidation>
    <dataValidation type="list" allowBlank="1" showInputMessage="1" showErrorMessage="1" sqref="T3:V13 I3:K13 AD3:AD13">
      <formula1>"YES,NO"</formula1>
    </dataValidation>
    <dataValidation type="list" allowBlank="1" showInputMessage="1" showErrorMessage="1" sqref="AI3:AI13">
      <formula1>"Completed,Pending"</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Assessment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Jain</dc:creator>
  <cp:keywords>Calculator</cp:keywords>
  <cp:lastModifiedBy>Anca Iordache</cp:lastModifiedBy>
  <dcterms:created xsi:type="dcterms:W3CDTF">2017-06-09T09:11:43Z</dcterms:created>
  <dcterms:modified xsi:type="dcterms:W3CDTF">2018-06-03T12:17:37Z</dcterms:modified>
  <cp:category>FTE, Calculator, Complexity</cp:category>
</cp:coreProperties>
</file>