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<sst xmlns="http://schemas.openxmlformats.org/spreadsheetml/2006/main" count="54" uniqueCount="50">
  <si>
    <t xml:space="preserve">     Caleb Hubbell</t>
  </si>
  <si>
    <t>Part Description</t>
  </si>
  <si>
    <t>Stock Demension</t>
  </si>
  <si>
    <t>Material</t>
  </si>
  <si>
    <t>Added Length (in inches)</t>
  </si>
  <si>
    <t>Cost per Unit</t>
  </si>
  <si>
    <t>Quantity</t>
  </si>
  <si>
    <t>Cost</t>
  </si>
  <si>
    <t>Legs</t>
  </si>
  <si>
    <t>1/2"</t>
  </si>
  <si>
    <t>White Delrin</t>
  </si>
  <si>
    <t>Valve Plate</t>
  </si>
  <si>
    <t>½” x 3”</t>
  </si>
  <si>
    <t>Aluminum</t>
  </si>
  <si>
    <t>Cylinder</t>
  </si>
  <si>
    <t>1 1/2" x 1 1/2"</t>
  </si>
  <si>
    <t>Piston</t>
  </si>
  <si>
    <t>1/2”</t>
  </si>
  <si>
    <t>Brass</t>
  </si>
  <si>
    <t>Crank "Disc"</t>
  </si>
  <si>
    <t>1/2"x 3"</t>
  </si>
  <si>
    <t>Crank Shaft</t>
  </si>
  <si>
    <t>1/4"</t>
  </si>
  <si>
    <t>Steel</t>
  </si>
  <si>
    <t>Flywheel</t>
  </si>
  <si>
    <t>Clear Acrylic</t>
  </si>
  <si>
    <t>7.75^2</t>
  </si>
  <si>
    <t>Inserts</t>
  </si>
  <si>
    <t>3/8"</t>
  </si>
  <si>
    <t>Base Plate</t>
  </si>
  <si>
    <t>1"x 5.5"</t>
  </si>
  <si>
    <t>Oak</t>
  </si>
  <si>
    <t>Machined Total:</t>
  </si>
  <si>
    <t>Air Inlet</t>
  </si>
  <si>
    <t>10-32 Thread</t>
  </si>
  <si>
    <t>Bearings</t>
  </si>
  <si>
    <t>Spring</t>
  </si>
  <si>
    <t>1"x.24"</t>
  </si>
  <si>
    <t>Leg Screws</t>
  </si>
  <si>
    <t>#10-32 1"</t>
  </si>
  <si>
    <t>Cylindar Screw</t>
  </si>
  <si>
    <t>#10-32 2"</t>
  </si>
  <si>
    <t>Shim</t>
  </si>
  <si>
    <t>.03 1/4in</t>
  </si>
  <si>
    <t>Set Screw</t>
  </si>
  <si>
    <t>#4-40 3/8"</t>
  </si>
  <si>
    <t>E-Pin</t>
  </si>
  <si>
    <t>1/8"</t>
  </si>
  <si>
    <t>Purchased Total:</t>
  </si>
  <si>
    <t>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</si>
</sst>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/>
    <font>
      <b/>
      <sz val="18.0"/>
    </font>
    <font>
      <sz val="12.0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1" numFmtId="164" xfId="0" applyFont="1" applyNumberFormat="1"/>
    <xf borderId="0" fillId="0" fontId="4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6.14"/>
    <col customWidth="1" min="4" max="4" width="12.43"/>
    <col customWidth="1" min="5" max="5" width="21.86"/>
    <col customWidth="1" min="7" max="7" width="18.14"/>
  </cols>
  <sheetData>
    <row r="1">
      <c r="B1" s="1"/>
      <c r="C1" s="1"/>
      <c r="D1" s="2" t="s">
        <v>0</v>
      </c>
      <c r="E1" s="1"/>
      <c r="F1" s="1"/>
      <c r="G1" s="1"/>
      <c r="H1" s="1"/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>
        <v>2.0</v>
      </c>
      <c r="F3" s="3">
        <v>0.12</v>
      </c>
      <c r="G3" s="1">
        <v>4.0</v>
      </c>
      <c r="H3" s="3">
        <f t="shared" ref="H3:H8" si="1">SUM(F3*E3*G3)</f>
        <v>0.96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>
        <v>6.5</v>
      </c>
      <c r="F4" s="3">
        <v>1.03</v>
      </c>
      <c r="G4" s="1">
        <v>1.0</v>
      </c>
      <c r="H4" s="3">
        <f t="shared" si="1"/>
        <v>6.695</v>
      </c>
    </row>
    <row r="5">
      <c r="A5" s="1">
        <v>3.0</v>
      </c>
      <c r="B5" s="1" t="s">
        <v>14</v>
      </c>
      <c r="C5" s="1" t="s">
        <v>15</v>
      </c>
      <c r="D5" s="1" t="s">
        <v>13</v>
      </c>
      <c r="E5" s="1">
        <v>3.0</v>
      </c>
      <c r="F5" s="4">
        <v>1.0</v>
      </c>
      <c r="G5" s="1">
        <v>1.0</v>
      </c>
      <c r="H5" s="4">
        <f t="shared" si="1"/>
        <v>3</v>
      </c>
    </row>
    <row r="6">
      <c r="A6" s="1">
        <v>4.0</v>
      </c>
      <c r="B6" s="1" t="s">
        <v>16</v>
      </c>
      <c r="C6" s="1" t="s">
        <v>17</v>
      </c>
      <c r="D6" s="1" t="s">
        <v>18</v>
      </c>
      <c r="E6" s="1">
        <v>4.5</v>
      </c>
      <c r="F6" s="3">
        <v>0.62</v>
      </c>
      <c r="G6" s="1">
        <v>1.0</v>
      </c>
      <c r="H6" s="3">
        <f t="shared" si="1"/>
        <v>2.79</v>
      </c>
    </row>
    <row r="7">
      <c r="A7" s="1">
        <v>5.0</v>
      </c>
      <c r="B7" s="1" t="s">
        <v>19</v>
      </c>
      <c r="C7" s="1" t="s">
        <v>20</v>
      </c>
      <c r="D7" s="1" t="s">
        <v>13</v>
      </c>
      <c r="E7" s="1">
        <v>0.9</v>
      </c>
      <c r="F7" s="3">
        <v>1.03</v>
      </c>
      <c r="G7" s="1">
        <v>1.0</v>
      </c>
      <c r="H7" s="3">
        <f t="shared" si="1"/>
        <v>0.927</v>
      </c>
    </row>
    <row r="8">
      <c r="A8" s="1">
        <v>6.0</v>
      </c>
      <c r="B8" s="1" t="s">
        <v>21</v>
      </c>
      <c r="C8" s="1" t="s">
        <v>22</v>
      </c>
      <c r="D8" s="1" t="s">
        <v>23</v>
      </c>
      <c r="E8" s="1">
        <v>1.952</v>
      </c>
      <c r="F8" s="3">
        <v>0.31</v>
      </c>
      <c r="G8" s="1">
        <v>1.0</v>
      </c>
      <c r="H8" s="3">
        <f t="shared" si="1"/>
        <v>0.60512</v>
      </c>
    </row>
    <row r="9">
      <c r="A9" s="1">
        <v>7.0</v>
      </c>
      <c r="B9" s="1" t="s">
        <v>24</v>
      </c>
      <c r="C9" s="1" t="s">
        <v>9</v>
      </c>
      <c r="D9" s="1" t="s">
        <v>25</v>
      </c>
      <c r="E9" s="5" t="s">
        <v>26</v>
      </c>
      <c r="F9" s="3">
        <v>0.06</v>
      </c>
      <c r="G9" s="1">
        <v>1.0</v>
      </c>
      <c r="H9" s="3">
        <f>SUM(F9*60.0625*G9)</f>
        <v>3.60375</v>
      </c>
    </row>
    <row r="10">
      <c r="A10" s="1">
        <v>8.0</v>
      </c>
      <c r="B10" s="1" t="s">
        <v>27</v>
      </c>
      <c r="C10" s="1" t="s">
        <v>28</v>
      </c>
      <c r="D10" s="1" t="s">
        <v>18</v>
      </c>
      <c r="E10" s="1">
        <v>0.445</v>
      </c>
      <c r="F10" s="3">
        <v>0.38</v>
      </c>
      <c r="G10" s="1">
        <v>24.0</v>
      </c>
      <c r="H10" s="3">
        <f t="shared" ref="H10:H11" si="2">SUM(F10*E10*G10)</f>
        <v>4.0584</v>
      </c>
    </row>
    <row r="11">
      <c r="A11" s="1">
        <v>9.0</v>
      </c>
      <c r="B11" s="1" t="s">
        <v>29</v>
      </c>
      <c r="C11" s="1" t="s">
        <v>30</v>
      </c>
      <c r="D11" s="1" t="s">
        <v>31</v>
      </c>
      <c r="E11" s="1">
        <v>3.0</v>
      </c>
      <c r="F11" s="3">
        <v>0.3</v>
      </c>
      <c r="G11" s="1">
        <v>1.0</v>
      </c>
      <c r="H11" s="3">
        <f t="shared" si="2"/>
        <v>0.9</v>
      </c>
    </row>
    <row r="12">
      <c r="A12" s="1"/>
      <c r="G12" s="6" t="s">
        <v>32</v>
      </c>
      <c r="H12" s="7">
        <f>SUM(H3:H11)</f>
        <v>23.53927</v>
      </c>
    </row>
    <row r="13">
      <c r="A13" s="1"/>
      <c r="G13" s="1"/>
    </row>
    <row r="14">
      <c r="A14" s="1">
        <v>10.0</v>
      </c>
      <c r="B14" s="1" t="s">
        <v>33</v>
      </c>
      <c r="C14" s="1" t="s">
        <v>34</v>
      </c>
      <c r="F14" s="3">
        <v>0.96</v>
      </c>
      <c r="G14" s="1">
        <v>1.0</v>
      </c>
      <c r="H14" s="8">
        <f t="shared" ref="H14:H20" si="3">SUM(F14*G14)</f>
        <v>0.96</v>
      </c>
    </row>
    <row r="15">
      <c r="A15" s="1">
        <v>11.0</v>
      </c>
      <c r="B15" s="1" t="s">
        <v>35</v>
      </c>
      <c r="F15" s="3">
        <v>1.49</v>
      </c>
      <c r="G15" s="1">
        <v>2.0</v>
      </c>
      <c r="H15" s="8">
        <f t="shared" si="3"/>
        <v>2.98</v>
      </c>
    </row>
    <row r="16">
      <c r="A16" s="1">
        <v>12.0</v>
      </c>
      <c r="B16" s="1" t="s">
        <v>36</v>
      </c>
      <c r="C16" s="1" t="s">
        <v>37</v>
      </c>
      <c r="F16" s="3">
        <v>0.82</v>
      </c>
      <c r="G16" s="1">
        <v>1.0</v>
      </c>
      <c r="H16" s="8">
        <f t="shared" si="3"/>
        <v>0.82</v>
      </c>
    </row>
    <row r="17">
      <c r="A17" s="1">
        <v>13.0</v>
      </c>
      <c r="B17" s="1" t="s">
        <v>38</v>
      </c>
      <c r="C17" s="1" t="s">
        <v>39</v>
      </c>
      <c r="F17" s="3">
        <v>0.16</v>
      </c>
      <c r="G17" s="1">
        <v>4.0</v>
      </c>
      <c r="H17" s="8">
        <f t="shared" si="3"/>
        <v>0.64</v>
      </c>
    </row>
    <row r="18">
      <c r="A18" s="1">
        <v>14.0</v>
      </c>
      <c r="B18" s="1" t="s">
        <v>40</v>
      </c>
      <c r="C18" s="1" t="s">
        <v>41</v>
      </c>
      <c r="F18" s="3">
        <v>0.25</v>
      </c>
      <c r="G18" s="1">
        <v>1.0</v>
      </c>
      <c r="H18" s="8">
        <f t="shared" si="3"/>
        <v>0.25</v>
      </c>
    </row>
    <row r="19">
      <c r="A19" s="1">
        <v>15.0</v>
      </c>
      <c r="B19" s="1" t="s">
        <v>42</v>
      </c>
      <c r="C19" s="1" t="s">
        <v>43</v>
      </c>
      <c r="F19" s="3">
        <v>0.17</v>
      </c>
      <c r="G19" s="1">
        <v>2.0</v>
      </c>
      <c r="H19" s="8">
        <f t="shared" si="3"/>
        <v>0.34</v>
      </c>
    </row>
    <row r="20">
      <c r="A20" s="1">
        <v>16.0</v>
      </c>
      <c r="B20" s="1" t="s">
        <v>44</v>
      </c>
      <c r="C20" s="1" t="s">
        <v>45</v>
      </c>
      <c r="F20" s="3">
        <v>0.13</v>
      </c>
      <c r="G20" s="1">
        <v>1.0</v>
      </c>
      <c r="H20" s="8">
        <f t="shared" si="3"/>
        <v>0.13</v>
      </c>
    </row>
    <row r="21">
      <c r="A21" s="1">
        <v>17.0</v>
      </c>
      <c r="B21" s="1" t="s">
        <v>46</v>
      </c>
      <c r="C21" s="1" t="s">
        <v>47</v>
      </c>
      <c r="D21" s="1"/>
      <c r="E21" s="1">
        <v>1.0</v>
      </c>
      <c r="F21" s="3">
        <v>0.25</v>
      </c>
      <c r="G21" s="1">
        <v>1.0</v>
      </c>
      <c r="H21" s="3">
        <f>SUM(F21*E21*G21)</f>
        <v>0.25</v>
      </c>
    </row>
    <row r="22">
      <c r="A22" s="1"/>
      <c r="G22" s="6" t="s">
        <v>48</v>
      </c>
      <c r="H22" s="7">
        <f>SUM(H14:H21)</f>
        <v>6.37</v>
      </c>
    </row>
    <row r="24">
      <c r="G24" s="9" t="s">
        <v>49</v>
      </c>
      <c r="H24" s="10">
        <f>SUM(H12+H22)</f>
        <v>29.90927</v>
      </c>
    </row>
  </sheetData>
  <drawing r:id="rId1"/>
</worksheet>
</file>