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o\Google Drive\Cohesive Bits\Human Resources\New\"/>
    </mc:Choice>
  </mc:AlternateContent>
  <bookViews>
    <workbookView xWindow="0" yWindow="0" windowWidth="19200" windowHeight="7356"/>
  </bookViews>
  <sheets>
    <sheet name="Summary" sheetId="1" r:id="rId1"/>
  </sheets>
  <calcPr calcId="152511"/>
</workbook>
</file>

<file path=xl/calcChain.xml><?xml version="1.0" encoding="utf-8"?>
<calcChain xmlns="http://schemas.openxmlformats.org/spreadsheetml/2006/main">
  <c r="B8" i="1" l="1"/>
  <c r="E17" i="1"/>
  <c r="D17" i="1"/>
  <c r="C17" i="1"/>
  <c r="B17" i="1"/>
  <c r="E13" i="1"/>
  <c r="D13" i="1"/>
  <c r="C13" i="1"/>
  <c r="B13" i="1"/>
  <c r="E12" i="1"/>
  <c r="E8" i="1" s="1"/>
  <c r="D12" i="1"/>
  <c r="C12" i="1"/>
  <c r="C8" i="1" s="1"/>
  <c r="B12" i="1"/>
  <c r="D8" i="1"/>
  <c r="E5" i="1" l="1"/>
  <c r="D5" i="1"/>
  <c r="B5" i="1"/>
  <c r="C5" i="1"/>
  <c r="F5" i="1" l="1"/>
  <c r="E6" i="1" l="1"/>
  <c r="B6" i="1"/>
  <c r="D6" i="1"/>
  <c r="C6" i="1"/>
  <c r="F6" i="1" l="1"/>
</calcChain>
</file>

<file path=xl/comments1.xml><?xml version="1.0" encoding="utf-8"?>
<comments xmlns="http://schemas.openxmlformats.org/spreadsheetml/2006/main">
  <authors>
    <author/>
  </authors>
  <commentList>
    <comment ref="B24" authorId="0" shapeId="0">
      <text>
        <r>
          <rPr>
            <sz val="10"/>
            <color rgb="FF000000"/>
            <rFont val="Arial"/>
          </rPr>
          <t>comment1, comment2, comment3
	-Arpad Asztalos</t>
        </r>
      </text>
    </comment>
  </commentList>
</comments>
</file>

<file path=xl/sharedStrings.xml><?xml version="1.0" encoding="utf-8"?>
<sst xmlns="http://schemas.openxmlformats.org/spreadsheetml/2006/main" count="20" uniqueCount="20">
  <si>
    <t>Cash</t>
  </si>
  <si>
    <t>Position</t>
  </si>
  <si>
    <t>Member 1</t>
  </si>
  <si>
    <t>Member 2</t>
  </si>
  <si>
    <t>Member 3</t>
  </si>
  <si>
    <t>Member 4</t>
  </si>
  <si>
    <t>Total</t>
  </si>
  <si>
    <t>Your Share $</t>
  </si>
  <si>
    <t>Your Share %</t>
  </si>
  <si>
    <t>Theoretical contribution - non Cash</t>
  </si>
  <si>
    <t xml:space="preserve">Contribution - Cash </t>
  </si>
  <si>
    <t>Date joined the project</t>
  </si>
  <si>
    <t>Days on the project</t>
  </si>
  <si>
    <t>Vested time</t>
  </si>
  <si>
    <t>Opportunity Cost</t>
  </si>
  <si>
    <t>Opportunity Cost / Salary</t>
  </si>
  <si>
    <t>Opportunity Cost per hour</t>
  </si>
  <si>
    <t>Hours worked</t>
  </si>
  <si>
    <t>Invested Cash</t>
  </si>
  <si>
    <t>Contributed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</si>
</sst>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b/>
      <sz val="12"/>
      <color rgb="FF0000FF"/>
      <name val="Arial"/>
    </font>
    <font>
      <b/>
      <sz val="10"/>
      <name val="Arial"/>
    </font>
    <font>
      <b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0" fontId="1" fillId="0" borderId="0" xfId="0" applyNumberFormat="1" applyFont="1"/>
    <xf numFmtId="0" fontId="3" fillId="0" borderId="0" xfId="0" applyFont="1" applyAlignment="1"/>
    <xf numFmtId="0" fontId="3" fillId="0" borderId="0" xfId="0" applyFont="1"/>
    <xf numFmtId="164" fontId="3" fillId="2" borderId="0" xfId="0" applyNumberFormat="1" applyFont="1" applyFill="1" applyAlignment="1"/>
    <xf numFmtId="164" fontId="3" fillId="2" borderId="0" xfId="0" applyNumberFormat="1" applyFont="1" applyFill="1"/>
    <xf numFmtId="10" fontId="3" fillId="3" borderId="0" xfId="0" applyNumberFormat="1" applyFont="1" applyFill="1" applyAlignment="1"/>
    <xf numFmtId="10" fontId="3" fillId="3" borderId="0" xfId="0" applyNumberFormat="1" applyFont="1" applyFill="1"/>
    <xf numFmtId="0" fontId="4" fillId="0" borderId="0" xfId="0" applyFont="1" applyAlignment="1"/>
    <xf numFmtId="164" fontId="4" fillId="0" borderId="0" xfId="0" applyNumberFormat="1" applyFont="1"/>
    <xf numFmtId="14" fontId="1" fillId="0" borderId="0" xfId="0" applyNumberFormat="1" applyFont="1" applyAlignment="1"/>
    <xf numFmtId="14" fontId="1" fillId="0" borderId="0" xfId="0" applyNumberFormat="1" applyFont="1" applyAlignment="1"/>
    <xf numFmtId="14" fontId="3" fillId="0" borderId="0" xfId="0" applyNumberFormat="1" applyFont="1"/>
    <xf numFmtId="14" fontId="3" fillId="0" borderId="0" xfId="0" applyNumberFormat="1" applyFont="1"/>
    <xf numFmtId="164" fontId="1" fillId="0" borderId="0" xfId="0" applyNumberFormat="1" applyFont="1" applyAlignment="1"/>
    <xf numFmtId="0" fontId="3" fillId="4" borderId="0" xfId="0" applyFont="1" applyFill="1" applyAlignment="1"/>
    <xf numFmtId="164" fontId="1" fillId="4" borderId="0" xfId="0" applyNumberFormat="1" applyFont="1" applyFill="1" applyAlignment="1"/>
    <xf numFmtId="0" fontId="1" fillId="4" borderId="0" xfId="0" applyFont="1" applyFill="1"/>
    <xf numFmtId="164" fontId="1" fillId="0" borderId="0" xfId="0" applyNumberFormat="1" applyFont="1"/>
    <xf numFmtId="2" fontId="4" fillId="0" borderId="0" xfId="0" applyNumberFormat="1" applyFont="1" applyAlignment="1"/>
    <xf numFmtId="2" fontId="4" fillId="0" borderId="0" xfId="0" applyNumberFormat="1" applyFont="1"/>
    <xf numFmtId="0" fontId="3" fillId="5" borderId="0" xfId="0" applyFont="1" applyFill="1" applyAlignment="1"/>
    <xf numFmtId="0" fontId="1" fillId="5" borderId="0" xfId="0" applyFont="1" applyFill="1"/>
    <xf numFmtId="164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662940</xdr:colOff>
      <xdr:row>38</xdr:row>
      <xdr:rowOff>121920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22" sqref="B22"/>
    </sheetView>
  </sheetViews>
  <sheetFormatPr defaultColWidth="14.44140625" defaultRowHeight="15.75" customHeight="1" x14ac:dyDescent="0.25"/>
  <cols>
    <col min="1" max="1" width="32.44140625" customWidth="1"/>
    <col min="2" max="5" width="11.109375" customWidth="1"/>
    <col min="6" max="6" width="10.109375" customWidth="1"/>
  </cols>
  <sheetData>
    <row r="1" spans="1:8" ht="15.6" x14ac:dyDescent="0.3">
      <c r="A1" s="2"/>
      <c r="F1" s="3"/>
    </row>
    <row r="2" spans="1:8" ht="15.7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1" t="s">
        <v>6</v>
      </c>
    </row>
    <row r="3" spans="1:8" ht="15.75" customHeight="1" x14ac:dyDescent="0.25">
      <c r="F3" s="5"/>
      <c r="H3" s="1"/>
    </row>
    <row r="5" spans="1:8" ht="15.75" customHeight="1" x14ac:dyDescent="0.25">
      <c r="A5" s="4" t="s">
        <v>7</v>
      </c>
      <c r="B5" s="6">
        <f t="shared" ref="B5:E5" si="0">B9*4+B8</f>
        <v>3534.2453143189196</v>
      </c>
      <c r="C5" s="6">
        <f t="shared" si="0"/>
        <v>4445.6604190918933</v>
      </c>
      <c r="D5" s="6">
        <f t="shared" si="0"/>
        <v>5557.0755238648662</v>
      </c>
      <c r="E5" s="6">
        <f t="shared" si="0"/>
        <v>7068.4906286378391</v>
      </c>
      <c r="F5" s="7">
        <f t="shared" ref="F5:F6" si="1">SUM(B5:E5)</f>
        <v>20605.471885913517</v>
      </c>
    </row>
    <row r="6" spans="1:8" ht="15.75" customHeight="1" x14ac:dyDescent="0.25">
      <c r="A6" s="4" t="s">
        <v>8</v>
      </c>
      <c r="B6" s="8">
        <f t="shared" ref="B6:E6" si="2">B5/$F$5</f>
        <v>0.17151974649680454</v>
      </c>
      <c r="C6" s="8">
        <f t="shared" si="2"/>
        <v>0.21575144911537175</v>
      </c>
      <c r="D6" s="8">
        <f t="shared" si="2"/>
        <v>0.26968931139421465</v>
      </c>
      <c r="E6" s="8">
        <f t="shared" si="2"/>
        <v>0.34303949299360909</v>
      </c>
      <c r="F6" s="9">
        <f t="shared" si="1"/>
        <v>1</v>
      </c>
    </row>
    <row r="8" spans="1:8" ht="15.75" customHeight="1" x14ac:dyDescent="0.25">
      <c r="A8" s="10" t="s">
        <v>9</v>
      </c>
      <c r="B8" s="11">
        <f t="shared" ref="B8:E8" si="3">B17*B18</f>
        <v>1534.2453143189198</v>
      </c>
      <c r="C8" s="11">
        <f t="shared" si="3"/>
        <v>2045.6604190918929</v>
      </c>
      <c r="D8" s="11">
        <f t="shared" si="3"/>
        <v>2557.0755238648662</v>
      </c>
      <c r="E8" s="11">
        <f t="shared" si="3"/>
        <v>3068.4906286378396</v>
      </c>
    </row>
    <row r="9" spans="1:8" ht="15.75" customHeight="1" x14ac:dyDescent="0.25">
      <c r="A9" s="10" t="s">
        <v>10</v>
      </c>
      <c r="B9" s="11">
        <v>500</v>
      </c>
      <c r="C9" s="11">
        <v>600</v>
      </c>
      <c r="D9" s="11">
        <v>750</v>
      </c>
      <c r="E9" s="11">
        <v>1000</v>
      </c>
    </row>
    <row r="11" spans="1:8" ht="15.75" customHeight="1" x14ac:dyDescent="0.25">
      <c r="A11" s="1" t="s">
        <v>11</v>
      </c>
      <c r="B11" s="12">
        <v>42645</v>
      </c>
      <c r="C11" s="12">
        <v>42512</v>
      </c>
      <c r="D11" s="13">
        <v>42764</v>
      </c>
      <c r="E11" s="13">
        <v>42430</v>
      </c>
    </row>
    <row r="12" spans="1:8" ht="15.75" customHeight="1" x14ac:dyDescent="0.25">
      <c r="A12" s="1" t="s">
        <v>12</v>
      </c>
      <c r="B12">
        <f t="shared" ref="B12:E12" ca="1" si="4">-B11+TODAY()</f>
        <v>147</v>
      </c>
      <c r="C12">
        <f t="shared" ca="1" si="4"/>
        <v>280</v>
      </c>
      <c r="D12">
        <f t="shared" ca="1" si="4"/>
        <v>28</v>
      </c>
      <c r="E12">
        <f t="shared" ca="1" si="4"/>
        <v>362</v>
      </c>
    </row>
    <row r="13" spans="1:8" ht="15.75" customHeight="1" x14ac:dyDescent="0.25">
      <c r="A13" s="1" t="s">
        <v>13</v>
      </c>
      <c r="B13" s="14">
        <f t="shared" ref="B13:E13" si="5">365*2+B11</f>
        <v>43375</v>
      </c>
      <c r="C13" s="14">
        <f t="shared" si="5"/>
        <v>43242</v>
      </c>
      <c r="D13" s="15">
        <f t="shared" si="5"/>
        <v>43494</v>
      </c>
      <c r="E13" s="15">
        <f t="shared" si="5"/>
        <v>43160</v>
      </c>
    </row>
    <row r="14" spans="1:8" ht="15.75" customHeight="1" x14ac:dyDescent="0.25">
      <c r="A14" s="1"/>
      <c r="B14" s="16"/>
      <c r="C14" s="16"/>
      <c r="D14" s="16"/>
      <c r="E14" s="16"/>
    </row>
    <row r="15" spans="1:8" ht="15.75" customHeight="1" x14ac:dyDescent="0.25">
      <c r="A15" s="17" t="s">
        <v>14</v>
      </c>
      <c r="B15" s="18"/>
      <c r="C15" s="18"/>
      <c r="D15" s="18"/>
      <c r="E15" s="18"/>
      <c r="F15" s="19"/>
    </row>
    <row r="16" spans="1:8" ht="15.75" customHeight="1" x14ac:dyDescent="0.25">
      <c r="A16" s="1" t="s">
        <v>15</v>
      </c>
      <c r="B16" s="16">
        <v>100000</v>
      </c>
      <c r="C16" s="16">
        <v>100000</v>
      </c>
      <c r="D16" s="16">
        <v>100000</v>
      </c>
      <c r="E16" s="16">
        <v>100000</v>
      </c>
    </row>
    <row r="17" spans="1:6" ht="15.75" customHeight="1" x14ac:dyDescent="0.25">
      <c r="A17" s="1" t="s">
        <v>16</v>
      </c>
      <c r="B17" s="20">
        <f t="shared" ref="B17:E17" si="6">B16/52.1429/37.5</f>
        <v>51.141510477297324</v>
      </c>
      <c r="C17" s="20">
        <f t="shared" si="6"/>
        <v>51.141510477297324</v>
      </c>
      <c r="D17" s="20">
        <f t="shared" si="6"/>
        <v>51.141510477297324</v>
      </c>
      <c r="E17" s="20">
        <f t="shared" si="6"/>
        <v>51.141510477297324</v>
      </c>
    </row>
    <row r="18" spans="1:6" ht="15.75" customHeight="1" x14ac:dyDescent="0.25">
      <c r="A18" s="10" t="s">
        <v>17</v>
      </c>
      <c r="B18" s="21">
        <v>30</v>
      </c>
      <c r="C18" s="22">
        <v>40</v>
      </c>
      <c r="D18" s="21">
        <v>50</v>
      </c>
      <c r="E18" s="22">
        <v>60</v>
      </c>
    </row>
    <row r="19" spans="1:6" ht="15.75" customHeight="1" x14ac:dyDescent="0.25">
      <c r="A19" s="1"/>
    </row>
    <row r="20" spans="1:6" ht="15.75" customHeight="1" x14ac:dyDescent="0.25">
      <c r="A20" s="23" t="s">
        <v>0</v>
      </c>
      <c r="B20" s="24"/>
      <c r="C20" s="24"/>
      <c r="D20" s="24"/>
      <c r="E20" s="24"/>
      <c r="F20" s="24"/>
    </row>
    <row r="21" spans="1:6" ht="15.75" customHeight="1" x14ac:dyDescent="0.25">
      <c r="A21" s="10" t="s">
        <v>18</v>
      </c>
      <c r="B21" s="25">
        <v>5000</v>
      </c>
      <c r="C21" s="25">
        <v>0</v>
      </c>
      <c r="D21" s="25">
        <v>1000</v>
      </c>
      <c r="E21" s="25">
        <v>0</v>
      </c>
    </row>
    <row r="22" spans="1:6" ht="15.75" customHeight="1" x14ac:dyDescent="0.25">
      <c r="A22" s="10" t="s">
        <v>19</v>
      </c>
      <c r="B22" s="25">
        <v>250</v>
      </c>
      <c r="C22" s="25">
        <v>1000</v>
      </c>
      <c r="D22" s="25">
        <v>3000</v>
      </c>
      <c r="E22" s="25">
        <v>500</v>
      </c>
    </row>
    <row r="24" spans="1:6" ht="13.2" x14ac:dyDescent="0.25">
      <c r="A24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Miro</cp:lastModifiedBy>
  <dcterms:modified xsi:type="dcterms:W3CDTF">2017-02-26T21:03:21Z</dcterms:modified>
</cp:coreProperties>
</file>