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2 - HUB BOUND FILES\3. Tables\Excel Tables- FINAL\"/>
    </mc:Choice>
  </mc:AlternateContent>
  <xr:revisionPtr revIDLastSave="0" documentId="13_ncr:1_{800F274D-940B-4C93-B11E-DF0EDB2F8AA9}" xr6:coauthVersionLast="47" xr6:coauthVersionMax="47" xr10:uidLastSave="{00000000-0000-0000-0000-000000000000}"/>
  <bookViews>
    <workbookView xWindow="32100" yWindow="2130" windowWidth="18000" windowHeight="10800" xr2:uid="{00000000-000D-0000-FFFF-FFFF00000000}"/>
  </bookViews>
  <sheets>
    <sheet name="III-0" sheetId="4" r:id="rId1"/>
    <sheet name="Ferry-Inbound" sheetId="1" r:id="rId2"/>
    <sheet name="Ferry-Outbound" sheetId="3" r:id="rId3"/>
    <sheet name="wk sh 05" sheetId="2" state="hidden" r:id="rId4"/>
  </sheets>
  <definedNames>
    <definedName name="_xlnm.Print_Area" localSheetId="1">'Ferry-Inbound'!$A$1:$I$36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2" l="1"/>
  <c r="E151" i="2"/>
  <c r="G152" i="2"/>
  <c r="B151" i="2"/>
  <c r="D15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26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O94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AA91" i="2" s="1"/>
  <c r="U92" i="2"/>
  <c r="Q284" i="2"/>
  <c r="X69" i="2"/>
  <c r="Q285" i="2"/>
  <c r="X70" i="2" s="1"/>
  <c r="Q286" i="2"/>
  <c r="X71" i="2" s="1"/>
  <c r="Q287" i="2"/>
  <c r="X72" i="2"/>
  <c r="AA72" i="2" s="1"/>
  <c r="Q288" i="2"/>
  <c r="X73" i="2" s="1"/>
  <c r="Q289" i="2"/>
  <c r="X74" i="2"/>
  <c r="Q290" i="2"/>
  <c r="X75" i="2" s="1"/>
  <c r="Q291" i="2"/>
  <c r="X76" i="2" s="1"/>
  <c r="Q292" i="2"/>
  <c r="X77" i="2"/>
  <c r="Q293" i="2"/>
  <c r="X78" i="2" s="1"/>
  <c r="Q294" i="2"/>
  <c r="X79" i="2" s="1"/>
  <c r="Q295" i="2"/>
  <c r="X80" i="2" s="1"/>
  <c r="Q296" i="2"/>
  <c r="X81" i="2" s="1"/>
  <c r="Q297" i="2"/>
  <c r="X82" i="2" s="1"/>
  <c r="Q298" i="2"/>
  <c r="X83" i="2" s="1"/>
  <c r="Q299" i="2"/>
  <c r="X84" i="2" s="1"/>
  <c r="N300" i="2"/>
  <c r="Q300" i="2" s="1"/>
  <c r="X85" i="2" s="1"/>
  <c r="Q301" i="2"/>
  <c r="X86" i="2" s="1"/>
  <c r="Q302" i="2"/>
  <c r="X87" i="2" s="1"/>
  <c r="Q303" i="2"/>
  <c r="X88" i="2" s="1"/>
  <c r="Q304" i="2"/>
  <c r="X89" i="2"/>
  <c r="Q305" i="2"/>
  <c r="X90" i="2" s="1"/>
  <c r="Q306" i="2"/>
  <c r="X91" i="2"/>
  <c r="Q307" i="2"/>
  <c r="X92" i="2" s="1"/>
  <c r="N94" i="2"/>
  <c r="Q76" i="2"/>
  <c r="Q77" i="2"/>
  <c r="Q78" i="2"/>
  <c r="Q79" i="2"/>
  <c r="Q80" i="2"/>
  <c r="Q81" i="2"/>
  <c r="Q82" i="2"/>
  <c r="Q83" i="2"/>
  <c r="Q84" i="2"/>
  <c r="Q85" i="2"/>
  <c r="Q86" i="2"/>
  <c r="Z86" i="2" s="1"/>
  <c r="Q87" i="2"/>
  <c r="Q88" i="2"/>
  <c r="Q89" i="2"/>
  <c r="Q90" i="2"/>
  <c r="T69" i="2"/>
  <c r="T70" i="2"/>
  <c r="T71" i="2"/>
  <c r="T72" i="2"/>
  <c r="T73" i="2"/>
  <c r="Z73" i="2" s="1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H284" i="2"/>
  <c r="H285" i="2"/>
  <c r="W70" i="2"/>
  <c r="H286" i="2"/>
  <c r="W71" i="2" s="1"/>
  <c r="Z71" i="2" s="1"/>
  <c r="H287" i="2"/>
  <c r="W72" i="2" s="1"/>
  <c r="H288" i="2"/>
  <c r="W73" i="2" s="1"/>
  <c r="H289" i="2"/>
  <c r="W74" i="2" s="1"/>
  <c r="H290" i="2"/>
  <c r="W75" i="2" s="1"/>
  <c r="Z75" i="2" s="1"/>
  <c r="H291" i="2"/>
  <c r="W76" i="2" s="1"/>
  <c r="H292" i="2"/>
  <c r="W77" i="2" s="1"/>
  <c r="H293" i="2"/>
  <c r="W78" i="2" s="1"/>
  <c r="H294" i="2"/>
  <c r="W79" i="2" s="1"/>
  <c r="H295" i="2"/>
  <c r="W80" i="2"/>
  <c r="H296" i="2"/>
  <c r="W81" i="2" s="1"/>
  <c r="H297" i="2"/>
  <c r="W82" i="2" s="1"/>
  <c r="H298" i="2"/>
  <c r="W83" i="2" s="1"/>
  <c r="H299" i="2"/>
  <c r="W84" i="2" s="1"/>
  <c r="H300" i="2"/>
  <c r="W85" i="2" s="1"/>
  <c r="H301" i="2"/>
  <c r="W86" i="2"/>
  <c r="H302" i="2"/>
  <c r="W87" i="2" s="1"/>
  <c r="H303" i="2"/>
  <c r="W88" i="2" s="1"/>
  <c r="H304" i="2"/>
  <c r="W89" i="2" s="1"/>
  <c r="H305" i="2"/>
  <c r="W90" i="2" s="1"/>
  <c r="H306" i="2"/>
  <c r="W91" i="2"/>
  <c r="Z91" i="2" s="1"/>
  <c r="H307" i="2"/>
  <c r="W92" i="2" s="1"/>
  <c r="J308" i="2"/>
  <c r="B308" i="2"/>
  <c r="C308" i="2"/>
  <c r="D308" i="2"/>
  <c r="E308" i="2"/>
  <c r="F308" i="2"/>
  <c r="G308" i="2"/>
  <c r="K308" i="2"/>
  <c r="L308" i="2"/>
  <c r="M308" i="2"/>
  <c r="O308" i="2"/>
  <c r="P308" i="2"/>
  <c r="K225" i="2"/>
  <c r="J225" i="2"/>
  <c r="H205" i="2"/>
  <c r="H209" i="2"/>
  <c r="H215" i="2"/>
  <c r="H220" i="2"/>
  <c r="H225" i="2"/>
  <c r="H228" i="2"/>
  <c r="H232" i="2"/>
  <c r="H237" i="2"/>
  <c r="F240" i="2"/>
  <c r="F242" i="2"/>
  <c r="F244" i="2"/>
  <c r="H246" i="2"/>
  <c r="H251" i="2"/>
  <c r="H255" i="2"/>
  <c r="H259" i="2"/>
  <c r="H263" i="2"/>
  <c r="H266" i="2"/>
  <c r="G266" i="2"/>
  <c r="G263" i="2"/>
  <c r="G259" i="2"/>
  <c r="G255" i="2"/>
  <c r="G251" i="2"/>
  <c r="G246" i="2"/>
  <c r="G241" i="2"/>
  <c r="G237" i="2"/>
  <c r="G232" i="2"/>
  <c r="G228" i="2"/>
  <c r="E221" i="2"/>
  <c r="G225" i="2" s="1"/>
  <c r="E217" i="2"/>
  <c r="E219" i="2"/>
  <c r="G215" i="2"/>
  <c r="G209" i="2"/>
  <c r="G205" i="2"/>
  <c r="I178" i="2"/>
  <c r="H178" i="2"/>
  <c r="C187" i="2"/>
  <c r="B187" i="2"/>
  <c r="L32" i="2"/>
  <c r="L59" i="2"/>
  <c r="H35" i="2"/>
  <c r="I35" i="2" s="1"/>
  <c r="H36" i="2"/>
  <c r="I36" i="2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E59" i="2"/>
  <c r="H59" i="2" s="1"/>
  <c r="I59" i="2" s="1"/>
  <c r="F59" i="2"/>
  <c r="G59" i="2"/>
  <c r="H8" i="2"/>
  <c r="I8" i="2" s="1"/>
  <c r="H9" i="2"/>
  <c r="I9" i="2" s="1"/>
  <c r="H10" i="2"/>
  <c r="I10" i="2" s="1"/>
  <c r="H13" i="2"/>
  <c r="I13" i="2" s="1"/>
  <c r="H14" i="2"/>
  <c r="I14" i="2"/>
  <c r="H15" i="2"/>
  <c r="I15" i="2" s="1"/>
  <c r="H16" i="2"/>
  <c r="I16" i="2" s="1"/>
  <c r="H17" i="2"/>
  <c r="I17" i="2" s="1"/>
  <c r="H18" i="2"/>
  <c r="I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/>
  <c r="H29" i="2"/>
  <c r="I29" i="2" s="1"/>
  <c r="H30" i="2"/>
  <c r="I30" i="2" s="1"/>
  <c r="H31" i="2"/>
  <c r="I31" i="2" s="1"/>
  <c r="AA81" i="2" l="1"/>
  <c r="M32" i="2"/>
  <c r="AA79" i="2"/>
  <c r="AA78" i="2"/>
  <c r="G151" i="2"/>
  <c r="G220" i="2"/>
  <c r="Z84" i="2"/>
  <c r="AA77" i="2"/>
  <c r="AA73" i="2"/>
  <c r="AA69" i="2"/>
  <c r="AA87" i="2"/>
  <c r="AA70" i="2"/>
  <c r="AA85" i="2"/>
  <c r="J58" i="2"/>
  <c r="Z72" i="2"/>
  <c r="AA84" i="2"/>
  <c r="AA82" i="2"/>
  <c r="I308" i="2"/>
  <c r="Z78" i="2"/>
  <c r="T94" i="2"/>
  <c r="Z76" i="2"/>
  <c r="AA83" i="2"/>
  <c r="AA89" i="2"/>
  <c r="Z85" i="2"/>
  <c r="H308" i="2"/>
  <c r="U94" i="2"/>
  <c r="AA88" i="2"/>
  <c r="AA80" i="2"/>
  <c r="F152" i="2"/>
  <c r="Z87" i="2"/>
  <c r="Q308" i="2"/>
  <c r="F151" i="2"/>
  <c r="N308" i="2"/>
  <c r="R308" i="2" s="1"/>
  <c r="AA76" i="2"/>
  <c r="F268" i="2"/>
  <c r="AA92" i="2"/>
  <c r="Z92" i="2"/>
  <c r="Z89" i="2"/>
  <c r="Z79" i="2"/>
  <c r="E268" i="2"/>
  <c r="Z83" i="2"/>
  <c r="Z90" i="2"/>
  <c r="Z82" i="2"/>
  <c r="Z74" i="2"/>
  <c r="Z80" i="2"/>
  <c r="R94" i="2"/>
  <c r="X94" i="2"/>
  <c r="Q310" i="2"/>
  <c r="Z77" i="2"/>
  <c r="AA90" i="2"/>
  <c r="AA75" i="2"/>
  <c r="I32" i="2"/>
  <c r="G268" i="2"/>
  <c r="Z81" i="2"/>
  <c r="AA86" i="2"/>
  <c r="Z88" i="2"/>
  <c r="AA71" i="2"/>
  <c r="AA95" i="2"/>
  <c r="H241" i="2"/>
  <c r="H268" i="2" s="1"/>
  <c r="W69" i="2"/>
  <c r="W94" i="2" s="1"/>
  <c r="Z70" i="2"/>
  <c r="AA74" i="2"/>
  <c r="Q94" i="2"/>
  <c r="X95" i="2" l="1"/>
  <c r="Z69" i="2"/>
  <c r="Z94" i="2" s="1"/>
  <c r="Z95" i="2"/>
  <c r="AA94" i="2"/>
</calcChain>
</file>

<file path=xl/sharedStrings.xml><?xml version="1.0" encoding="utf-8"?>
<sst xmlns="http://schemas.openxmlformats.org/spreadsheetml/2006/main" count="381" uniqueCount="182">
  <si>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</si>
  <si>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</si>
  <si>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</si>
  <si>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</si>
  <si>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</si>
  <si>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</si>
  <si>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</si>
  <si>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</si>
  <si>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</si>
  <si>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</si>
  <si>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</si>
  <si>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</si>
  <si>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</si>
  <si>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</si>
  <si>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</si>
  <si>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</si>
  <si>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</si>
  <si>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</si>
  <si>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</si>
  <si>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</si>
  <si>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</si>
  <si>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</si>
  <si>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</si>
  <si>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</si>
  <si>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</si>
  <si>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</si>
  <si>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</si>
  <si>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</si>
  <si>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</si>
  <si>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</si>
  <si>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</si>
  <si>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</si>
  <si>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</si>
  <si>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</si>
  <si>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</si>
  <si>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</si>
  <si>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</si>
  <si>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</si>
  <si>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</si>
  <si>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</si>
  <si>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</si>
  <si>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</si>
  <si>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</si>
  <si>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</si>
  <si>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</si>
  <si>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</si>
  <si>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</si>
  <si>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</si>
  <si>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</si>
  <si>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</si>
  <si>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</si>
  <si>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</si>
  <si>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</si>
  <si>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</si>
  <si>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</si>
  <si>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</si>
  <si>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</si>
  <si>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</si>
  <si>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</si>
  <si>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</si>
  <si>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</si>
  <si>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</si>
  <si>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</si>
  <si>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</si>
  <si>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</si>
  <si>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</si>
  <si>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</si>
  <si>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</si>
  <si>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</si>
  <si>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</si>
  <si>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</si>
  <si>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</si>
  <si>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</si>
  <si>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</si>
  <si>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</si>
  <si>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</si>
  <si>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</si>
  <si>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</si>
  <si>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</si>
  <si>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</si>
  <si>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</si>
  <si>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</si>
  <si>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</si>
  <si>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</si>
  <si>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</si>
  <si>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</si>
  <si>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</si>
  <si>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</si>
  <si>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</si>
  <si>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</si>
  <si>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</si>
  <si>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</si>
  <si>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</si>
  <si>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</si>
  <si>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</si>
  <si>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</si>
  <si>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</si>
  <si>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</si>
  <si>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</si>
  <si>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</si>
  <si>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</si>
  <si>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</si>
  <si>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</si>
  <si>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</si>
  <si>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</si>
  <si>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</si>
  <si>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</si>
  <si>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</si>
  <si>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</si>
  <si>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</si>
  <si>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</si>
  <si>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</si>
  <si>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</si>
  <si>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</si>
  <si>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</si>
  <si>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</si>
  <si>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</si>
  <si>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</si>
  <si>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</si>
  <si>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</si>
  <si>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</si>
  <si>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</si>
  <si>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</si>
  <si>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</si>
  <si>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</si>
  <si>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</si>
  <si>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</si>
  <si>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</si>
  <si>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</si>
  <si>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</si>
  <si>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FERRIES</t>
  </si>
  <si>
    <t>TRAMWAY</t>
  </si>
  <si>
    <t>TOTAL FERRIES</t>
  </si>
  <si>
    <t>and RI TRAMWAY</t>
  </si>
  <si>
    <t>STATEN ISLAND</t>
  </si>
  <si>
    <t>FERRY (1)</t>
  </si>
  <si>
    <t>ROOSEVELT ISLAND (RI)</t>
  </si>
  <si>
    <t>Notes:</t>
  </si>
  <si>
    <t>- See note on page III-0.</t>
  </si>
  <si>
    <t>- (1) Excludes bicyclists.</t>
  </si>
  <si>
    <t>60th STREET</t>
  </si>
  <si>
    <t>2022 - INBOUND</t>
  </si>
  <si>
    <t>FERRY AND TRAMWAY PASSENGERS BY LOCATION</t>
  </si>
  <si>
    <t>2022 - OUTBOUND</t>
  </si>
  <si>
    <t>ABBREVIATIONS</t>
  </si>
  <si>
    <t>EXPANSIONS</t>
  </si>
  <si>
    <t>BMT</t>
  </si>
  <si>
    <t>Brooklyn Manhattan Tunnel</t>
  </si>
  <si>
    <t>CBD</t>
  </si>
  <si>
    <t>Central Business District. Also called Hub in this report.</t>
  </si>
  <si>
    <t>HLT/HCT</t>
  </si>
  <si>
    <t>Hugh L. Carrey Tunnel</t>
  </si>
  <si>
    <t>LTHT</t>
  </si>
  <si>
    <t>Lincoln Tunnel and Holland Tunnel</t>
  </si>
  <si>
    <t>MTA Bus Co.</t>
  </si>
  <si>
    <t>MTA LIRR</t>
  </si>
  <si>
    <t>MTA MNR</t>
  </si>
  <si>
    <t>MTA NYCT</t>
  </si>
  <si>
    <t>N. E. Corridor</t>
  </si>
  <si>
    <t>North East Corridor</t>
  </si>
  <si>
    <t>NEC / NJCL</t>
  </si>
  <si>
    <t>North East Corridor / North Jersey Coast Line</t>
  </si>
  <si>
    <t>NJTPA</t>
  </si>
  <si>
    <t>NYCDOT</t>
  </si>
  <si>
    <t>New York City Department of Transportation</t>
  </si>
  <si>
    <t>PANY&amp;NJ</t>
  </si>
  <si>
    <t>Port Authority of New York and New Jersey</t>
  </si>
  <si>
    <t>PATH</t>
  </si>
  <si>
    <t>Port Authority Trans-Hudson (Rail)</t>
  </si>
  <si>
    <t>QBB</t>
  </si>
  <si>
    <t>Queensboro Bridge</t>
  </si>
  <si>
    <t>SED</t>
  </si>
  <si>
    <t>Socio-Economic Demographics</t>
  </si>
  <si>
    <t>SI</t>
  </si>
  <si>
    <t>Staten Island</t>
  </si>
  <si>
    <t>WCDOT</t>
  </si>
  <si>
    <t>Metropolitan Transportation Authority Bus Company</t>
  </si>
  <si>
    <t>Metropolitan Transportation Authority Long Island Rail Road</t>
  </si>
  <si>
    <t>Metropolitan Transporation Authority Metro North Rail</t>
  </si>
  <si>
    <t>Metropolitan Transportatin Authority New York City Transit</t>
  </si>
  <si>
    <t>North Jersey Transportation Planning Authority</t>
  </si>
  <si>
    <t>Westchester County Department of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</si>
</sst>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color theme="5" tint="-0.249977111117893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ptos"/>
      <family val="2"/>
    </font>
    <font>
      <sz val="10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36688D"/>
        <bgColor indexed="64"/>
      </patternFill>
    </fill>
    <fill>
      <patternFill patternType="solid">
        <fgColor rgb="FF36688D"/>
        <bgColor rgb="FF847661"/>
      </patternFill>
    </fill>
    <fill>
      <patternFill patternType="gray125">
        <fgColor rgb="FF847661"/>
        <bgColor rgb="FF36688D"/>
      </patternFill>
    </fill>
    <fill>
      <patternFill patternType="solid">
        <fgColor rgb="FFDDE7EF"/>
        <bgColor indexed="64"/>
      </patternFill>
    </fill>
    <fill>
      <patternFill patternType="gray125">
        <bgColor rgb="FFDDE7EF"/>
      </patternFill>
    </fill>
    <fill>
      <patternFill patternType="gray125">
        <fgColor rgb="FF847661"/>
        <bgColor rgb="FFDDE7EF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9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25" fillId="0" borderId="0" xfId="0" applyFont="1"/>
    <xf numFmtId="0" fontId="25" fillId="5" borderId="0" xfId="0" applyFont="1" applyFill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5" fillId="0" borderId="0" xfId="0" applyFont="1" applyAlignment="1">
      <alignment vertical="top"/>
    </xf>
    <xf numFmtId="0" fontId="25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1" fillId="7" borderId="0" xfId="2" applyFill="1"/>
    <xf numFmtId="0" fontId="23" fillId="5" borderId="0" xfId="0" applyFont="1" applyFill="1" applyAlignment="1">
      <alignment horizontal="center"/>
    </xf>
    <xf numFmtId="3" fontId="25" fillId="7" borderId="0" xfId="0" applyNumberFormat="1" applyFont="1" applyFill="1" applyAlignment="1">
      <alignment horizontal="center" vertical="center"/>
    </xf>
    <xf numFmtId="3" fontId="1" fillId="7" borderId="0" xfId="2" applyNumberFormat="1" applyFill="1"/>
    <xf numFmtId="1" fontId="25" fillId="7" borderId="0" xfId="0" applyNumberFormat="1" applyFont="1" applyFill="1"/>
    <xf numFmtId="0" fontId="27" fillId="5" borderId="0" xfId="0" applyFont="1" applyFill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9" fillId="13" borderId="21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 wrapText="1"/>
    </xf>
    <xf numFmtId="0" fontId="29" fillId="13" borderId="21" xfId="0" applyFont="1" applyFill="1" applyBorder="1" applyAlignment="1">
      <alignment horizontal="center" vertical="center" wrapText="1"/>
    </xf>
    <xf numFmtId="0" fontId="28" fillId="10" borderId="21" xfId="0" applyFont="1" applyFill="1" applyBorder="1" applyAlignment="1">
      <alignment horizontal="center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28" fillId="5" borderId="19" xfId="0" applyFont="1" applyFill="1" applyBorder="1"/>
    <xf numFmtId="0" fontId="30" fillId="5" borderId="20" xfId="0" applyFont="1" applyFill="1" applyBorder="1"/>
    <xf numFmtId="3" fontId="31" fillId="13" borderId="21" xfId="1" applyNumberFormat="1" applyFont="1" applyFill="1" applyBorder="1" applyAlignment="1">
      <alignment horizontal="right" vertical="center"/>
    </xf>
    <xf numFmtId="3" fontId="30" fillId="5" borderId="21" xfId="1" applyNumberFormat="1" applyFont="1" applyFill="1" applyBorder="1" applyAlignment="1">
      <alignment horizontal="right" vertical="center"/>
    </xf>
    <xf numFmtId="3" fontId="30" fillId="7" borderId="21" xfId="1" applyNumberFormat="1" applyFont="1" applyFill="1" applyBorder="1" applyAlignment="1">
      <alignment horizontal="right" vertical="center"/>
    </xf>
    <xf numFmtId="3" fontId="30" fillId="10" borderId="21" xfId="1" applyNumberFormat="1" applyFont="1" applyFill="1" applyBorder="1" applyAlignment="1">
      <alignment horizontal="right" vertical="center"/>
    </xf>
    <xf numFmtId="164" fontId="30" fillId="5" borderId="20" xfId="1" applyNumberFormat="1" applyFont="1" applyFill="1" applyBorder="1" applyAlignment="1">
      <alignment horizontal="right" vertical="center" indent="1"/>
    </xf>
    <xf numFmtId="3" fontId="31" fillId="13" borderId="20" xfId="1" applyNumberFormat="1" applyFont="1" applyFill="1" applyBorder="1" applyAlignment="1">
      <alignment horizontal="right" indent="1"/>
    </xf>
    <xf numFmtId="3" fontId="30" fillId="5" borderId="20" xfId="1" applyNumberFormat="1" applyFont="1" applyFill="1" applyBorder="1" applyAlignment="1">
      <alignment horizontal="right" indent="1"/>
    </xf>
    <xf numFmtId="3" fontId="31" fillId="13" borderId="20" xfId="1" applyNumberFormat="1" applyFont="1" applyFill="1" applyBorder="1" applyAlignment="1">
      <alignment horizontal="right" vertical="center" indent="1"/>
    </xf>
    <xf numFmtId="3" fontId="30" fillId="8" borderId="20" xfId="1" applyNumberFormat="1" applyFont="1" applyFill="1" applyBorder="1" applyAlignment="1">
      <alignment horizontal="right" indent="1"/>
    </xf>
    <xf numFmtId="3" fontId="31" fillId="14" borderId="20" xfId="1" applyNumberFormat="1" applyFont="1" applyFill="1" applyBorder="1" applyAlignment="1">
      <alignment horizontal="right" vertical="center" indent="1"/>
    </xf>
    <xf numFmtId="3" fontId="30" fillId="9" borderId="20" xfId="1" applyNumberFormat="1" applyFont="1" applyFill="1" applyBorder="1" applyAlignment="1">
      <alignment horizontal="right" indent="1"/>
    </xf>
    <xf numFmtId="3" fontId="31" fillId="13" borderId="19" xfId="1" applyNumberFormat="1" applyFont="1" applyFill="1" applyBorder="1" applyAlignment="1">
      <alignment horizontal="right" vertical="center" indent="1"/>
    </xf>
    <xf numFmtId="3" fontId="30" fillId="5" borderId="19" xfId="1" applyNumberFormat="1" applyFont="1" applyFill="1" applyBorder="1" applyAlignment="1">
      <alignment horizontal="right" indent="1"/>
    </xf>
    <xf numFmtId="0" fontId="30" fillId="5" borderId="21" xfId="0" applyFont="1" applyFill="1" applyBorder="1" applyAlignment="1">
      <alignment horizontal="center" vertical="center"/>
    </xf>
    <xf numFmtId="3" fontId="29" fillId="13" borderId="20" xfId="1" applyNumberFormat="1" applyFont="1" applyFill="1" applyBorder="1" applyAlignment="1">
      <alignment horizontal="right" vertical="center" indent="1"/>
    </xf>
    <xf numFmtId="3" fontId="28" fillId="5" borderId="20" xfId="1" applyNumberFormat="1" applyFont="1" applyFill="1" applyBorder="1" applyAlignment="1">
      <alignment horizontal="right" vertical="center" indent="1"/>
    </xf>
    <xf numFmtId="3" fontId="28" fillId="10" borderId="20" xfId="1" applyNumberFormat="1" applyFont="1" applyFill="1" applyBorder="1" applyAlignment="1">
      <alignment horizontal="right" vertical="center" indent="1"/>
    </xf>
    <xf numFmtId="164" fontId="28" fillId="5" borderId="19" xfId="1" applyNumberFormat="1" applyFont="1" applyFill="1" applyBorder="1" applyAlignment="1">
      <alignment horizontal="right" vertical="center"/>
    </xf>
    <xf numFmtId="3" fontId="29" fillId="13" borderId="19" xfId="1" applyNumberFormat="1" applyFont="1" applyFill="1" applyBorder="1" applyAlignment="1">
      <alignment horizontal="right" vertical="center" indent="1"/>
    </xf>
    <xf numFmtId="3" fontId="28" fillId="5" borderId="19" xfId="1" applyNumberFormat="1" applyFont="1" applyFill="1" applyBorder="1" applyAlignment="1">
      <alignment horizontal="right" vertical="center" indent="1"/>
    </xf>
    <xf numFmtId="3" fontId="28" fillId="10" borderId="19" xfId="1" applyNumberFormat="1" applyFont="1" applyFill="1" applyBorder="1" applyAlignment="1">
      <alignment horizontal="right" vertical="center" indent="1"/>
    </xf>
    <xf numFmtId="0" fontId="29" fillId="13" borderId="19" xfId="0" applyFont="1" applyFill="1" applyBorder="1" applyAlignment="1">
      <alignment horizontal="center" vertical="center" wrapText="1"/>
    </xf>
    <xf numFmtId="0" fontId="28" fillId="7" borderId="19" xfId="0" applyFont="1" applyFill="1" applyBorder="1" applyAlignment="1">
      <alignment horizontal="center" vertical="center" wrapText="1"/>
    </xf>
    <xf numFmtId="0" fontId="28" fillId="10" borderId="19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 vertical="center"/>
    </xf>
    <xf numFmtId="0" fontId="28" fillId="5" borderId="21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 wrapText="1"/>
    </xf>
    <xf numFmtId="0" fontId="28" fillId="5" borderId="1" xfId="0" applyFont="1" applyFill="1" applyBorder="1"/>
    <xf numFmtId="0" fontId="31" fillId="13" borderId="6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31" fillId="13" borderId="7" xfId="0" applyFont="1" applyFill="1" applyBorder="1" applyAlignment="1">
      <alignment horizontal="center" vertical="center" wrapText="1"/>
    </xf>
    <xf numFmtId="3" fontId="30" fillId="5" borderId="21" xfId="1" applyNumberFormat="1" applyFont="1" applyFill="1" applyBorder="1" applyAlignment="1">
      <alignment horizontal="right" indent="1"/>
    </xf>
    <xf numFmtId="3" fontId="30" fillId="10" borderId="21" xfId="1" applyNumberFormat="1" applyFont="1" applyFill="1" applyBorder="1" applyAlignment="1">
      <alignment horizontal="right" indent="1"/>
    </xf>
    <xf numFmtId="3" fontId="31" fillId="15" borderId="20" xfId="1" applyNumberFormat="1" applyFont="1" applyFill="1" applyBorder="1" applyAlignment="1">
      <alignment horizontal="right" vertical="center" indent="1"/>
    </xf>
    <xf numFmtId="0" fontId="30" fillId="5" borderId="19" xfId="0" applyFont="1" applyFill="1" applyBorder="1" applyAlignment="1">
      <alignment horizontal="center" vertical="center"/>
    </xf>
    <xf numFmtId="0" fontId="0" fillId="7" borderId="0" xfId="0" applyFill="1"/>
    <xf numFmtId="43" fontId="0" fillId="7" borderId="0" xfId="1" applyFont="1" applyFill="1"/>
    <xf numFmtId="14" fontId="25" fillId="0" borderId="0" xfId="0" applyNumberFormat="1" applyFont="1"/>
    <xf numFmtId="0" fontId="28" fillId="16" borderId="21" xfId="0" applyFont="1" applyFill="1" applyBorder="1" applyAlignment="1">
      <alignment horizontal="center" vertical="center" wrapText="1"/>
    </xf>
    <xf numFmtId="0" fontId="28" fillId="16" borderId="19" xfId="0" applyFont="1" applyFill="1" applyBorder="1" applyAlignment="1">
      <alignment horizontal="center" vertical="center" wrapText="1"/>
    </xf>
    <xf numFmtId="3" fontId="30" fillId="16" borderId="21" xfId="1" applyNumberFormat="1" applyFont="1" applyFill="1" applyBorder="1" applyAlignment="1">
      <alignment horizontal="right" vertical="center"/>
    </xf>
    <xf numFmtId="3" fontId="30" fillId="16" borderId="20" xfId="1" applyNumberFormat="1" applyFont="1" applyFill="1" applyBorder="1" applyAlignment="1">
      <alignment horizontal="right" vertical="center" indent="1"/>
    </xf>
    <xf numFmtId="3" fontId="30" fillId="17" borderId="20" xfId="1" applyNumberFormat="1" applyFont="1" applyFill="1" applyBorder="1" applyAlignment="1">
      <alignment horizontal="right" vertical="center" indent="1"/>
    </xf>
    <xf numFmtId="3" fontId="30" fillId="16" borderId="19" xfId="1" applyNumberFormat="1" applyFont="1" applyFill="1" applyBorder="1" applyAlignment="1">
      <alignment horizontal="right" vertical="center" indent="1"/>
    </xf>
    <xf numFmtId="3" fontId="28" fillId="16" borderId="20" xfId="1" applyNumberFormat="1" applyFont="1" applyFill="1" applyBorder="1" applyAlignment="1">
      <alignment horizontal="right" vertical="center" indent="1"/>
    </xf>
    <xf numFmtId="3" fontId="28" fillId="16" borderId="19" xfId="1" applyNumberFormat="1" applyFont="1" applyFill="1" applyBorder="1" applyAlignment="1">
      <alignment horizontal="right" vertical="center" indent="1"/>
    </xf>
    <xf numFmtId="0" fontId="30" fillId="16" borderId="7" xfId="0" applyFont="1" applyFill="1" applyBorder="1" applyAlignment="1">
      <alignment horizontal="center" vertical="center" wrapText="1"/>
    </xf>
    <xf numFmtId="3" fontId="30" fillId="18" borderId="20" xfId="1" applyNumberFormat="1" applyFont="1" applyFill="1" applyBorder="1" applyAlignment="1">
      <alignment horizontal="right" indent="1"/>
    </xf>
    <xf numFmtId="3" fontId="28" fillId="10" borderId="20" xfId="1" applyNumberFormat="1" applyFont="1" applyFill="1" applyBorder="1" applyAlignment="1">
      <alignment horizontal="right" indent="1"/>
    </xf>
    <xf numFmtId="3" fontId="28" fillId="12" borderId="20" xfId="1" applyNumberFormat="1" applyFont="1" applyFill="1" applyBorder="1" applyAlignment="1">
      <alignment horizontal="right" indent="1"/>
    </xf>
    <xf numFmtId="3" fontId="28" fillId="11" borderId="20" xfId="1" applyNumberFormat="1" applyFont="1" applyFill="1" applyBorder="1" applyAlignment="1">
      <alignment horizontal="right" indent="1"/>
    </xf>
    <xf numFmtId="3" fontId="28" fillId="10" borderId="19" xfId="1" applyNumberFormat="1" applyFont="1" applyFill="1" applyBorder="1" applyAlignment="1">
      <alignment horizontal="right" indent="1"/>
    </xf>
    <xf numFmtId="14" fontId="32" fillId="7" borderId="0" xfId="0" applyNumberFormat="1" applyFont="1" applyFill="1"/>
    <xf numFmtId="14" fontId="33" fillId="7" borderId="0" xfId="0" applyNumberFormat="1" applyFont="1" applyFill="1"/>
    <xf numFmtId="0" fontId="2" fillId="0" borderId="0" xfId="0" quotePrefix="1" applyFont="1"/>
    <xf numFmtId="0" fontId="27" fillId="5" borderId="0" xfId="0" applyFont="1" applyFill="1" applyAlignment="1">
      <alignment horizontal="center"/>
    </xf>
    <xf numFmtId="0" fontId="28" fillId="5" borderId="19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164" fontId="30" fillId="8" borderId="20" xfId="1" applyNumberFormat="1" applyFont="1" applyFill="1" applyBorder="1" applyAlignment="1">
      <alignment horizontal="right" vertical="center" indent="1"/>
    </xf>
    <xf numFmtId="0" fontId="27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847661"/>
      <color rgb="FFDDE7EF"/>
      <color rgb="FF36688D"/>
      <color rgb="FF346A8F"/>
      <color rgb="FF5D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14</xdr:col>
      <xdr:colOff>381989</xdr:colOff>
      <xdr:row>47</xdr:row>
      <xdr:rowOff>10664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0A899B-4513-4211-B0B5-9C812828C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0"/>
          <a:ext cx="7087589" cy="8164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C518-D0A9-4D7E-A552-7A18BF196D0C}">
  <dimension ref="A1:C19"/>
  <sheetViews>
    <sheetView tabSelected="1" workbookViewId="0">
      <selection activeCell="D1" sqref="D1"/>
    </sheetView>
  </sheetViews>
  <sheetFormatPr defaultRowHeight="12.75" x14ac:dyDescent="0.2"/>
  <cols>
    <col min="1" max="1" width="4.140625" customWidth="1"/>
    <col min="2" max="2" width="17.85546875" customWidth="1"/>
    <col min="3" max="3" width="54.140625" customWidth="1"/>
  </cols>
  <sheetData>
    <row r="1" spans="1:3" ht="15" x14ac:dyDescent="0.25">
      <c r="B1" s="174" t="s">
        <v>144</v>
      </c>
      <c r="C1" s="174" t="s">
        <v>145</v>
      </c>
    </row>
    <row r="2" spans="1:3" ht="15" x14ac:dyDescent="0.25">
      <c r="A2" s="175">
        <v>1</v>
      </c>
      <c r="B2" s="176" t="s">
        <v>146</v>
      </c>
      <c r="C2" s="176" t="s">
        <v>147</v>
      </c>
    </row>
    <row r="3" spans="1:3" ht="15" x14ac:dyDescent="0.25">
      <c r="A3" s="175">
        <v>2</v>
      </c>
      <c r="B3" s="176" t="s">
        <v>148</v>
      </c>
      <c r="C3" s="176" t="s">
        <v>149</v>
      </c>
    </row>
    <row r="4" spans="1:3" ht="15" x14ac:dyDescent="0.25">
      <c r="A4" s="175">
        <v>3</v>
      </c>
      <c r="B4" s="176" t="s">
        <v>150</v>
      </c>
      <c r="C4" s="176" t="s">
        <v>151</v>
      </c>
    </row>
    <row r="5" spans="1:3" ht="15" x14ac:dyDescent="0.25">
      <c r="A5" s="175">
        <v>4</v>
      </c>
      <c r="B5" s="176" t="s">
        <v>152</v>
      </c>
      <c r="C5" s="176" t="s">
        <v>153</v>
      </c>
    </row>
    <row r="6" spans="1:3" ht="15" x14ac:dyDescent="0.25">
      <c r="A6" s="175">
        <v>5</v>
      </c>
      <c r="B6" s="176" t="s">
        <v>154</v>
      </c>
      <c r="C6" s="176" t="s">
        <v>176</v>
      </c>
    </row>
    <row r="7" spans="1:3" ht="15" x14ac:dyDescent="0.25">
      <c r="A7" s="175">
        <v>6</v>
      </c>
      <c r="B7" s="176" t="s">
        <v>155</v>
      </c>
      <c r="C7" s="176" t="s">
        <v>177</v>
      </c>
    </row>
    <row r="8" spans="1:3" ht="15" x14ac:dyDescent="0.25">
      <c r="A8" s="175">
        <v>7</v>
      </c>
      <c r="B8" s="176" t="s">
        <v>156</v>
      </c>
      <c r="C8" s="176" t="s">
        <v>178</v>
      </c>
    </row>
    <row r="9" spans="1:3" ht="15" x14ac:dyDescent="0.25">
      <c r="A9" s="175">
        <v>8</v>
      </c>
      <c r="B9" s="176" t="s">
        <v>157</v>
      </c>
      <c r="C9" s="176" t="s">
        <v>179</v>
      </c>
    </row>
    <row r="10" spans="1:3" ht="15" x14ac:dyDescent="0.25">
      <c r="A10" s="175">
        <v>9</v>
      </c>
      <c r="B10" s="176" t="s">
        <v>158</v>
      </c>
      <c r="C10" s="176" t="s">
        <v>159</v>
      </c>
    </row>
    <row r="11" spans="1:3" ht="15" x14ac:dyDescent="0.25">
      <c r="A11" s="175">
        <v>10</v>
      </c>
      <c r="B11" s="176" t="s">
        <v>160</v>
      </c>
      <c r="C11" s="176" t="s">
        <v>161</v>
      </c>
    </row>
    <row r="12" spans="1:3" ht="15" x14ac:dyDescent="0.25">
      <c r="A12" s="175">
        <v>11</v>
      </c>
      <c r="B12" s="176" t="s">
        <v>162</v>
      </c>
      <c r="C12" s="176" t="s">
        <v>180</v>
      </c>
    </row>
    <row r="13" spans="1:3" ht="15" x14ac:dyDescent="0.25">
      <c r="A13" s="175">
        <v>12</v>
      </c>
      <c r="B13" s="176" t="s">
        <v>163</v>
      </c>
      <c r="C13" s="176" t="s">
        <v>164</v>
      </c>
    </row>
    <row r="14" spans="1:3" ht="15" x14ac:dyDescent="0.25">
      <c r="A14" s="175">
        <v>13</v>
      </c>
      <c r="B14" s="176" t="s">
        <v>165</v>
      </c>
      <c r="C14" s="176" t="s">
        <v>166</v>
      </c>
    </row>
    <row r="15" spans="1:3" ht="15" x14ac:dyDescent="0.25">
      <c r="A15" s="175">
        <v>14</v>
      </c>
      <c r="B15" s="176" t="s">
        <v>167</v>
      </c>
      <c r="C15" s="176" t="s">
        <v>168</v>
      </c>
    </row>
    <row r="16" spans="1:3" ht="15" x14ac:dyDescent="0.25">
      <c r="A16" s="175">
        <v>15</v>
      </c>
      <c r="B16" s="176" t="s">
        <v>169</v>
      </c>
      <c r="C16" s="176" t="s">
        <v>170</v>
      </c>
    </row>
    <row r="17" spans="1:3" ht="15" x14ac:dyDescent="0.25">
      <c r="A17" s="175">
        <v>16</v>
      </c>
      <c r="B17" s="176" t="s">
        <v>171</v>
      </c>
      <c r="C17" s="177" t="s">
        <v>172</v>
      </c>
    </row>
    <row r="18" spans="1:3" ht="15" x14ac:dyDescent="0.25">
      <c r="A18" s="175">
        <v>17</v>
      </c>
      <c r="B18" s="176" t="s">
        <v>173</v>
      </c>
      <c r="C18" s="177" t="s">
        <v>174</v>
      </c>
    </row>
    <row r="19" spans="1:3" ht="15" x14ac:dyDescent="0.25">
      <c r="A19" s="175">
        <v>18</v>
      </c>
      <c r="B19" s="176" t="s">
        <v>175</v>
      </c>
      <c r="C19" s="177" t="s">
        <v>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O40"/>
  <sheetViews>
    <sheetView zoomScale="85" zoomScaleNormal="85" workbookViewId="0">
      <selection activeCell="C60" sqref="C60"/>
    </sheetView>
  </sheetViews>
  <sheetFormatPr defaultColWidth="9.140625" defaultRowHeight="12.75" x14ac:dyDescent="0.2"/>
  <cols>
    <col min="1" max="1" width="14.7109375" style="89" customWidth="1"/>
    <col min="2" max="2" width="16.7109375" style="89" customWidth="1"/>
    <col min="3" max="3" width="15.5703125" style="89" customWidth="1"/>
    <col min="4" max="4" width="15.42578125" style="89" customWidth="1"/>
    <col min="5" max="5" width="19.28515625" style="89" customWidth="1"/>
    <col min="6" max="6" width="20.5703125" style="89" customWidth="1"/>
    <col min="7" max="7" width="18.7109375" style="89" customWidth="1"/>
    <col min="8" max="8" width="29.28515625" style="89" customWidth="1"/>
    <col min="9" max="9" width="22" style="89" customWidth="1"/>
    <col min="10" max="10" width="16.140625" style="89" customWidth="1"/>
    <col min="11" max="12" width="9.140625" style="89"/>
    <col min="13" max="13" width="17.42578125" style="89" customWidth="1"/>
    <col min="14" max="16384" width="9.140625" style="89"/>
  </cols>
  <sheetData>
    <row r="1" spans="1:15" ht="15.75" x14ac:dyDescent="0.25">
      <c r="A1" s="179" t="s">
        <v>5</v>
      </c>
      <c r="B1" s="179"/>
      <c r="C1" s="179"/>
      <c r="D1" s="179"/>
      <c r="E1" s="179"/>
      <c r="F1" s="179"/>
      <c r="G1" s="179"/>
      <c r="H1" s="179"/>
      <c r="I1" s="103"/>
      <c r="J1" s="170">
        <v>44886</v>
      </c>
      <c r="K1" s="99"/>
      <c r="M1" s="154"/>
    </row>
    <row r="2" spans="1:15" ht="15.75" x14ac:dyDescent="0.25">
      <c r="A2" s="179" t="s">
        <v>142</v>
      </c>
      <c r="B2" s="179"/>
      <c r="C2" s="179"/>
      <c r="D2" s="179"/>
      <c r="E2" s="179"/>
      <c r="F2" s="179"/>
      <c r="G2" s="179"/>
      <c r="H2" s="179"/>
      <c r="I2" s="103"/>
      <c r="J2" s="169"/>
      <c r="K2" s="99"/>
    </row>
    <row r="3" spans="1:15" ht="15.75" x14ac:dyDescent="0.25">
      <c r="A3" s="179" t="s">
        <v>141</v>
      </c>
      <c r="B3" s="179"/>
      <c r="C3" s="179"/>
      <c r="D3" s="179"/>
      <c r="E3" s="179"/>
      <c r="F3" s="179"/>
      <c r="G3" s="179"/>
      <c r="H3" s="179"/>
      <c r="I3" s="103"/>
      <c r="J3" s="99"/>
      <c r="K3" s="99"/>
    </row>
    <row r="4" spans="1:15" ht="15.75" x14ac:dyDescent="0.25">
      <c r="A4" s="107"/>
      <c r="B4" s="172"/>
      <c r="C4" s="107"/>
      <c r="D4" s="107"/>
      <c r="E4" s="107"/>
      <c r="F4" s="107"/>
      <c r="G4" s="107"/>
      <c r="H4" s="107"/>
      <c r="I4" s="103"/>
      <c r="J4" s="99"/>
      <c r="K4" s="99"/>
    </row>
    <row r="5" spans="1:15" x14ac:dyDescent="0.2">
      <c r="A5" s="99"/>
      <c r="B5" s="99"/>
      <c r="C5" s="99"/>
      <c r="D5" s="99"/>
      <c r="E5" s="99"/>
      <c r="F5" s="90"/>
      <c r="G5" s="90"/>
      <c r="H5" s="90"/>
      <c r="I5" s="90"/>
      <c r="J5" s="99"/>
      <c r="K5" s="99"/>
    </row>
    <row r="6" spans="1:15" s="98" customFormat="1" ht="19.899999999999999" customHeight="1" x14ac:dyDescent="0.3">
      <c r="A6" s="108" t="s">
        <v>0</v>
      </c>
      <c r="B6" s="108" t="s">
        <v>140</v>
      </c>
      <c r="C6" s="109" t="s">
        <v>8</v>
      </c>
      <c r="D6" s="110" t="s">
        <v>9</v>
      </c>
      <c r="E6" s="111" t="s">
        <v>105</v>
      </c>
      <c r="F6" s="110" t="s">
        <v>134</v>
      </c>
      <c r="G6" s="155" t="s">
        <v>10</v>
      </c>
      <c r="H6" s="110" t="s">
        <v>136</v>
      </c>
      <c r="I6" s="113" t="s">
        <v>132</v>
      </c>
      <c r="J6" s="100"/>
      <c r="K6" s="100"/>
    </row>
    <row r="7" spans="1:15" ht="19.899999999999999" customHeight="1" x14ac:dyDescent="0.3">
      <c r="A7" s="114"/>
      <c r="B7" s="173" t="s">
        <v>12</v>
      </c>
      <c r="C7" s="137" t="s">
        <v>12</v>
      </c>
      <c r="D7" s="138" t="s">
        <v>12</v>
      </c>
      <c r="E7" s="137" t="s">
        <v>12</v>
      </c>
      <c r="F7" s="138" t="s">
        <v>135</v>
      </c>
      <c r="G7" s="156" t="s">
        <v>130</v>
      </c>
      <c r="H7" s="138" t="s">
        <v>131</v>
      </c>
      <c r="I7" s="140" t="s">
        <v>133</v>
      </c>
      <c r="J7" s="99"/>
      <c r="K7" s="99"/>
    </row>
    <row r="8" spans="1:15" ht="10.15" customHeight="1" x14ac:dyDescent="0.3">
      <c r="A8" s="115"/>
      <c r="B8" s="115"/>
      <c r="C8" s="116"/>
      <c r="D8" s="117"/>
      <c r="E8" s="116"/>
      <c r="F8" s="118"/>
      <c r="G8" s="157"/>
      <c r="H8" s="118"/>
      <c r="I8" s="119"/>
      <c r="J8" s="99"/>
      <c r="K8" s="104"/>
    </row>
    <row r="9" spans="1:15" ht="19.149999999999999" customHeight="1" x14ac:dyDescent="0.3">
      <c r="A9" s="120" t="s">
        <v>128</v>
      </c>
      <c r="B9" s="122">
        <v>0</v>
      </c>
      <c r="C9" s="121">
        <v>0</v>
      </c>
      <c r="D9" s="122">
        <v>0</v>
      </c>
      <c r="E9" s="121">
        <v>15</v>
      </c>
      <c r="F9" s="122">
        <v>51</v>
      </c>
      <c r="G9" s="158">
        <v>66</v>
      </c>
      <c r="H9" s="122">
        <v>1</v>
      </c>
      <c r="I9" s="165">
        <v>67</v>
      </c>
      <c r="J9" s="101"/>
      <c r="K9" s="105"/>
      <c r="L9" s="91"/>
      <c r="O9" s="92"/>
    </row>
    <row r="10" spans="1:15" ht="19.149999999999999" customHeight="1" x14ac:dyDescent="0.3">
      <c r="A10" s="120" t="s">
        <v>106</v>
      </c>
      <c r="B10" s="122">
        <v>0</v>
      </c>
      <c r="C10" s="123">
        <v>0</v>
      </c>
      <c r="D10" s="122">
        <v>0</v>
      </c>
      <c r="E10" s="123">
        <v>0</v>
      </c>
      <c r="F10" s="122">
        <v>61</v>
      </c>
      <c r="G10" s="158">
        <v>61</v>
      </c>
      <c r="H10" s="122">
        <v>0</v>
      </c>
      <c r="I10" s="165">
        <v>61</v>
      </c>
      <c r="J10" s="101"/>
      <c r="K10" s="102"/>
      <c r="O10" s="92"/>
    </row>
    <row r="11" spans="1:15" ht="19.149999999999999" customHeight="1" x14ac:dyDescent="0.3">
      <c r="A11" s="120" t="s">
        <v>107</v>
      </c>
      <c r="B11" s="122">
        <v>0</v>
      </c>
      <c r="C11" s="123">
        <v>0</v>
      </c>
      <c r="D11" s="122">
        <v>0</v>
      </c>
      <c r="E11" s="123">
        <v>0</v>
      </c>
      <c r="F11" s="122">
        <v>55</v>
      </c>
      <c r="G11" s="158">
        <v>55</v>
      </c>
      <c r="H11" s="122">
        <v>0</v>
      </c>
      <c r="I11" s="165">
        <v>55</v>
      </c>
      <c r="J11" s="101"/>
      <c r="K11" s="102"/>
      <c r="L11" s="1"/>
      <c r="O11" s="92"/>
    </row>
    <row r="12" spans="1:15" ht="19.149999999999999" customHeight="1" x14ac:dyDescent="0.3">
      <c r="A12" s="120" t="s">
        <v>108</v>
      </c>
      <c r="B12" s="122">
        <v>0</v>
      </c>
      <c r="C12" s="123">
        <v>0</v>
      </c>
      <c r="D12" s="122">
        <v>0</v>
      </c>
      <c r="E12" s="123">
        <v>0</v>
      </c>
      <c r="F12" s="122">
        <v>57</v>
      </c>
      <c r="G12" s="158">
        <v>57</v>
      </c>
      <c r="H12" s="122">
        <v>0</v>
      </c>
      <c r="I12" s="165">
        <v>57</v>
      </c>
      <c r="J12" s="101"/>
      <c r="K12" s="102"/>
      <c r="O12" s="92"/>
    </row>
    <row r="13" spans="1:15" ht="19.149999999999999" customHeight="1" x14ac:dyDescent="0.3">
      <c r="A13" s="120" t="s">
        <v>109</v>
      </c>
      <c r="B13" s="122">
        <v>0</v>
      </c>
      <c r="C13" s="123">
        <v>0</v>
      </c>
      <c r="D13" s="122">
        <v>0</v>
      </c>
      <c r="E13" s="123">
        <v>0</v>
      </c>
      <c r="F13" s="122">
        <v>172</v>
      </c>
      <c r="G13" s="158">
        <v>172</v>
      </c>
      <c r="H13" s="122">
        <v>0</v>
      </c>
      <c r="I13" s="165">
        <v>172</v>
      </c>
      <c r="J13" s="101"/>
      <c r="K13" s="102"/>
      <c r="O13" s="92"/>
    </row>
    <row r="14" spans="1:15" ht="19.149999999999999" customHeight="1" x14ac:dyDescent="0.3">
      <c r="A14" s="120" t="s">
        <v>110</v>
      </c>
      <c r="B14" s="122">
        <v>3</v>
      </c>
      <c r="C14" s="123">
        <v>0</v>
      </c>
      <c r="D14" s="122">
        <v>0</v>
      </c>
      <c r="E14" s="123">
        <v>435</v>
      </c>
      <c r="F14" s="122">
        <v>752</v>
      </c>
      <c r="G14" s="158">
        <v>1190</v>
      </c>
      <c r="H14" s="122">
        <v>9</v>
      </c>
      <c r="I14" s="165">
        <v>1196</v>
      </c>
      <c r="J14" s="101"/>
      <c r="K14" s="102"/>
      <c r="O14" s="92"/>
    </row>
    <row r="15" spans="1:15" ht="19.149999999999999" customHeight="1" x14ac:dyDescent="0.3">
      <c r="A15" s="120" t="s">
        <v>111</v>
      </c>
      <c r="B15" s="122">
        <v>15</v>
      </c>
      <c r="C15" s="123">
        <v>20</v>
      </c>
      <c r="D15" s="122">
        <v>20</v>
      </c>
      <c r="E15" s="123">
        <v>789</v>
      </c>
      <c r="F15" s="126">
        <v>1876</v>
      </c>
      <c r="G15" s="158">
        <v>2720</v>
      </c>
      <c r="H15" s="126">
        <v>57</v>
      </c>
      <c r="I15" s="166">
        <v>2762</v>
      </c>
      <c r="J15" s="101"/>
      <c r="K15" s="102"/>
      <c r="O15" s="92"/>
    </row>
    <row r="16" spans="1:15" s="93" customFormat="1" ht="19.149999999999999" customHeight="1" x14ac:dyDescent="0.3">
      <c r="A16" s="178" t="s">
        <v>112</v>
      </c>
      <c r="B16" s="124">
        <v>45</v>
      </c>
      <c r="C16" s="150">
        <v>55</v>
      </c>
      <c r="D16" s="124">
        <v>42</v>
      </c>
      <c r="E16" s="150">
        <v>2417</v>
      </c>
      <c r="F16" s="124">
        <v>3255</v>
      </c>
      <c r="G16" s="159">
        <v>5814</v>
      </c>
      <c r="H16" s="124">
        <v>230</v>
      </c>
      <c r="I16" s="167">
        <v>5999</v>
      </c>
      <c r="J16" s="101"/>
      <c r="K16" s="105"/>
      <c r="O16" s="94"/>
    </row>
    <row r="17" spans="1:15" s="93" customFormat="1" ht="19.149999999999999" customHeight="1" x14ac:dyDescent="0.3">
      <c r="A17" s="178" t="s">
        <v>113</v>
      </c>
      <c r="B17" s="124">
        <v>28</v>
      </c>
      <c r="C17" s="150">
        <v>92</v>
      </c>
      <c r="D17" s="124">
        <v>172</v>
      </c>
      <c r="E17" s="150">
        <v>3062</v>
      </c>
      <c r="F17" s="124">
        <v>2603</v>
      </c>
      <c r="G17" s="159">
        <v>5957</v>
      </c>
      <c r="H17" s="124">
        <v>306</v>
      </c>
      <c r="I17" s="167">
        <v>6235</v>
      </c>
      <c r="J17" s="101"/>
      <c r="K17" s="102"/>
      <c r="O17" s="94"/>
    </row>
    <row r="18" spans="1:15" s="93" customFormat="1" ht="19.149999999999999" customHeight="1" x14ac:dyDescent="0.3">
      <c r="A18" s="178" t="s">
        <v>114</v>
      </c>
      <c r="B18" s="124">
        <v>11</v>
      </c>
      <c r="C18" s="150">
        <v>83</v>
      </c>
      <c r="D18" s="124">
        <v>116</v>
      </c>
      <c r="E18" s="150">
        <v>1507</v>
      </c>
      <c r="F18" s="124">
        <v>1157</v>
      </c>
      <c r="G18" s="159">
        <v>2874</v>
      </c>
      <c r="H18" s="124">
        <v>235</v>
      </c>
      <c r="I18" s="167">
        <v>3098</v>
      </c>
      <c r="J18" s="101"/>
      <c r="K18" s="102"/>
      <c r="O18" s="94"/>
    </row>
    <row r="19" spans="1:15" ht="19.149999999999999" customHeight="1" x14ac:dyDescent="0.3">
      <c r="A19" s="120" t="s">
        <v>115</v>
      </c>
      <c r="B19" s="122">
        <v>11</v>
      </c>
      <c r="C19" s="123">
        <v>50</v>
      </c>
      <c r="D19" s="122">
        <v>89</v>
      </c>
      <c r="E19" s="123">
        <v>514</v>
      </c>
      <c r="F19" s="122">
        <v>1071</v>
      </c>
      <c r="G19" s="158">
        <v>1735</v>
      </c>
      <c r="H19" s="122">
        <v>147</v>
      </c>
      <c r="I19" s="165">
        <v>1871</v>
      </c>
      <c r="J19" s="101"/>
      <c r="K19" s="102"/>
      <c r="O19" s="92"/>
    </row>
    <row r="20" spans="1:15" ht="19.149999999999999" customHeight="1" x14ac:dyDescent="0.3">
      <c r="A20" s="120" t="s">
        <v>116</v>
      </c>
      <c r="B20" s="122">
        <v>15</v>
      </c>
      <c r="C20" s="123">
        <v>90</v>
      </c>
      <c r="D20" s="122">
        <v>115</v>
      </c>
      <c r="E20" s="123">
        <v>403</v>
      </c>
      <c r="F20" s="122">
        <v>1115</v>
      </c>
      <c r="G20" s="158">
        <v>1738</v>
      </c>
      <c r="H20" s="122">
        <v>172</v>
      </c>
      <c r="I20" s="165">
        <v>1895</v>
      </c>
      <c r="J20" s="101"/>
      <c r="K20" s="102"/>
      <c r="O20" s="92"/>
    </row>
    <row r="21" spans="1:15" ht="19.149999999999999" customHeight="1" x14ac:dyDescent="0.3">
      <c r="A21" s="120" t="s">
        <v>117</v>
      </c>
      <c r="B21" s="122">
        <v>22</v>
      </c>
      <c r="C21" s="123">
        <v>78</v>
      </c>
      <c r="D21" s="122">
        <v>97</v>
      </c>
      <c r="E21" s="123">
        <v>395</v>
      </c>
      <c r="F21" s="122">
        <v>1144</v>
      </c>
      <c r="G21" s="158">
        <v>1736</v>
      </c>
      <c r="H21" s="122">
        <v>156</v>
      </c>
      <c r="I21" s="165">
        <v>1870</v>
      </c>
      <c r="J21" s="101"/>
      <c r="K21" s="102"/>
      <c r="O21" s="92"/>
    </row>
    <row r="22" spans="1:15" ht="19.149999999999999" customHeight="1" x14ac:dyDescent="0.3">
      <c r="A22" s="120" t="s">
        <v>129</v>
      </c>
      <c r="B22" s="122">
        <v>25</v>
      </c>
      <c r="C22" s="123">
        <v>73</v>
      </c>
      <c r="D22" s="122">
        <v>99</v>
      </c>
      <c r="E22" s="123">
        <v>310</v>
      </c>
      <c r="F22" s="122">
        <v>1206</v>
      </c>
      <c r="G22" s="158">
        <v>1713</v>
      </c>
      <c r="H22" s="122">
        <v>160</v>
      </c>
      <c r="I22" s="165">
        <v>1848</v>
      </c>
      <c r="J22" s="101"/>
      <c r="K22" s="102"/>
      <c r="O22" s="92"/>
    </row>
    <row r="23" spans="1:15" ht="19.149999999999999" customHeight="1" x14ac:dyDescent="0.3">
      <c r="A23" s="120" t="s">
        <v>118</v>
      </c>
      <c r="B23" s="122">
        <v>41</v>
      </c>
      <c r="C23" s="123">
        <v>99</v>
      </c>
      <c r="D23" s="122">
        <v>171</v>
      </c>
      <c r="E23" s="123">
        <v>356</v>
      </c>
      <c r="F23" s="122">
        <v>1047</v>
      </c>
      <c r="G23" s="158">
        <v>1714</v>
      </c>
      <c r="H23" s="122">
        <v>201</v>
      </c>
      <c r="I23" s="165">
        <v>1874</v>
      </c>
      <c r="J23" s="101"/>
      <c r="K23" s="102"/>
      <c r="O23" s="92"/>
    </row>
    <row r="24" spans="1:15" ht="19.149999999999999" customHeight="1" x14ac:dyDescent="0.3">
      <c r="A24" s="120" t="s">
        <v>119</v>
      </c>
      <c r="B24" s="122">
        <v>99</v>
      </c>
      <c r="C24" s="123">
        <v>95</v>
      </c>
      <c r="D24" s="122">
        <v>321</v>
      </c>
      <c r="E24" s="123">
        <v>507</v>
      </c>
      <c r="F24" s="122">
        <v>1820</v>
      </c>
      <c r="G24" s="158">
        <v>2842</v>
      </c>
      <c r="H24" s="122">
        <v>202</v>
      </c>
      <c r="I24" s="165">
        <v>2945</v>
      </c>
      <c r="J24" s="101"/>
      <c r="K24" s="102"/>
      <c r="O24" s="92"/>
    </row>
    <row r="25" spans="1:15" ht="19.149999999999999" customHeight="1" x14ac:dyDescent="0.3">
      <c r="A25" s="120" t="s">
        <v>120</v>
      </c>
      <c r="B25" s="126">
        <v>180</v>
      </c>
      <c r="C25" s="125">
        <v>241</v>
      </c>
      <c r="D25" s="126">
        <v>373</v>
      </c>
      <c r="E25" s="125">
        <v>563</v>
      </c>
      <c r="F25" s="126">
        <v>1280</v>
      </c>
      <c r="G25" s="158">
        <v>2637</v>
      </c>
      <c r="H25" s="126">
        <v>152</v>
      </c>
      <c r="I25" s="166">
        <v>2609</v>
      </c>
      <c r="J25" s="101"/>
      <c r="K25" s="102"/>
      <c r="O25" s="92"/>
    </row>
    <row r="26" spans="1:15" ht="19.149999999999999" customHeight="1" x14ac:dyDescent="0.3">
      <c r="A26" s="120" t="s">
        <v>121</v>
      </c>
      <c r="B26" s="126">
        <v>209</v>
      </c>
      <c r="C26" s="125">
        <v>231</v>
      </c>
      <c r="D26" s="126">
        <v>517</v>
      </c>
      <c r="E26" s="125">
        <v>654</v>
      </c>
      <c r="F26" s="126">
        <v>883</v>
      </c>
      <c r="G26" s="158">
        <v>2494</v>
      </c>
      <c r="H26" s="126">
        <v>187</v>
      </c>
      <c r="I26" s="166">
        <v>2472</v>
      </c>
      <c r="J26" s="101"/>
      <c r="K26" s="102"/>
      <c r="O26" s="92"/>
    </row>
    <row r="27" spans="1:15" ht="19.149999999999999" customHeight="1" x14ac:dyDescent="0.3">
      <c r="A27" s="120" t="s">
        <v>122</v>
      </c>
      <c r="B27" s="126">
        <v>101</v>
      </c>
      <c r="C27" s="125">
        <v>218</v>
      </c>
      <c r="D27" s="126">
        <v>443</v>
      </c>
      <c r="E27" s="125">
        <v>284</v>
      </c>
      <c r="F27" s="126">
        <v>880</v>
      </c>
      <c r="G27" s="158">
        <v>1926</v>
      </c>
      <c r="H27" s="126">
        <v>141</v>
      </c>
      <c r="I27" s="166">
        <v>1966</v>
      </c>
      <c r="J27" s="101"/>
      <c r="K27" s="102"/>
      <c r="O27" s="92"/>
    </row>
    <row r="28" spans="1:15" ht="19.149999999999999" customHeight="1" x14ac:dyDescent="0.3">
      <c r="A28" s="120" t="s">
        <v>123</v>
      </c>
      <c r="B28" s="122">
        <v>57</v>
      </c>
      <c r="C28" s="123">
        <v>79</v>
      </c>
      <c r="D28" s="122">
        <v>275</v>
      </c>
      <c r="E28" s="123">
        <v>560</v>
      </c>
      <c r="F28" s="122">
        <v>415</v>
      </c>
      <c r="G28" s="158">
        <v>1386</v>
      </c>
      <c r="H28" s="122">
        <v>119</v>
      </c>
      <c r="I28" s="165">
        <v>1448</v>
      </c>
      <c r="J28" s="101"/>
      <c r="K28" s="102"/>
      <c r="O28" s="92"/>
    </row>
    <row r="29" spans="1:15" ht="19.149999999999999" customHeight="1" x14ac:dyDescent="0.3">
      <c r="A29" s="120" t="s">
        <v>124</v>
      </c>
      <c r="B29" s="122">
        <v>23</v>
      </c>
      <c r="C29" s="123">
        <v>52</v>
      </c>
      <c r="D29" s="122">
        <v>130</v>
      </c>
      <c r="E29" s="123">
        <v>40</v>
      </c>
      <c r="F29" s="122">
        <v>420</v>
      </c>
      <c r="G29" s="158">
        <v>665</v>
      </c>
      <c r="H29" s="122">
        <v>52</v>
      </c>
      <c r="I29" s="165">
        <v>694</v>
      </c>
      <c r="J29" s="101"/>
      <c r="K29" s="102"/>
      <c r="O29" s="92"/>
    </row>
    <row r="30" spans="1:15" ht="19.149999999999999" customHeight="1" x14ac:dyDescent="0.3">
      <c r="A30" s="120" t="s">
        <v>125</v>
      </c>
      <c r="B30" s="122">
        <v>0</v>
      </c>
      <c r="C30" s="123">
        <v>20</v>
      </c>
      <c r="D30" s="122">
        <v>76</v>
      </c>
      <c r="E30" s="123">
        <v>19</v>
      </c>
      <c r="F30" s="122">
        <v>309</v>
      </c>
      <c r="G30" s="158">
        <v>424</v>
      </c>
      <c r="H30" s="122">
        <v>34</v>
      </c>
      <c r="I30" s="165">
        <v>458</v>
      </c>
      <c r="J30" s="101"/>
      <c r="K30" s="102"/>
      <c r="O30" s="92"/>
    </row>
    <row r="31" spans="1:15" ht="19.149999999999999" customHeight="1" x14ac:dyDescent="0.3">
      <c r="A31" s="120" t="s">
        <v>126</v>
      </c>
      <c r="B31" s="122">
        <v>0</v>
      </c>
      <c r="C31" s="123">
        <v>0</v>
      </c>
      <c r="D31" s="122">
        <v>5</v>
      </c>
      <c r="E31" s="123">
        <v>9</v>
      </c>
      <c r="F31" s="122">
        <v>228</v>
      </c>
      <c r="G31" s="158">
        <v>242</v>
      </c>
      <c r="H31" s="122">
        <v>34</v>
      </c>
      <c r="I31" s="165">
        <v>276</v>
      </c>
      <c r="J31" s="101"/>
      <c r="K31" s="102"/>
      <c r="O31" s="92"/>
    </row>
    <row r="32" spans="1:15" ht="19.149999999999999" customHeight="1" x14ac:dyDescent="0.3">
      <c r="A32" s="120" t="s">
        <v>127</v>
      </c>
      <c r="B32" s="128">
        <v>0</v>
      </c>
      <c r="C32" s="127">
        <v>0</v>
      </c>
      <c r="D32" s="128">
        <v>0</v>
      </c>
      <c r="E32" s="127">
        <v>0</v>
      </c>
      <c r="F32" s="128">
        <v>132</v>
      </c>
      <c r="G32" s="160">
        <v>132</v>
      </c>
      <c r="H32" s="128">
        <v>13</v>
      </c>
      <c r="I32" s="168">
        <v>145</v>
      </c>
      <c r="J32" s="101"/>
      <c r="K32" s="102"/>
      <c r="O32" s="92"/>
    </row>
    <row r="33" spans="1:11" ht="3.95" customHeight="1" x14ac:dyDescent="0.2">
      <c r="A33" s="129"/>
      <c r="B33" s="129"/>
      <c r="C33" s="130"/>
      <c r="D33" s="131"/>
      <c r="E33" s="130"/>
      <c r="F33" s="131"/>
      <c r="G33" s="161"/>
      <c r="H33" s="131"/>
      <c r="I33" s="132"/>
      <c r="J33" s="99"/>
      <c r="K33" s="99"/>
    </row>
    <row r="34" spans="1:11" ht="19.149999999999999" customHeight="1" x14ac:dyDescent="0.2">
      <c r="A34" s="141" t="s">
        <v>10</v>
      </c>
      <c r="B34" s="131">
        <v>885</v>
      </c>
      <c r="C34" s="130">
        <v>1576</v>
      </c>
      <c r="D34" s="131">
        <v>3061</v>
      </c>
      <c r="E34" s="130">
        <v>12839</v>
      </c>
      <c r="F34" s="131">
        <v>21989</v>
      </c>
      <c r="G34" s="161">
        <v>40350</v>
      </c>
      <c r="H34" s="131">
        <v>2608</v>
      </c>
      <c r="I34" s="132">
        <v>42073</v>
      </c>
      <c r="J34" s="101"/>
      <c r="K34" s="106"/>
    </row>
    <row r="35" spans="1:11" ht="6.6" customHeight="1" x14ac:dyDescent="0.2">
      <c r="A35" s="133"/>
      <c r="B35" s="133"/>
      <c r="C35" s="134"/>
      <c r="D35" s="135"/>
      <c r="E35" s="134"/>
      <c r="F35" s="135"/>
      <c r="G35" s="162"/>
      <c r="H35" s="135"/>
      <c r="I35" s="136"/>
      <c r="J35" s="101"/>
      <c r="K35" s="106"/>
    </row>
    <row r="36" spans="1:11" ht="7.5" customHeight="1" x14ac:dyDescent="0.2">
      <c r="A36" s="95"/>
      <c r="B36" s="95"/>
      <c r="C36" s="96"/>
      <c r="D36" s="90"/>
      <c r="E36" s="90"/>
      <c r="F36" s="90"/>
      <c r="G36" s="90"/>
      <c r="H36" s="90"/>
      <c r="I36" s="97"/>
      <c r="J36" s="99"/>
      <c r="K36" s="99"/>
    </row>
    <row r="38" spans="1:11" x14ac:dyDescent="0.2">
      <c r="A38" s="6" t="s">
        <v>137</v>
      </c>
    </row>
    <row r="39" spans="1:11" x14ac:dyDescent="0.2">
      <c r="A39" s="171" t="s">
        <v>138</v>
      </c>
    </row>
    <row r="40" spans="1:11" x14ac:dyDescent="0.2">
      <c r="A40" s="171" t="s">
        <v>139</v>
      </c>
    </row>
  </sheetData>
  <mergeCells count="3">
    <mergeCell ref="A1:H1"/>
    <mergeCell ref="A2:H2"/>
    <mergeCell ref="A3:H3"/>
  </mergeCells>
  <phoneticPr fontId="3" type="noConversion"/>
  <printOptions horizontalCentered="1" gridLines="1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39"/>
  <sheetViews>
    <sheetView zoomScale="75" zoomScaleNormal="75" workbookViewId="0">
      <selection activeCell="G48" sqref="G48"/>
    </sheetView>
  </sheetViews>
  <sheetFormatPr defaultRowHeight="12.75" x14ac:dyDescent="0.2"/>
  <cols>
    <col min="1" max="2" width="14.7109375" customWidth="1"/>
    <col min="3" max="3" width="15.5703125" customWidth="1"/>
    <col min="4" max="4" width="15.42578125" customWidth="1"/>
    <col min="5" max="5" width="19.28515625" customWidth="1"/>
    <col min="6" max="6" width="20.5703125" customWidth="1"/>
    <col min="7" max="7" width="18.7109375" customWidth="1"/>
    <col min="8" max="8" width="29" customWidth="1"/>
    <col min="9" max="9" width="22" customWidth="1"/>
    <col min="10" max="10" width="16.5703125" customWidth="1"/>
    <col min="12" max="12" width="17.28515625" customWidth="1"/>
  </cols>
  <sheetData>
    <row r="1" spans="1:12" ht="15.75" x14ac:dyDescent="0.25">
      <c r="A1" s="179" t="s">
        <v>5</v>
      </c>
      <c r="B1" s="179"/>
      <c r="C1" s="179"/>
      <c r="D1" s="179"/>
      <c r="E1" s="179"/>
      <c r="F1" s="179"/>
      <c r="G1" s="179"/>
      <c r="H1" s="179"/>
      <c r="I1" s="179"/>
      <c r="J1" s="170">
        <v>45274</v>
      </c>
      <c r="L1" s="14"/>
    </row>
    <row r="2" spans="1:12" ht="15.75" x14ac:dyDescent="0.25">
      <c r="A2" s="179" t="s">
        <v>142</v>
      </c>
      <c r="B2" s="179"/>
      <c r="C2" s="179"/>
      <c r="D2" s="179"/>
      <c r="E2" s="179"/>
      <c r="F2" s="179"/>
      <c r="G2" s="179"/>
      <c r="H2" s="179"/>
      <c r="I2" s="179"/>
      <c r="J2" s="169"/>
    </row>
    <row r="3" spans="1:12" ht="15.75" x14ac:dyDescent="0.25">
      <c r="A3" s="179" t="s">
        <v>143</v>
      </c>
      <c r="B3" s="179"/>
      <c r="C3" s="179"/>
      <c r="D3" s="179"/>
      <c r="E3" s="179"/>
      <c r="F3" s="179"/>
      <c r="G3" s="179"/>
      <c r="H3" s="179"/>
      <c r="I3" s="179"/>
      <c r="J3" s="152"/>
    </row>
    <row r="4" spans="1:12" ht="15.75" x14ac:dyDescent="0.25">
      <c r="A4" s="107"/>
      <c r="B4" s="172"/>
      <c r="C4" s="107"/>
      <c r="D4" s="107"/>
      <c r="E4" s="107"/>
      <c r="F4" s="107"/>
      <c r="G4" s="107"/>
      <c r="H4" s="107"/>
      <c r="I4" s="107"/>
      <c r="J4" s="152"/>
    </row>
    <row r="5" spans="1:12" x14ac:dyDescent="0.2">
      <c r="A5" s="99"/>
      <c r="B5" s="99"/>
      <c r="C5" s="99"/>
      <c r="D5" s="99"/>
      <c r="E5" s="99"/>
      <c r="F5" s="90"/>
      <c r="G5" s="90"/>
      <c r="H5" s="90"/>
      <c r="I5" s="90"/>
      <c r="J5" s="152"/>
    </row>
    <row r="6" spans="1:12" ht="19.899999999999999" customHeight="1" x14ac:dyDescent="0.3">
      <c r="A6" s="108" t="s">
        <v>0</v>
      </c>
      <c r="B6" s="108" t="s">
        <v>140</v>
      </c>
      <c r="C6" s="109" t="s">
        <v>8</v>
      </c>
      <c r="D6" s="142" t="s">
        <v>9</v>
      </c>
      <c r="E6" s="111" t="s">
        <v>105</v>
      </c>
      <c r="F6" s="110" t="s">
        <v>134</v>
      </c>
      <c r="G6" s="155" t="s">
        <v>10</v>
      </c>
      <c r="H6" s="110" t="s">
        <v>136</v>
      </c>
      <c r="I6" s="112" t="s">
        <v>132</v>
      </c>
      <c r="J6" s="152"/>
    </row>
    <row r="7" spans="1:12" ht="19.899999999999999" customHeight="1" x14ac:dyDescent="0.3">
      <c r="A7" s="114"/>
      <c r="B7" s="173" t="s">
        <v>12</v>
      </c>
      <c r="C7" s="137" t="s">
        <v>12</v>
      </c>
      <c r="D7" s="143" t="s">
        <v>12</v>
      </c>
      <c r="E7" s="137" t="s">
        <v>12</v>
      </c>
      <c r="F7" s="143" t="s">
        <v>135</v>
      </c>
      <c r="G7" s="156" t="s">
        <v>130</v>
      </c>
      <c r="H7" s="143" t="s">
        <v>131</v>
      </c>
      <c r="I7" s="139" t="s">
        <v>133</v>
      </c>
      <c r="J7" s="152"/>
    </row>
    <row r="8" spans="1:12" ht="18.75" x14ac:dyDescent="0.3">
      <c r="A8" s="144"/>
      <c r="B8" s="115"/>
      <c r="C8" s="145"/>
      <c r="D8" s="146"/>
      <c r="E8" s="147"/>
      <c r="F8" s="148"/>
      <c r="G8" s="163"/>
      <c r="H8" s="148"/>
      <c r="I8" s="149"/>
      <c r="J8" s="152"/>
    </row>
    <row r="9" spans="1:12" ht="19.149999999999999" customHeight="1" x14ac:dyDescent="0.3">
      <c r="A9" s="120" t="s">
        <v>128</v>
      </c>
      <c r="B9" s="122">
        <v>0</v>
      </c>
      <c r="C9" s="121">
        <v>0</v>
      </c>
      <c r="D9" s="122">
        <v>0</v>
      </c>
      <c r="E9" s="121">
        <v>17</v>
      </c>
      <c r="F9" s="122">
        <v>312</v>
      </c>
      <c r="G9" s="158">
        <v>329</v>
      </c>
      <c r="H9" s="122">
        <v>8</v>
      </c>
      <c r="I9" s="165">
        <v>337</v>
      </c>
      <c r="J9" s="152"/>
    </row>
    <row r="10" spans="1:12" ht="19.149999999999999" customHeight="1" x14ac:dyDescent="0.3">
      <c r="A10" s="120" t="s">
        <v>106</v>
      </c>
      <c r="B10" s="122">
        <v>0</v>
      </c>
      <c r="C10" s="123">
        <v>0</v>
      </c>
      <c r="D10" s="122">
        <v>0</v>
      </c>
      <c r="E10" s="123">
        <v>0</v>
      </c>
      <c r="F10" s="122">
        <v>189</v>
      </c>
      <c r="G10" s="158">
        <v>189</v>
      </c>
      <c r="H10" s="122">
        <v>5</v>
      </c>
      <c r="I10" s="165">
        <v>194</v>
      </c>
      <c r="J10" s="152"/>
    </row>
    <row r="11" spans="1:12" ht="19.149999999999999" customHeight="1" x14ac:dyDescent="0.3">
      <c r="A11" s="120" t="s">
        <v>107</v>
      </c>
      <c r="B11" s="122">
        <v>0</v>
      </c>
      <c r="C11" s="123">
        <v>0</v>
      </c>
      <c r="D11" s="122">
        <v>0</v>
      </c>
      <c r="E11" s="123">
        <v>0</v>
      </c>
      <c r="F11" s="122">
        <v>86</v>
      </c>
      <c r="G11" s="158">
        <v>86</v>
      </c>
      <c r="H11" s="122">
        <v>0</v>
      </c>
      <c r="I11" s="165">
        <v>86</v>
      </c>
      <c r="J11" s="152"/>
    </row>
    <row r="12" spans="1:12" ht="19.149999999999999" customHeight="1" x14ac:dyDescent="0.3">
      <c r="A12" s="120" t="s">
        <v>108</v>
      </c>
      <c r="B12" s="122">
        <v>0</v>
      </c>
      <c r="C12" s="123">
        <v>0</v>
      </c>
      <c r="D12" s="122">
        <v>0</v>
      </c>
      <c r="E12" s="123">
        <v>0</v>
      </c>
      <c r="F12" s="122">
        <v>67</v>
      </c>
      <c r="G12" s="158">
        <v>67</v>
      </c>
      <c r="H12" s="122">
        <v>0</v>
      </c>
      <c r="I12" s="165">
        <v>67</v>
      </c>
      <c r="J12" s="152"/>
    </row>
    <row r="13" spans="1:12" ht="19.149999999999999" customHeight="1" x14ac:dyDescent="0.3">
      <c r="A13" s="120" t="s">
        <v>109</v>
      </c>
      <c r="B13" s="122">
        <v>0</v>
      </c>
      <c r="C13" s="123">
        <v>0</v>
      </c>
      <c r="D13" s="122">
        <v>0</v>
      </c>
      <c r="E13" s="123">
        <v>0</v>
      </c>
      <c r="F13" s="122">
        <v>83</v>
      </c>
      <c r="G13" s="158">
        <v>83</v>
      </c>
      <c r="H13" s="122">
        <v>0</v>
      </c>
      <c r="I13" s="165">
        <v>83</v>
      </c>
      <c r="J13" s="152"/>
    </row>
    <row r="14" spans="1:12" ht="19.149999999999999" customHeight="1" x14ac:dyDescent="0.3">
      <c r="A14" s="120" t="s">
        <v>110</v>
      </c>
      <c r="B14" s="122">
        <v>0</v>
      </c>
      <c r="C14" s="123">
        <v>0</v>
      </c>
      <c r="D14" s="122">
        <v>0</v>
      </c>
      <c r="E14" s="123">
        <v>0</v>
      </c>
      <c r="F14" s="122">
        <v>160</v>
      </c>
      <c r="G14" s="158">
        <v>160</v>
      </c>
      <c r="H14" s="122">
        <v>4</v>
      </c>
      <c r="I14" s="165">
        <v>164</v>
      </c>
      <c r="J14" s="152"/>
    </row>
    <row r="15" spans="1:12" ht="19.149999999999999" customHeight="1" x14ac:dyDescent="0.3">
      <c r="A15" s="120" t="s">
        <v>111</v>
      </c>
      <c r="B15" s="122">
        <v>66</v>
      </c>
      <c r="C15" s="123">
        <v>13</v>
      </c>
      <c r="D15" s="122">
        <v>90</v>
      </c>
      <c r="E15" s="123">
        <v>19</v>
      </c>
      <c r="F15" s="126">
        <v>507</v>
      </c>
      <c r="G15" s="158">
        <v>629</v>
      </c>
      <c r="H15" s="126">
        <v>29</v>
      </c>
      <c r="I15" s="166">
        <v>658</v>
      </c>
      <c r="J15" s="152"/>
    </row>
    <row r="16" spans="1:12" ht="19.149999999999999" customHeight="1" x14ac:dyDescent="0.3">
      <c r="A16" s="120" t="s">
        <v>112</v>
      </c>
      <c r="B16" s="122">
        <v>165</v>
      </c>
      <c r="C16" s="123">
        <v>107</v>
      </c>
      <c r="D16" s="122">
        <v>418</v>
      </c>
      <c r="E16" s="123">
        <v>258</v>
      </c>
      <c r="F16" s="126">
        <v>417</v>
      </c>
      <c r="G16" s="158">
        <v>1200</v>
      </c>
      <c r="H16" s="126">
        <v>44</v>
      </c>
      <c r="I16" s="166">
        <v>1244</v>
      </c>
      <c r="J16" s="152"/>
    </row>
    <row r="17" spans="1:10" ht="19.149999999999999" customHeight="1" x14ac:dyDescent="0.3">
      <c r="A17" s="120" t="s">
        <v>113</v>
      </c>
      <c r="B17" s="122">
        <v>294</v>
      </c>
      <c r="C17" s="123">
        <v>301</v>
      </c>
      <c r="D17" s="122">
        <v>784</v>
      </c>
      <c r="E17" s="123">
        <v>240</v>
      </c>
      <c r="F17" s="126">
        <v>478</v>
      </c>
      <c r="G17" s="158">
        <v>1803</v>
      </c>
      <c r="H17" s="126">
        <v>76</v>
      </c>
      <c r="I17" s="166">
        <v>1879</v>
      </c>
      <c r="J17" s="152"/>
    </row>
    <row r="18" spans="1:10" ht="19.149999999999999" customHeight="1" x14ac:dyDescent="0.3">
      <c r="A18" s="120" t="s">
        <v>114</v>
      </c>
      <c r="B18" s="122">
        <v>120</v>
      </c>
      <c r="C18" s="123">
        <v>167</v>
      </c>
      <c r="D18" s="122">
        <v>477</v>
      </c>
      <c r="E18" s="123">
        <v>717</v>
      </c>
      <c r="F18" s="126">
        <v>360</v>
      </c>
      <c r="G18" s="158">
        <v>1721</v>
      </c>
      <c r="H18" s="126">
        <v>87</v>
      </c>
      <c r="I18" s="166">
        <v>1808</v>
      </c>
      <c r="J18" s="152"/>
    </row>
    <row r="19" spans="1:10" ht="19.149999999999999" customHeight="1" x14ac:dyDescent="0.3">
      <c r="A19" s="120" t="s">
        <v>115</v>
      </c>
      <c r="B19" s="122">
        <v>49</v>
      </c>
      <c r="C19" s="123">
        <v>125</v>
      </c>
      <c r="D19" s="122">
        <v>289</v>
      </c>
      <c r="E19" s="123">
        <v>384</v>
      </c>
      <c r="F19" s="122">
        <v>713</v>
      </c>
      <c r="G19" s="158">
        <v>1511</v>
      </c>
      <c r="H19" s="122">
        <v>161</v>
      </c>
      <c r="I19" s="165">
        <v>1672</v>
      </c>
      <c r="J19" s="152"/>
    </row>
    <row r="20" spans="1:10" ht="19.149999999999999" customHeight="1" x14ac:dyDescent="0.3">
      <c r="A20" s="120" t="s">
        <v>116</v>
      </c>
      <c r="B20" s="122">
        <v>31</v>
      </c>
      <c r="C20" s="123">
        <v>90</v>
      </c>
      <c r="D20" s="122">
        <v>141</v>
      </c>
      <c r="E20" s="123">
        <v>256</v>
      </c>
      <c r="F20" s="122">
        <v>960</v>
      </c>
      <c r="G20" s="158">
        <v>1447</v>
      </c>
      <c r="H20" s="122">
        <v>130</v>
      </c>
      <c r="I20" s="165">
        <v>1577</v>
      </c>
      <c r="J20" s="152"/>
    </row>
    <row r="21" spans="1:10" ht="19.149999999999999" customHeight="1" x14ac:dyDescent="0.3">
      <c r="A21" s="120" t="s">
        <v>117</v>
      </c>
      <c r="B21" s="122">
        <v>41</v>
      </c>
      <c r="C21" s="123">
        <v>111</v>
      </c>
      <c r="D21" s="122">
        <v>187</v>
      </c>
      <c r="E21" s="123">
        <v>166</v>
      </c>
      <c r="F21" s="122">
        <v>1170</v>
      </c>
      <c r="G21" s="158">
        <v>1634</v>
      </c>
      <c r="H21" s="122">
        <v>159</v>
      </c>
      <c r="I21" s="165">
        <v>1793</v>
      </c>
      <c r="J21" s="152"/>
    </row>
    <row r="22" spans="1:10" ht="19.149999999999999" customHeight="1" x14ac:dyDescent="0.3">
      <c r="A22" s="120" t="s">
        <v>129</v>
      </c>
      <c r="B22" s="122">
        <v>33</v>
      </c>
      <c r="C22" s="123">
        <v>134</v>
      </c>
      <c r="D22" s="122">
        <v>142</v>
      </c>
      <c r="E22" s="123">
        <v>262</v>
      </c>
      <c r="F22" s="122">
        <v>1169</v>
      </c>
      <c r="G22" s="158">
        <v>1707</v>
      </c>
      <c r="H22" s="122">
        <v>159</v>
      </c>
      <c r="I22" s="165">
        <v>1866</v>
      </c>
      <c r="J22" s="152"/>
    </row>
    <row r="23" spans="1:10" ht="19.149999999999999" customHeight="1" x14ac:dyDescent="0.3">
      <c r="A23" s="120" t="s">
        <v>118</v>
      </c>
      <c r="B23" s="122">
        <v>28</v>
      </c>
      <c r="C23" s="123">
        <v>117</v>
      </c>
      <c r="D23" s="122">
        <v>143</v>
      </c>
      <c r="E23" s="123">
        <v>351</v>
      </c>
      <c r="F23" s="122">
        <v>1383</v>
      </c>
      <c r="G23" s="158">
        <v>1994</v>
      </c>
      <c r="H23" s="122">
        <v>233</v>
      </c>
      <c r="I23" s="165">
        <v>2227</v>
      </c>
      <c r="J23" s="152"/>
    </row>
    <row r="24" spans="1:10" ht="19.149999999999999" customHeight="1" x14ac:dyDescent="0.3">
      <c r="A24" s="120" t="s">
        <v>119</v>
      </c>
      <c r="B24" s="122">
        <v>40</v>
      </c>
      <c r="C24" s="123">
        <v>82</v>
      </c>
      <c r="D24" s="122">
        <v>184</v>
      </c>
      <c r="E24" s="123">
        <v>781</v>
      </c>
      <c r="F24" s="122">
        <v>1810</v>
      </c>
      <c r="G24" s="158">
        <v>2857</v>
      </c>
      <c r="H24" s="122">
        <v>256</v>
      </c>
      <c r="I24" s="165">
        <v>3113</v>
      </c>
      <c r="J24" s="152"/>
    </row>
    <row r="25" spans="1:10" ht="19.149999999999999" customHeight="1" x14ac:dyDescent="0.3">
      <c r="A25" s="178" t="s">
        <v>120</v>
      </c>
      <c r="B25" s="124">
        <v>38</v>
      </c>
      <c r="C25" s="150">
        <v>107</v>
      </c>
      <c r="D25" s="124">
        <v>131</v>
      </c>
      <c r="E25" s="150">
        <v>1686</v>
      </c>
      <c r="F25" s="124">
        <v>2978</v>
      </c>
      <c r="G25" s="164">
        <v>4902</v>
      </c>
      <c r="H25" s="124">
        <v>302</v>
      </c>
      <c r="I25" s="167">
        <v>5204</v>
      </c>
      <c r="J25" s="152"/>
    </row>
    <row r="26" spans="1:10" ht="19.149999999999999" customHeight="1" x14ac:dyDescent="0.3">
      <c r="A26" s="178" t="s">
        <v>121</v>
      </c>
      <c r="B26" s="124">
        <v>56</v>
      </c>
      <c r="C26" s="150">
        <v>146</v>
      </c>
      <c r="D26" s="124">
        <v>197</v>
      </c>
      <c r="E26" s="150">
        <v>2624</v>
      </c>
      <c r="F26" s="124">
        <v>3301</v>
      </c>
      <c r="G26" s="164">
        <v>6268</v>
      </c>
      <c r="H26" s="124">
        <v>358</v>
      </c>
      <c r="I26" s="167">
        <v>6626</v>
      </c>
      <c r="J26" s="152"/>
    </row>
    <row r="27" spans="1:10" ht="19.149999999999999" customHeight="1" x14ac:dyDescent="0.3">
      <c r="A27" s="178" t="s">
        <v>122</v>
      </c>
      <c r="B27" s="124">
        <v>42</v>
      </c>
      <c r="C27" s="150">
        <v>108</v>
      </c>
      <c r="D27" s="124">
        <v>205</v>
      </c>
      <c r="E27" s="150">
        <v>2341</v>
      </c>
      <c r="F27" s="124">
        <v>2161</v>
      </c>
      <c r="G27" s="164">
        <v>4815</v>
      </c>
      <c r="H27" s="124">
        <v>351</v>
      </c>
      <c r="I27" s="167">
        <v>5166</v>
      </c>
      <c r="J27" s="152"/>
    </row>
    <row r="28" spans="1:10" ht="19.149999999999999" customHeight="1" x14ac:dyDescent="0.3">
      <c r="A28" s="120" t="s">
        <v>123</v>
      </c>
      <c r="B28" s="122">
        <v>17</v>
      </c>
      <c r="C28" s="123">
        <v>53</v>
      </c>
      <c r="D28" s="122">
        <v>72</v>
      </c>
      <c r="E28" s="123">
        <v>979</v>
      </c>
      <c r="F28" s="122">
        <v>1206</v>
      </c>
      <c r="G28" s="158">
        <v>2310</v>
      </c>
      <c r="H28" s="122">
        <v>236</v>
      </c>
      <c r="I28" s="165">
        <v>2546</v>
      </c>
      <c r="J28" s="152"/>
    </row>
    <row r="29" spans="1:10" ht="19.149999999999999" customHeight="1" x14ac:dyDescent="0.3">
      <c r="A29" s="120" t="s">
        <v>124</v>
      </c>
      <c r="B29" s="122">
        <v>6</v>
      </c>
      <c r="C29" s="123">
        <v>45</v>
      </c>
      <c r="D29" s="122">
        <v>77</v>
      </c>
      <c r="E29" s="123">
        <v>315</v>
      </c>
      <c r="F29" s="122">
        <v>742</v>
      </c>
      <c r="G29" s="158">
        <v>1179</v>
      </c>
      <c r="H29" s="122">
        <v>146</v>
      </c>
      <c r="I29" s="165">
        <v>1325</v>
      </c>
      <c r="J29" s="152"/>
    </row>
    <row r="30" spans="1:10" ht="19.149999999999999" customHeight="1" x14ac:dyDescent="0.3">
      <c r="A30" s="120" t="s">
        <v>125</v>
      </c>
      <c r="B30" s="122">
        <v>0</v>
      </c>
      <c r="C30" s="123">
        <v>17</v>
      </c>
      <c r="D30" s="122">
        <v>37</v>
      </c>
      <c r="E30" s="123">
        <v>300</v>
      </c>
      <c r="F30" s="122">
        <v>693</v>
      </c>
      <c r="G30" s="158">
        <v>1047</v>
      </c>
      <c r="H30" s="122">
        <v>77</v>
      </c>
      <c r="I30" s="165">
        <v>1124</v>
      </c>
      <c r="J30" s="152"/>
    </row>
    <row r="31" spans="1:10" ht="19.149999999999999" customHeight="1" x14ac:dyDescent="0.3">
      <c r="A31" s="120" t="s">
        <v>126</v>
      </c>
      <c r="B31" s="122">
        <v>0</v>
      </c>
      <c r="C31" s="123">
        <v>1</v>
      </c>
      <c r="D31" s="122">
        <v>18</v>
      </c>
      <c r="E31" s="123">
        <v>241</v>
      </c>
      <c r="F31" s="122">
        <v>518</v>
      </c>
      <c r="G31" s="158">
        <v>778</v>
      </c>
      <c r="H31" s="122">
        <v>80</v>
      </c>
      <c r="I31" s="165">
        <v>858</v>
      </c>
      <c r="J31" s="152"/>
    </row>
    <row r="32" spans="1:10" ht="19.149999999999999" customHeight="1" x14ac:dyDescent="0.3">
      <c r="A32" s="120" t="s">
        <v>127</v>
      </c>
      <c r="B32" s="128">
        <v>0</v>
      </c>
      <c r="C32" s="127">
        <v>0</v>
      </c>
      <c r="D32" s="128">
        <v>0</v>
      </c>
      <c r="E32" s="127">
        <v>0</v>
      </c>
      <c r="F32" s="128">
        <v>461</v>
      </c>
      <c r="G32" s="160">
        <v>461</v>
      </c>
      <c r="H32" s="128">
        <v>21</v>
      </c>
      <c r="I32" s="168">
        <v>482</v>
      </c>
      <c r="J32" s="152"/>
    </row>
    <row r="33" spans="1:10" ht="6.6" customHeight="1" x14ac:dyDescent="0.2">
      <c r="A33" s="129"/>
      <c r="B33" s="131"/>
      <c r="C33" s="130"/>
      <c r="D33" s="131"/>
      <c r="E33" s="130"/>
      <c r="F33" s="131"/>
      <c r="G33" s="161"/>
      <c r="H33" s="131"/>
      <c r="I33" s="132"/>
      <c r="J33" s="152"/>
    </row>
    <row r="34" spans="1:10" ht="19.149999999999999" customHeight="1" x14ac:dyDescent="0.2">
      <c r="A34" s="141" t="s">
        <v>10</v>
      </c>
      <c r="B34" s="131">
        <v>1026</v>
      </c>
      <c r="C34" s="130">
        <v>1724</v>
      </c>
      <c r="D34" s="131">
        <v>3592</v>
      </c>
      <c r="E34" s="130">
        <v>11937</v>
      </c>
      <c r="F34" s="131">
        <v>21924</v>
      </c>
      <c r="G34" s="161">
        <v>39177</v>
      </c>
      <c r="H34" s="131">
        <v>2922</v>
      </c>
      <c r="I34" s="132">
        <v>42099</v>
      </c>
      <c r="J34" s="152"/>
    </row>
    <row r="35" spans="1:10" ht="6" customHeight="1" x14ac:dyDescent="0.2">
      <c r="A35" s="151"/>
      <c r="B35" s="133"/>
      <c r="C35" s="134"/>
      <c r="D35" s="135"/>
      <c r="E35" s="134"/>
      <c r="F35" s="135"/>
      <c r="G35" s="162"/>
      <c r="H35" s="135"/>
      <c r="I35" s="136"/>
      <c r="J35" s="152"/>
    </row>
    <row r="36" spans="1:10" x14ac:dyDescent="0.2">
      <c r="A36" s="153"/>
      <c r="B36" s="153"/>
      <c r="C36" s="152"/>
      <c r="D36" s="152"/>
      <c r="E36" s="152"/>
      <c r="F36" s="152"/>
      <c r="G36" s="152"/>
      <c r="H36" s="152"/>
      <c r="I36" s="152"/>
      <c r="J36" s="152"/>
    </row>
    <row r="37" spans="1:10" x14ac:dyDescent="0.2">
      <c r="A37" s="6" t="s">
        <v>137</v>
      </c>
      <c r="B37" s="6"/>
    </row>
    <row r="38" spans="1:10" x14ac:dyDescent="0.2">
      <c r="A38" s="171" t="s">
        <v>138</v>
      </c>
      <c r="B38" s="171"/>
    </row>
    <row r="39" spans="1:10" x14ac:dyDescent="0.2">
      <c r="A39" s="171" t="s">
        <v>139</v>
      </c>
      <c r="B39" s="171"/>
    </row>
  </sheetData>
  <mergeCells count="3">
    <mergeCell ref="A1:I1"/>
    <mergeCell ref="A2:I2"/>
    <mergeCell ref="A3:I3"/>
  </mergeCells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0"/>
  <sheetViews>
    <sheetView topLeftCell="J55" zoomScale="75" workbookViewId="0">
      <selection activeCell="Y57" sqref="Y57"/>
    </sheetView>
  </sheetViews>
  <sheetFormatPr defaultRowHeight="10.5" customHeight="1" x14ac:dyDescent="0.2"/>
  <cols>
    <col min="1" max="1" width="12.42578125" customWidth="1"/>
    <col min="2" max="2" width="11.28515625" customWidth="1"/>
    <col min="3" max="3" width="11" customWidth="1"/>
    <col min="4" max="4" width="10.140625" customWidth="1"/>
    <col min="5" max="6" width="10.140625" bestFit="1" customWidth="1"/>
    <col min="8" max="8" width="9.140625" style="16"/>
  </cols>
  <sheetData>
    <row r="1" spans="1:12" ht="21" x14ac:dyDescent="0.4">
      <c r="A1" s="13" t="s">
        <v>13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 x14ac:dyDescent="0.4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21" x14ac:dyDescent="0.4">
      <c r="A3" s="12" t="s">
        <v>14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21" x14ac:dyDescent="0.4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21" x14ac:dyDescent="0.4">
      <c r="A5" s="12"/>
      <c r="B5" s="12"/>
      <c r="C5" s="12"/>
      <c r="D5" s="12"/>
      <c r="E5" s="12"/>
      <c r="G5" s="13"/>
      <c r="H5" s="15"/>
      <c r="I5" s="13"/>
      <c r="J5" s="13"/>
      <c r="K5" s="13" t="s">
        <v>19</v>
      </c>
    </row>
    <row r="6" spans="1:12" ht="12.75" x14ac:dyDescent="0.2">
      <c r="B6" t="s">
        <v>14</v>
      </c>
      <c r="K6" s="4" t="s">
        <v>0</v>
      </c>
    </row>
    <row r="7" spans="1:12" ht="12.75" x14ac:dyDescent="0.2">
      <c r="B7" t="s">
        <v>15</v>
      </c>
      <c r="C7" t="s">
        <v>16</v>
      </c>
      <c r="E7" s="14">
        <v>38643</v>
      </c>
      <c r="F7" s="14">
        <v>38644</v>
      </c>
      <c r="G7" s="14">
        <v>38645</v>
      </c>
      <c r="K7" s="4"/>
    </row>
    <row r="8" spans="1:12" ht="10.5" customHeight="1" x14ac:dyDescent="0.2">
      <c r="B8" t="s">
        <v>17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 x14ac:dyDescent="0.2">
      <c r="B9" t="s">
        <v>17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 x14ac:dyDescent="0.2">
      <c r="B10" t="s">
        <v>17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 x14ac:dyDescent="0.2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 x14ac:dyDescent="0.2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 x14ac:dyDescent="0.2">
      <c r="B13" s="1" t="s">
        <v>17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 x14ac:dyDescent="0.2">
      <c r="B14" t="s">
        <v>17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 x14ac:dyDescent="0.2">
      <c r="B15" t="s">
        <v>17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 x14ac:dyDescent="0.2">
      <c r="B16" t="s">
        <v>17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 x14ac:dyDescent="0.2">
      <c r="B17" t="s">
        <v>17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 x14ac:dyDescent="0.2">
      <c r="B18" t="s">
        <v>17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 x14ac:dyDescent="0.2">
      <c r="B19" t="s">
        <v>17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 x14ac:dyDescent="0.2">
      <c r="B20" t="s">
        <v>17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 x14ac:dyDescent="0.2">
      <c r="B21" t="s">
        <v>17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 x14ac:dyDescent="0.2">
      <c r="B22" t="s">
        <v>17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 x14ac:dyDescent="0.2">
      <c r="B23" t="s">
        <v>17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 x14ac:dyDescent="0.2">
      <c r="B24" t="s">
        <v>17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 x14ac:dyDescent="0.2">
      <c r="B25" t="s">
        <v>17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 x14ac:dyDescent="0.2">
      <c r="B26" t="s">
        <v>17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 x14ac:dyDescent="0.2">
      <c r="B27" t="s">
        <v>17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 x14ac:dyDescent="0.2">
      <c r="B28" t="s">
        <v>17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 x14ac:dyDescent="0.2">
      <c r="B29" t="s">
        <v>17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 x14ac:dyDescent="0.2">
      <c r="B30" t="s">
        <v>17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 x14ac:dyDescent="0.2">
      <c r="B31" t="s">
        <v>17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 x14ac:dyDescent="0.2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21" x14ac:dyDescent="0.4">
      <c r="J33" s="17"/>
      <c r="K33" s="13" t="s">
        <v>11</v>
      </c>
    </row>
    <row r="34" spans="2:12" ht="10.5" customHeight="1" x14ac:dyDescent="0.4">
      <c r="J34" s="17"/>
      <c r="K34" s="13"/>
    </row>
    <row r="35" spans="2:12" ht="10.5" customHeight="1" x14ac:dyDescent="0.2">
      <c r="B35" t="s">
        <v>18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 x14ac:dyDescent="0.2">
      <c r="B36" t="s">
        <v>18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 x14ac:dyDescent="0.2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 x14ac:dyDescent="0.2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 x14ac:dyDescent="0.2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 x14ac:dyDescent="0.2">
      <c r="B40" t="s">
        <v>18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 x14ac:dyDescent="0.2">
      <c r="B41" t="s">
        <v>18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 x14ac:dyDescent="0.2">
      <c r="B42" t="s">
        <v>18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 x14ac:dyDescent="0.2">
      <c r="B43" t="s">
        <v>18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 x14ac:dyDescent="0.2">
      <c r="B44" t="s">
        <v>18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 x14ac:dyDescent="0.2">
      <c r="B45" t="s">
        <v>18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 x14ac:dyDescent="0.2">
      <c r="B46" t="s">
        <v>18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 x14ac:dyDescent="0.2">
      <c r="B47" t="s">
        <v>18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 x14ac:dyDescent="0.2">
      <c r="B48" t="s">
        <v>18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 x14ac:dyDescent="0.2">
      <c r="B49" t="s">
        <v>18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 x14ac:dyDescent="0.2">
      <c r="B50" t="s">
        <v>18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 x14ac:dyDescent="0.2">
      <c r="B51" t="s">
        <v>18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 x14ac:dyDescent="0.2">
      <c r="B52" t="s">
        <v>18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 x14ac:dyDescent="0.2">
      <c r="B53" t="s">
        <v>18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 x14ac:dyDescent="0.2">
      <c r="B54" t="s">
        <v>18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 x14ac:dyDescent="0.2">
      <c r="B55" t="s">
        <v>18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 x14ac:dyDescent="0.2">
      <c r="B56" t="s">
        <v>18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 x14ac:dyDescent="0.2">
      <c r="B57" t="s">
        <v>18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 x14ac:dyDescent="0.2">
      <c r="B58" t="s">
        <v>18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 x14ac:dyDescent="0.2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 x14ac:dyDescent="0.2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 x14ac:dyDescent="0.2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 x14ac:dyDescent="0.2">
      <c r="B62" s="16"/>
      <c r="C62" s="16"/>
      <c r="D62" s="16"/>
      <c r="E62" s="16"/>
      <c r="F62" s="16"/>
      <c r="J62" s="17"/>
    </row>
    <row r="63" spans="2:22" ht="10.5" customHeight="1" x14ac:dyDescent="0.2">
      <c r="J63" s="17"/>
      <c r="U63" s="12" t="s">
        <v>102</v>
      </c>
      <c r="V63" s="12"/>
    </row>
    <row r="64" spans="2:22" ht="10.5" customHeight="1" x14ac:dyDescent="0.2">
      <c r="J64" s="17"/>
    </row>
    <row r="65" spans="1:27" ht="21" x14ac:dyDescent="0.4">
      <c r="A65" s="13" t="s">
        <v>20</v>
      </c>
      <c r="J65" s="17"/>
      <c r="K65" s="7"/>
      <c r="M65" s="13" t="s">
        <v>20</v>
      </c>
      <c r="P65" s="12" t="s">
        <v>70</v>
      </c>
      <c r="Q65" s="12"/>
      <c r="R65" s="12"/>
      <c r="T65" s="60" t="s">
        <v>71</v>
      </c>
      <c r="W65" s="12" t="s">
        <v>85</v>
      </c>
      <c r="Z65" s="81" t="s">
        <v>101</v>
      </c>
      <c r="AA65" s="81"/>
    </row>
    <row r="66" spans="1:27" ht="12.75" x14ac:dyDescent="0.2">
      <c r="M66" s="19" t="s">
        <v>21</v>
      </c>
      <c r="Q66" s="20" t="s">
        <v>26</v>
      </c>
    </row>
    <row r="68" spans="1:27" ht="21" x14ac:dyDescent="0.4">
      <c r="A68" s="13" t="s">
        <v>22</v>
      </c>
      <c r="C68" s="13"/>
      <c r="M68" t="s">
        <v>16</v>
      </c>
      <c r="N68" s="19" t="s">
        <v>17</v>
      </c>
      <c r="O68" s="19" t="s">
        <v>18</v>
      </c>
      <c r="Q68" s="19" t="s">
        <v>17</v>
      </c>
      <c r="R68" s="19" t="s">
        <v>18</v>
      </c>
      <c r="T68" s="19" t="s">
        <v>17</v>
      </c>
      <c r="U68" s="19" t="s">
        <v>18</v>
      </c>
      <c r="W68" s="19" t="s">
        <v>17</v>
      </c>
      <c r="X68" s="19" t="s">
        <v>18</v>
      </c>
      <c r="Z68" s="19" t="s">
        <v>17</v>
      </c>
      <c r="AA68" s="19" t="s">
        <v>18</v>
      </c>
    </row>
    <row r="69" spans="1:27" ht="10.5" customHeight="1" x14ac:dyDescent="0.2">
      <c r="A69" t="s">
        <v>23</v>
      </c>
      <c r="C69" s="16"/>
      <c r="D69" t="s">
        <v>24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 x14ac:dyDescent="0.2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 x14ac:dyDescent="0.2">
      <c r="A71" t="s">
        <v>25</v>
      </c>
      <c r="B71" t="s">
        <v>10</v>
      </c>
      <c r="C71" s="16"/>
      <c r="D71" t="s">
        <v>25</v>
      </c>
      <c r="E71" t="s">
        <v>10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 x14ac:dyDescent="0.2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 x14ac:dyDescent="0.2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 x14ac:dyDescent="0.2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 x14ac:dyDescent="0.2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 x14ac:dyDescent="0.2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 x14ac:dyDescent="0.2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 x14ac:dyDescent="0.2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 x14ac:dyDescent="0.2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 x14ac:dyDescent="0.2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 x14ac:dyDescent="0.2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 x14ac:dyDescent="0.2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 x14ac:dyDescent="0.2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 x14ac:dyDescent="0.2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 x14ac:dyDescent="0.2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 x14ac:dyDescent="0.2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 x14ac:dyDescent="0.2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 x14ac:dyDescent="0.2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 x14ac:dyDescent="0.2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 x14ac:dyDescent="0.2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 x14ac:dyDescent="0.2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 x14ac:dyDescent="0.2">
      <c r="A92" t="s">
        <v>10</v>
      </c>
      <c r="B92">
        <v>15751</v>
      </c>
      <c r="C92" s="16"/>
      <c r="D92" t="s">
        <v>10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 x14ac:dyDescent="0.2">
      <c r="Q93" s="5"/>
      <c r="R93" s="35"/>
    </row>
    <row r="94" spans="1:27" ht="10.5" customHeight="1" x14ac:dyDescent="0.2">
      <c r="M94" s="7" t="s">
        <v>10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21" x14ac:dyDescent="0.4">
      <c r="A95" s="13" t="s">
        <v>26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 x14ac:dyDescent="0.2">
      <c r="B96" t="s">
        <v>6</v>
      </c>
      <c r="C96" t="s">
        <v>6</v>
      </c>
      <c r="D96" t="s">
        <v>7</v>
      </c>
      <c r="E96" t="s">
        <v>7</v>
      </c>
      <c r="F96" t="s">
        <v>6</v>
      </c>
      <c r="G96" t="s">
        <v>7</v>
      </c>
      <c r="H96" s="16" t="s">
        <v>7</v>
      </c>
      <c r="I96" t="s">
        <v>6</v>
      </c>
      <c r="J96" t="s">
        <v>6</v>
      </c>
      <c r="K96" t="s">
        <v>7</v>
      </c>
      <c r="L96" t="s">
        <v>7</v>
      </c>
      <c r="M96" t="s">
        <v>6</v>
      </c>
      <c r="N96" s="37" t="s">
        <v>6</v>
      </c>
      <c r="O96" s="38" t="s">
        <v>7</v>
      </c>
      <c r="P96" s="38" t="s">
        <v>7</v>
      </c>
      <c r="Q96" s="39" t="s">
        <v>6</v>
      </c>
    </row>
    <row r="97" spans="1:17" ht="10.5" customHeight="1" x14ac:dyDescent="0.2">
      <c r="A97" s="21"/>
      <c r="B97" s="180" t="s">
        <v>58</v>
      </c>
      <c r="C97" s="181"/>
      <c r="D97" s="181"/>
      <c r="E97" s="182"/>
      <c r="F97" s="183" t="s">
        <v>59</v>
      </c>
      <c r="G97" s="184"/>
      <c r="H97" s="184"/>
      <c r="I97" s="185"/>
      <c r="J97" t="s">
        <v>62</v>
      </c>
      <c r="N97" s="40" t="s">
        <v>63</v>
      </c>
      <c r="O97" s="2"/>
      <c r="P97" s="2"/>
      <c r="Q97" s="23"/>
    </row>
    <row r="98" spans="1:17" ht="10.5" customHeight="1" x14ac:dyDescent="0.2">
      <c r="A98" s="21"/>
      <c r="B98" s="22" t="s">
        <v>27</v>
      </c>
      <c r="C98" s="2" t="s">
        <v>28</v>
      </c>
      <c r="D98" s="2" t="s">
        <v>29</v>
      </c>
      <c r="E98" s="23" t="s">
        <v>30</v>
      </c>
      <c r="F98" s="33" t="s">
        <v>31</v>
      </c>
      <c r="G98" s="28" t="s">
        <v>32</v>
      </c>
      <c r="H98" s="28" t="s">
        <v>33</v>
      </c>
      <c r="I98" s="34" t="s">
        <v>34</v>
      </c>
      <c r="J98" s="36" t="s">
        <v>35</v>
      </c>
      <c r="K98" s="36" t="s">
        <v>36</v>
      </c>
      <c r="L98" s="36" t="s">
        <v>37</v>
      </c>
      <c r="M98" s="36" t="s">
        <v>38</v>
      </c>
      <c r="N98" s="40" t="s">
        <v>39</v>
      </c>
      <c r="O98" s="41" t="s">
        <v>40</v>
      </c>
      <c r="P98" s="41" t="s">
        <v>41</v>
      </c>
      <c r="Q98" s="42" t="s">
        <v>28</v>
      </c>
    </row>
    <row r="99" spans="1:17" ht="10.5" customHeight="1" x14ac:dyDescent="0.2">
      <c r="A99" t="s">
        <v>42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 x14ac:dyDescent="0.2">
      <c r="A100" t="s">
        <v>43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 x14ac:dyDescent="0.2">
      <c r="A101" t="s">
        <v>44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 x14ac:dyDescent="0.2">
      <c r="A102" t="s">
        <v>45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 x14ac:dyDescent="0.2">
      <c r="A103" t="s">
        <v>46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 x14ac:dyDescent="0.2">
      <c r="A104" t="s">
        <v>47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 x14ac:dyDescent="0.2">
      <c r="A105" t="s">
        <v>48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 x14ac:dyDescent="0.2">
      <c r="A106" t="s">
        <v>49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 x14ac:dyDescent="0.2">
      <c r="A107" t="s">
        <v>50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 x14ac:dyDescent="0.2">
      <c r="A108" t="s">
        <v>51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 x14ac:dyDescent="0.2">
      <c r="A109" t="s">
        <v>52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 x14ac:dyDescent="0.2">
      <c r="A110" t="s">
        <v>53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 x14ac:dyDescent="0.2">
      <c r="A111" t="s">
        <v>54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 x14ac:dyDescent="0.2">
      <c r="A112" t="s">
        <v>55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 x14ac:dyDescent="0.2">
      <c r="A113" t="s">
        <v>56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 x14ac:dyDescent="0.2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 x14ac:dyDescent="0.2">
      <c r="A115" t="s">
        <v>57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 x14ac:dyDescent="0.4">
      <c r="A121" s="13" t="s">
        <v>60</v>
      </c>
    </row>
    <row r="122" spans="1:17" ht="10.5" customHeight="1" x14ac:dyDescent="0.2">
      <c r="A122" s="2"/>
      <c r="B122" s="2"/>
      <c r="C122" s="2"/>
      <c r="D122" s="2"/>
      <c r="E122" s="2"/>
      <c r="F122" s="2"/>
    </row>
    <row r="123" spans="1:17" ht="10.5" customHeight="1" x14ac:dyDescent="0.2">
      <c r="A123" s="2"/>
      <c r="B123" s="186"/>
      <c r="C123" s="186"/>
      <c r="D123" s="186"/>
      <c r="E123" s="186"/>
      <c r="F123" s="2"/>
    </row>
    <row r="124" spans="1:17" ht="10.5" customHeight="1" x14ac:dyDescent="0.2">
      <c r="A124" s="2"/>
      <c r="B124" s="22" t="s">
        <v>27</v>
      </c>
      <c r="C124" s="23" t="s">
        <v>30</v>
      </c>
      <c r="D124" s="40" t="s">
        <v>103</v>
      </c>
      <c r="E124" s="41" t="s">
        <v>40</v>
      </c>
      <c r="F124" s="84"/>
      <c r="G124" s="84"/>
      <c r="H124" s="11"/>
      <c r="I124" s="8"/>
      <c r="J124" s="8"/>
    </row>
    <row r="125" spans="1:17" ht="10.5" customHeight="1" x14ac:dyDescent="0.2">
      <c r="A125" s="2" t="s">
        <v>16</v>
      </c>
      <c r="B125" s="84" t="s">
        <v>6</v>
      </c>
      <c r="C125" s="84" t="s">
        <v>7</v>
      </c>
      <c r="D125" s="84" t="s">
        <v>6</v>
      </c>
      <c r="E125" s="84" t="s">
        <v>7</v>
      </c>
      <c r="F125" s="19" t="s">
        <v>17</v>
      </c>
      <c r="G125" s="19" t="s">
        <v>18</v>
      </c>
      <c r="H125" s="84"/>
      <c r="I125" s="84"/>
      <c r="J125" s="8"/>
      <c r="K125" s="8"/>
    </row>
    <row r="126" spans="1:17" ht="10.5" customHeight="1" x14ac:dyDescent="0.2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104</v>
      </c>
      <c r="O126" s="16"/>
    </row>
    <row r="127" spans="1:17" ht="10.5" customHeight="1" x14ac:dyDescent="0.2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 x14ac:dyDescent="0.2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 x14ac:dyDescent="0.2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 x14ac:dyDescent="0.2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 x14ac:dyDescent="0.2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 x14ac:dyDescent="0.2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 x14ac:dyDescent="0.2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 x14ac:dyDescent="0.2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 x14ac:dyDescent="0.2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 x14ac:dyDescent="0.2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 x14ac:dyDescent="0.2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 x14ac:dyDescent="0.2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 x14ac:dyDescent="0.2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 x14ac:dyDescent="0.2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 x14ac:dyDescent="0.2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 x14ac:dyDescent="0.2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 x14ac:dyDescent="0.2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 x14ac:dyDescent="0.2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 x14ac:dyDescent="0.2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 x14ac:dyDescent="0.2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 x14ac:dyDescent="0.2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 x14ac:dyDescent="0.2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 x14ac:dyDescent="0.2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 x14ac:dyDescent="0.2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 x14ac:dyDescent="0.2">
      <c r="A151" s="2" t="s">
        <v>57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 x14ac:dyDescent="0.2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 x14ac:dyDescent="0.2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 x14ac:dyDescent="0.4">
      <c r="A157" s="13" t="s">
        <v>61</v>
      </c>
      <c r="D157" s="12" t="s">
        <v>67</v>
      </c>
      <c r="E157" s="12"/>
      <c r="F157" s="12"/>
      <c r="G157" s="12"/>
      <c r="H157" s="46"/>
    </row>
    <row r="160" spans="1:11" ht="10.5" customHeight="1" thickBot="1" x14ac:dyDescent="0.25">
      <c r="H160" s="16" t="s">
        <v>68</v>
      </c>
      <c r="I160" t="s">
        <v>69</v>
      </c>
    </row>
    <row r="161" spans="1:9" ht="10.5" customHeight="1" thickTop="1" x14ac:dyDescent="0.2">
      <c r="A161" s="47" t="s">
        <v>16</v>
      </c>
      <c r="B161" s="48" t="s">
        <v>17</v>
      </c>
      <c r="C161" s="49" t="s">
        <v>18</v>
      </c>
      <c r="G161" s="187">
        <v>38273</v>
      </c>
      <c r="H161" s="16" t="s">
        <v>64</v>
      </c>
    </row>
    <row r="162" spans="1:9" ht="10.5" customHeight="1" thickBot="1" x14ac:dyDescent="0.25">
      <c r="A162" s="50" t="s">
        <v>1</v>
      </c>
      <c r="B162" s="41">
        <v>0</v>
      </c>
      <c r="C162" s="57">
        <v>0</v>
      </c>
      <c r="G162" s="188"/>
      <c r="H162" s="16" t="s">
        <v>65</v>
      </c>
      <c r="I162" t="s">
        <v>66</v>
      </c>
    </row>
    <row r="163" spans="1:9" ht="16.5" x14ac:dyDescent="0.3">
      <c r="A163" s="50">
        <v>2</v>
      </c>
      <c r="B163" s="41">
        <v>0</v>
      </c>
      <c r="C163" s="57">
        <v>0</v>
      </c>
      <c r="G163" s="55" t="s">
        <v>42</v>
      </c>
      <c r="H163" s="16">
        <v>9</v>
      </c>
      <c r="I163">
        <v>0</v>
      </c>
    </row>
    <row r="164" spans="1:9" ht="16.5" x14ac:dyDescent="0.3">
      <c r="A164" s="50">
        <v>3</v>
      </c>
      <c r="B164" s="41">
        <v>0</v>
      </c>
      <c r="C164" s="57">
        <v>0</v>
      </c>
      <c r="G164" s="55" t="s">
        <v>43</v>
      </c>
      <c r="H164" s="16">
        <v>22</v>
      </c>
      <c r="I164">
        <v>0</v>
      </c>
    </row>
    <row r="165" spans="1:9" ht="16.5" x14ac:dyDescent="0.3">
      <c r="A165" s="50">
        <v>4</v>
      </c>
      <c r="B165" s="41">
        <v>0</v>
      </c>
      <c r="C165" s="57">
        <v>0</v>
      </c>
      <c r="G165" s="55" t="s">
        <v>44</v>
      </c>
      <c r="H165" s="16">
        <v>69</v>
      </c>
      <c r="I165">
        <v>2</v>
      </c>
    </row>
    <row r="166" spans="1:9" ht="16.5" x14ac:dyDescent="0.3">
      <c r="A166" s="50">
        <v>5</v>
      </c>
      <c r="B166" s="41">
        <v>0</v>
      </c>
      <c r="C166" s="57">
        <v>0</v>
      </c>
      <c r="G166" s="55" t="s">
        <v>45</v>
      </c>
      <c r="H166" s="16">
        <v>11</v>
      </c>
      <c r="I166">
        <v>0</v>
      </c>
    </row>
    <row r="167" spans="1:9" ht="16.5" x14ac:dyDescent="0.3">
      <c r="A167" s="50">
        <v>6</v>
      </c>
      <c r="B167" s="41">
        <v>0</v>
      </c>
      <c r="C167" s="57">
        <v>0</v>
      </c>
      <c r="G167" s="55" t="s">
        <v>46</v>
      </c>
      <c r="H167" s="16">
        <v>5</v>
      </c>
      <c r="I167">
        <v>1</v>
      </c>
    </row>
    <row r="168" spans="1:9" ht="16.5" x14ac:dyDescent="0.3">
      <c r="A168" s="50">
        <v>7</v>
      </c>
      <c r="B168" s="2">
        <v>0</v>
      </c>
      <c r="C168" s="57">
        <v>9</v>
      </c>
      <c r="G168" s="55" t="s">
        <v>47</v>
      </c>
      <c r="H168" s="16">
        <v>3</v>
      </c>
      <c r="I168">
        <v>2</v>
      </c>
    </row>
    <row r="169" spans="1:9" ht="16.5" x14ac:dyDescent="0.3">
      <c r="A169" s="50">
        <v>8</v>
      </c>
      <c r="B169" s="2">
        <v>0</v>
      </c>
      <c r="C169" s="57">
        <v>22</v>
      </c>
      <c r="G169" s="55" t="s">
        <v>48</v>
      </c>
      <c r="H169" s="16">
        <v>0</v>
      </c>
      <c r="I169">
        <v>2</v>
      </c>
    </row>
    <row r="170" spans="1:9" ht="16.5" x14ac:dyDescent="0.3">
      <c r="A170" s="50">
        <v>9</v>
      </c>
      <c r="B170" s="2">
        <v>2</v>
      </c>
      <c r="C170" s="57">
        <v>69</v>
      </c>
      <c r="G170" s="55" t="s">
        <v>49</v>
      </c>
      <c r="H170" s="16">
        <v>4</v>
      </c>
      <c r="I170">
        <v>2</v>
      </c>
    </row>
    <row r="171" spans="1:9" ht="16.5" x14ac:dyDescent="0.3">
      <c r="A171" s="50">
        <v>10</v>
      </c>
      <c r="B171" s="2">
        <v>0</v>
      </c>
      <c r="C171" s="57">
        <v>11</v>
      </c>
      <c r="G171" s="55" t="s">
        <v>50</v>
      </c>
      <c r="H171" s="16">
        <v>0</v>
      </c>
      <c r="I171">
        <v>9</v>
      </c>
    </row>
    <row r="172" spans="1:9" ht="16.5" x14ac:dyDescent="0.3">
      <c r="A172" s="50">
        <v>11</v>
      </c>
      <c r="B172" s="2">
        <v>1</v>
      </c>
      <c r="C172" s="57">
        <v>5</v>
      </c>
      <c r="G172" s="55" t="s">
        <v>51</v>
      </c>
      <c r="H172" s="16">
        <v>1</v>
      </c>
      <c r="I172">
        <v>2</v>
      </c>
    </row>
    <row r="173" spans="1:9" ht="16.5" x14ac:dyDescent="0.3">
      <c r="A173" s="50" t="s">
        <v>2</v>
      </c>
      <c r="B173" s="2">
        <v>2</v>
      </c>
      <c r="C173" s="57">
        <v>3</v>
      </c>
      <c r="G173" s="55" t="s">
        <v>52</v>
      </c>
      <c r="H173" s="16">
        <v>1</v>
      </c>
      <c r="I173">
        <v>44</v>
      </c>
    </row>
    <row r="174" spans="1:9" ht="16.5" x14ac:dyDescent="0.3">
      <c r="A174" s="50" t="s">
        <v>3</v>
      </c>
      <c r="B174" s="2">
        <v>2</v>
      </c>
      <c r="C174" s="57">
        <v>0</v>
      </c>
      <c r="G174" s="55" t="s">
        <v>53</v>
      </c>
      <c r="H174" s="16">
        <v>0</v>
      </c>
      <c r="I174">
        <v>41</v>
      </c>
    </row>
    <row r="175" spans="1:9" ht="16.5" x14ac:dyDescent="0.3">
      <c r="A175" s="50">
        <v>2</v>
      </c>
      <c r="B175" s="2">
        <v>2</v>
      </c>
      <c r="C175" s="57">
        <v>4</v>
      </c>
      <c r="G175" s="55" t="s">
        <v>54</v>
      </c>
      <c r="H175" s="16">
        <v>1</v>
      </c>
      <c r="I175">
        <v>24</v>
      </c>
    </row>
    <row r="176" spans="1:9" ht="16.5" x14ac:dyDescent="0.3">
      <c r="A176" s="50">
        <v>3</v>
      </c>
      <c r="B176" s="2">
        <v>9</v>
      </c>
      <c r="C176" s="57">
        <v>0</v>
      </c>
      <c r="G176" s="55" t="s">
        <v>55</v>
      </c>
      <c r="H176" s="16">
        <v>2</v>
      </c>
      <c r="I176">
        <v>21</v>
      </c>
    </row>
    <row r="177" spans="1:9" ht="17.25" thickBot="1" x14ac:dyDescent="0.35">
      <c r="A177" s="50">
        <v>4</v>
      </c>
      <c r="B177" s="2">
        <v>2</v>
      </c>
      <c r="C177" s="57">
        <v>1</v>
      </c>
      <c r="G177" s="56" t="s">
        <v>56</v>
      </c>
      <c r="H177" s="16">
        <v>0</v>
      </c>
      <c r="I177">
        <v>2</v>
      </c>
    </row>
    <row r="178" spans="1:9" ht="13.5" thickTop="1" x14ac:dyDescent="0.2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2.75" x14ac:dyDescent="0.2">
      <c r="A179" s="52">
        <v>6</v>
      </c>
      <c r="B179" s="2">
        <v>41</v>
      </c>
      <c r="C179" s="57">
        <v>0</v>
      </c>
    </row>
    <row r="180" spans="1:9" ht="12.75" x14ac:dyDescent="0.2">
      <c r="A180" s="52">
        <v>7</v>
      </c>
      <c r="B180" s="2">
        <v>24</v>
      </c>
      <c r="C180" s="57">
        <v>1</v>
      </c>
    </row>
    <row r="181" spans="1:9" ht="12.75" x14ac:dyDescent="0.2">
      <c r="A181" s="50">
        <v>8</v>
      </c>
      <c r="B181" s="2">
        <v>21</v>
      </c>
      <c r="C181" s="57">
        <v>2</v>
      </c>
    </row>
    <row r="182" spans="1:9" ht="12.75" x14ac:dyDescent="0.2">
      <c r="A182" s="50">
        <v>9</v>
      </c>
      <c r="B182" s="2">
        <v>2</v>
      </c>
      <c r="C182" s="57">
        <v>0</v>
      </c>
    </row>
    <row r="183" spans="1:9" ht="12.75" x14ac:dyDescent="0.2">
      <c r="A183" s="50">
        <v>10</v>
      </c>
      <c r="B183" s="41">
        <v>0</v>
      </c>
      <c r="C183" s="51">
        <v>0</v>
      </c>
    </row>
    <row r="184" spans="1:9" ht="12.75" x14ac:dyDescent="0.2">
      <c r="A184" s="50">
        <v>11</v>
      </c>
      <c r="B184" s="41">
        <v>0</v>
      </c>
      <c r="C184" s="51">
        <v>0</v>
      </c>
    </row>
    <row r="185" spans="1:9" ht="12.75" x14ac:dyDescent="0.2">
      <c r="A185" s="50" t="s">
        <v>4</v>
      </c>
      <c r="B185" s="41">
        <v>0</v>
      </c>
      <c r="C185" s="51">
        <v>0</v>
      </c>
    </row>
    <row r="186" spans="1:9" ht="12.75" x14ac:dyDescent="0.2">
      <c r="A186" s="53"/>
      <c r="B186" s="2"/>
      <c r="C186" s="51"/>
    </row>
    <row r="187" spans="1:9" ht="13.5" thickBot="1" x14ac:dyDescent="0.25">
      <c r="A187" s="54"/>
      <c r="B187" s="58">
        <f>SUM(B162:B185)</f>
        <v>152</v>
      </c>
      <c r="C187" s="59">
        <f>SUM(C162:C185)</f>
        <v>128</v>
      </c>
    </row>
    <row r="196" spans="1:12" ht="10.5" customHeight="1" x14ac:dyDescent="0.2">
      <c r="A196" s="60" t="s">
        <v>71</v>
      </c>
      <c r="B196" s="60"/>
      <c r="C196" s="60"/>
      <c r="D196" s="60"/>
      <c r="E196" s="60"/>
      <c r="F196" s="46" t="s">
        <v>81</v>
      </c>
      <c r="G196" s="46"/>
    </row>
    <row r="197" spans="1:12" ht="10.5" customHeight="1" x14ac:dyDescent="0.2">
      <c r="A197" s="60" t="s">
        <v>72</v>
      </c>
      <c r="B197" s="60"/>
      <c r="C197" s="60"/>
      <c r="D197" s="60"/>
      <c r="E197" s="60"/>
    </row>
    <row r="198" spans="1:12" ht="10.5" customHeight="1" x14ac:dyDescent="0.2">
      <c r="A198" s="61" t="s">
        <v>73</v>
      </c>
      <c r="B198" s="60"/>
      <c r="C198" s="60"/>
      <c r="D198" s="60"/>
      <c r="E198" s="60"/>
      <c r="I198" t="s">
        <v>84</v>
      </c>
    </row>
    <row r="199" spans="1:12" ht="10.5" customHeight="1" thickBot="1" x14ac:dyDescent="0.25">
      <c r="A199" s="6"/>
      <c r="B199" s="6"/>
      <c r="C199" s="6"/>
      <c r="D199" s="6"/>
      <c r="E199" s="65" t="s">
        <v>82</v>
      </c>
      <c r="F199" s="65" t="s">
        <v>83</v>
      </c>
    </row>
    <row r="200" spans="1:12" ht="10.5" customHeight="1" x14ac:dyDescent="0.2">
      <c r="B200" s="62" t="s">
        <v>74</v>
      </c>
      <c r="C200" s="62" t="s">
        <v>75</v>
      </c>
      <c r="E200" s="63" t="s">
        <v>76</v>
      </c>
      <c r="F200" s="63" t="s">
        <v>77</v>
      </c>
      <c r="G200" t="s">
        <v>6</v>
      </c>
      <c r="H200" s="16" t="s">
        <v>7</v>
      </c>
      <c r="I200" s="47" t="s">
        <v>16</v>
      </c>
      <c r="J200" s="69" t="s">
        <v>69</v>
      </c>
      <c r="K200" s="70" t="s">
        <v>68</v>
      </c>
    </row>
    <row r="201" spans="1:12" ht="10.5" customHeight="1" x14ac:dyDescent="0.2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 x14ac:dyDescent="0.2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 x14ac:dyDescent="0.2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 x14ac:dyDescent="0.2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 x14ac:dyDescent="0.2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 x14ac:dyDescent="0.2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 x14ac:dyDescent="0.2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 x14ac:dyDescent="0.2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 x14ac:dyDescent="0.2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 x14ac:dyDescent="0.2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 x14ac:dyDescent="0.2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 x14ac:dyDescent="0.2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 x14ac:dyDescent="0.2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 x14ac:dyDescent="0.2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 x14ac:dyDescent="0.2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 x14ac:dyDescent="0.2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 x14ac:dyDescent="0.2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 x14ac:dyDescent="0.2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 x14ac:dyDescent="0.2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 x14ac:dyDescent="0.2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 x14ac:dyDescent="0.2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 x14ac:dyDescent="0.2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 x14ac:dyDescent="0.2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 x14ac:dyDescent="0.25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 x14ac:dyDescent="0.2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 x14ac:dyDescent="0.2">
      <c r="C226" s="64">
        <v>0.46875</v>
      </c>
      <c r="E226">
        <v>0</v>
      </c>
      <c r="F226">
        <v>5</v>
      </c>
    </row>
    <row r="227" spans="2:11" ht="10.5" customHeight="1" x14ac:dyDescent="0.2">
      <c r="B227" s="64">
        <v>0.4826388888888889</v>
      </c>
      <c r="E227">
        <v>0</v>
      </c>
      <c r="F227">
        <v>0</v>
      </c>
    </row>
    <row r="228" spans="2:11" ht="10.5" customHeight="1" x14ac:dyDescent="0.2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 x14ac:dyDescent="0.2">
      <c r="B229" s="64">
        <v>0.50347222222222221</v>
      </c>
      <c r="E229">
        <v>1</v>
      </c>
      <c r="F229">
        <v>0</v>
      </c>
    </row>
    <row r="230" spans="2:11" ht="10.5" customHeight="1" x14ac:dyDescent="0.2">
      <c r="C230" s="64">
        <v>0.51041666666666663</v>
      </c>
      <c r="E230">
        <v>0</v>
      </c>
      <c r="F230">
        <v>9</v>
      </c>
    </row>
    <row r="231" spans="2:11" ht="10.5" customHeight="1" x14ac:dyDescent="0.2">
      <c r="B231" s="64">
        <v>0.52430555555555558</v>
      </c>
      <c r="E231">
        <v>5</v>
      </c>
      <c r="F231">
        <v>0</v>
      </c>
    </row>
    <row r="232" spans="2:11" ht="10.5" customHeight="1" x14ac:dyDescent="0.2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 x14ac:dyDescent="0.2">
      <c r="B233" s="64">
        <v>4.5138888888888888E-2</v>
      </c>
      <c r="E233">
        <v>10</v>
      </c>
      <c r="F233">
        <v>0</v>
      </c>
    </row>
    <row r="234" spans="2:11" ht="10.5" customHeight="1" x14ac:dyDescent="0.2">
      <c r="C234" s="64">
        <v>5.2083333333333336E-2</v>
      </c>
      <c r="E234">
        <v>0</v>
      </c>
      <c r="F234">
        <v>19</v>
      </c>
    </row>
    <row r="235" spans="2:11" ht="10.5" customHeight="1" x14ac:dyDescent="0.2">
      <c r="B235" s="64">
        <v>6.25E-2</v>
      </c>
      <c r="E235">
        <v>4</v>
      </c>
      <c r="F235">
        <v>0</v>
      </c>
    </row>
    <row r="236" spans="2:11" ht="10.5" customHeight="1" x14ac:dyDescent="0.2">
      <c r="C236" s="64">
        <v>7.2916666666666671E-2</v>
      </c>
      <c r="E236">
        <v>0</v>
      </c>
      <c r="F236">
        <v>20</v>
      </c>
    </row>
    <row r="237" spans="2:11" ht="10.5" customHeight="1" x14ac:dyDescent="0.2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 x14ac:dyDescent="0.2">
      <c r="C238" s="64">
        <v>9.375E-2</v>
      </c>
      <c r="E238">
        <v>0</v>
      </c>
      <c r="F238">
        <v>6</v>
      </c>
    </row>
    <row r="239" spans="2:11" ht="10.5" customHeight="1" x14ac:dyDescent="0.2">
      <c r="B239" s="64">
        <v>0.10416666666666667</v>
      </c>
      <c r="E239">
        <v>1</v>
      </c>
      <c r="F239">
        <v>0</v>
      </c>
    </row>
    <row r="240" spans="2:11" ht="10.5" customHeight="1" x14ac:dyDescent="0.2">
      <c r="C240" s="64">
        <v>0.11458333333333333</v>
      </c>
      <c r="E240">
        <v>0</v>
      </c>
      <c r="F240">
        <f>17+32+2</f>
        <v>51</v>
      </c>
    </row>
    <row r="241" spans="2:8" ht="10.5" customHeight="1" x14ac:dyDescent="0.2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 x14ac:dyDescent="0.2">
      <c r="C242" s="64">
        <v>0.12847222222222224</v>
      </c>
      <c r="E242">
        <v>0</v>
      </c>
      <c r="F242">
        <f>14+25+4</f>
        <v>43</v>
      </c>
    </row>
    <row r="243" spans="2:8" ht="10.5" customHeight="1" x14ac:dyDescent="0.2">
      <c r="B243" s="64">
        <v>0.13541666666666666</v>
      </c>
      <c r="E243">
        <v>2</v>
      </c>
      <c r="F243">
        <v>0</v>
      </c>
    </row>
    <row r="244" spans="2:8" ht="10.5" customHeight="1" x14ac:dyDescent="0.2">
      <c r="C244" s="64">
        <v>0.1423611111111111</v>
      </c>
      <c r="E244">
        <v>0</v>
      </c>
      <c r="F244">
        <f>13+14+3</f>
        <v>30</v>
      </c>
    </row>
    <row r="245" spans="2:8" ht="10.5" customHeight="1" x14ac:dyDescent="0.2">
      <c r="B245" s="64">
        <v>0.14930555555555555</v>
      </c>
      <c r="E245">
        <v>2</v>
      </c>
      <c r="F245">
        <v>0</v>
      </c>
    </row>
    <row r="246" spans="2:8" ht="10.5" customHeight="1" x14ac:dyDescent="0.2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 x14ac:dyDescent="0.2">
      <c r="B247" s="64">
        <v>0.17708333333333334</v>
      </c>
      <c r="E247">
        <v>6</v>
      </c>
      <c r="F247">
        <v>0</v>
      </c>
    </row>
    <row r="248" spans="2:8" ht="10.5" customHeight="1" x14ac:dyDescent="0.2">
      <c r="C248" s="64">
        <v>0.18402777777777779</v>
      </c>
      <c r="E248">
        <v>0</v>
      </c>
      <c r="F248">
        <v>12</v>
      </c>
    </row>
    <row r="249" spans="2:8" ht="10.5" customHeight="1" x14ac:dyDescent="0.2">
      <c r="B249" s="64">
        <v>0.19097222222222221</v>
      </c>
      <c r="E249">
        <v>6</v>
      </c>
      <c r="F249">
        <v>0</v>
      </c>
    </row>
    <row r="250" spans="2:8" ht="10.5" customHeight="1" x14ac:dyDescent="0.2">
      <c r="C250" s="64">
        <v>0.19791666666666666</v>
      </c>
      <c r="E250">
        <v>0</v>
      </c>
      <c r="F250">
        <v>9</v>
      </c>
    </row>
    <row r="251" spans="2:8" ht="10.5" customHeight="1" x14ac:dyDescent="0.2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 x14ac:dyDescent="0.2">
      <c r="C252" s="64">
        <v>0.21875</v>
      </c>
      <c r="E252">
        <v>0</v>
      </c>
      <c r="F252">
        <v>24</v>
      </c>
    </row>
    <row r="253" spans="2:8" ht="10.5" customHeight="1" x14ac:dyDescent="0.2">
      <c r="B253" s="64">
        <v>0.22916666666666666</v>
      </c>
      <c r="E253">
        <v>3</v>
      </c>
      <c r="F253">
        <v>0</v>
      </c>
    </row>
    <row r="254" spans="2:8" ht="10.5" customHeight="1" x14ac:dyDescent="0.2">
      <c r="C254" s="64">
        <v>0.23958333333333334</v>
      </c>
      <c r="E254">
        <v>0</v>
      </c>
      <c r="F254">
        <v>11</v>
      </c>
    </row>
    <row r="255" spans="2:8" ht="10.5" customHeight="1" x14ac:dyDescent="0.2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 x14ac:dyDescent="0.2">
      <c r="B256" s="64"/>
      <c r="C256" s="64">
        <v>0.26041666666666669</v>
      </c>
      <c r="E256">
        <v>0</v>
      </c>
      <c r="F256">
        <v>11</v>
      </c>
    </row>
    <row r="257" spans="1:8" ht="10.5" customHeight="1" x14ac:dyDescent="0.2">
      <c r="B257" s="64">
        <v>0.27083333333333331</v>
      </c>
      <c r="E257">
        <v>2</v>
      </c>
      <c r="F257">
        <v>0</v>
      </c>
    </row>
    <row r="258" spans="1:8" ht="10.5" customHeight="1" x14ac:dyDescent="0.2">
      <c r="C258" s="64">
        <v>0.28125</v>
      </c>
      <c r="E258">
        <v>0</v>
      </c>
      <c r="F258">
        <v>7</v>
      </c>
    </row>
    <row r="259" spans="1:8" ht="10.5" customHeight="1" x14ac:dyDescent="0.2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 x14ac:dyDescent="0.2">
      <c r="C260" s="64">
        <v>0.30208333333333331</v>
      </c>
      <c r="E260">
        <v>0</v>
      </c>
      <c r="F260">
        <v>4</v>
      </c>
    </row>
    <row r="261" spans="1:8" ht="10.5" customHeight="1" x14ac:dyDescent="0.2">
      <c r="B261" s="64">
        <v>0.3125</v>
      </c>
      <c r="E261">
        <v>8</v>
      </c>
      <c r="F261">
        <v>0</v>
      </c>
    </row>
    <row r="262" spans="1:8" ht="10.5" customHeight="1" x14ac:dyDescent="0.2">
      <c r="C262" s="64">
        <v>0.32291666666666669</v>
      </c>
      <c r="E262">
        <v>0</v>
      </c>
      <c r="F262">
        <v>7</v>
      </c>
    </row>
    <row r="263" spans="1:8" ht="10.5" customHeight="1" x14ac:dyDescent="0.2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 x14ac:dyDescent="0.2">
      <c r="B264" s="64"/>
      <c r="C264" s="64">
        <v>0.34375</v>
      </c>
      <c r="E264">
        <v>0</v>
      </c>
      <c r="F264">
        <v>9</v>
      </c>
    </row>
    <row r="265" spans="1:8" ht="10.5" customHeight="1" x14ac:dyDescent="0.2">
      <c r="B265" s="64">
        <v>0.35416666666666669</v>
      </c>
      <c r="E265">
        <v>13</v>
      </c>
      <c r="F265">
        <v>0</v>
      </c>
    </row>
    <row r="266" spans="1:8" ht="10.5" customHeight="1" x14ac:dyDescent="0.2">
      <c r="C266" s="67" t="s">
        <v>78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 x14ac:dyDescent="0.2">
      <c r="C268" t="s">
        <v>79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 x14ac:dyDescent="0.2">
      <c r="A269" t="s">
        <v>80</v>
      </c>
    </row>
    <row r="276" spans="1:17" ht="20.25" x14ac:dyDescent="0.3">
      <c r="A276" s="75" t="s">
        <v>85</v>
      </c>
      <c r="B276" s="12"/>
      <c r="C276" s="46" t="s">
        <v>86</v>
      </c>
      <c r="D276" s="12"/>
      <c r="E276" s="12" t="s">
        <v>87</v>
      </c>
      <c r="F276" s="12"/>
    </row>
    <row r="278" spans="1:17" ht="10.5" customHeight="1" x14ac:dyDescent="0.2">
      <c r="B278" s="2"/>
    </row>
    <row r="279" spans="1:17" ht="10.5" customHeight="1" x14ac:dyDescent="0.2">
      <c r="B279" s="2"/>
    </row>
    <row r="280" spans="1:17" ht="10.5" customHeight="1" x14ac:dyDescent="0.2">
      <c r="B280" s="2"/>
    </row>
    <row r="281" spans="1:17" ht="10.5" customHeight="1" x14ac:dyDescent="0.2">
      <c r="B281" s="2"/>
      <c r="Q281" t="s">
        <v>7</v>
      </c>
    </row>
    <row r="282" spans="1:17" ht="10.5" customHeight="1" x14ac:dyDescent="0.2">
      <c r="B282" s="2" t="s">
        <v>88</v>
      </c>
      <c r="C282" t="s">
        <v>89</v>
      </c>
      <c r="D282" t="s">
        <v>94</v>
      </c>
      <c r="E282" t="s">
        <v>92</v>
      </c>
      <c r="F282" t="s">
        <v>99</v>
      </c>
      <c r="G282" t="s">
        <v>100</v>
      </c>
      <c r="H282" s="16" t="s">
        <v>6</v>
      </c>
      <c r="K282" s="16" t="s">
        <v>93</v>
      </c>
      <c r="L282" t="s">
        <v>95</v>
      </c>
      <c r="M282" t="s">
        <v>96</v>
      </c>
      <c r="N282" t="s">
        <v>97</v>
      </c>
      <c r="O282" t="s">
        <v>97</v>
      </c>
      <c r="P282" t="s">
        <v>98</v>
      </c>
      <c r="Q282" t="s">
        <v>79</v>
      </c>
    </row>
    <row r="283" spans="1:17" ht="15" x14ac:dyDescent="0.2">
      <c r="A283" s="3" t="s">
        <v>16</v>
      </c>
      <c r="B283" s="2" t="s">
        <v>6</v>
      </c>
      <c r="C283" t="s">
        <v>6</v>
      </c>
      <c r="D283" t="s">
        <v>6</v>
      </c>
      <c r="E283" t="s">
        <v>90</v>
      </c>
      <c r="H283" t="s">
        <v>91</v>
      </c>
      <c r="J283" t="s">
        <v>93</v>
      </c>
      <c r="K283" s="16" t="s">
        <v>7</v>
      </c>
      <c r="L283" t="s">
        <v>7</v>
      </c>
    </row>
    <row r="284" spans="1:17" ht="15" x14ac:dyDescent="0.2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 x14ac:dyDescent="0.2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 x14ac:dyDescent="0.2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 x14ac:dyDescent="0.2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 x14ac:dyDescent="0.2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 x14ac:dyDescent="0.2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 x14ac:dyDescent="0.2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 x14ac:dyDescent="0.2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 x14ac:dyDescent="0.2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 x14ac:dyDescent="0.2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 x14ac:dyDescent="0.2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 x14ac:dyDescent="0.2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 x14ac:dyDescent="0.2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 x14ac:dyDescent="0.2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 x14ac:dyDescent="0.2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 x14ac:dyDescent="0.2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 x14ac:dyDescent="0.2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 x14ac:dyDescent="0.2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 x14ac:dyDescent="0.2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 x14ac:dyDescent="0.2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 x14ac:dyDescent="0.2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 x14ac:dyDescent="0.2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 x14ac:dyDescent="0.2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 x14ac:dyDescent="0.2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 x14ac:dyDescent="0.2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 x14ac:dyDescent="0.2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III-0</vt:lpstr>
      <vt:lpstr>Ferry-Inbound</vt:lpstr>
      <vt:lpstr>Ferry-Outbound</vt:lpstr>
      <vt:lpstr>wk sh 05</vt:lpstr>
      <vt:lpstr>'Ferry-Inbound'!Print_Area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Pritila, Maniza (DOT)</cp:lastModifiedBy>
  <cp:lastPrinted>2012-11-16T19:14:51Z</cp:lastPrinted>
  <dcterms:created xsi:type="dcterms:W3CDTF">2006-07-25T14:43:26Z</dcterms:created>
  <dcterms:modified xsi:type="dcterms:W3CDTF">2024-01-08T15:10:18Z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