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6 - HUB BOUND FILES\2016 data\2016 HB EXCEL TABLES\2016 HB in EXCEL for WEBSITE\2016 Hub Bound - Excel files\"/>
    </mc:Choice>
  </mc:AlternateContent>
  <bookViews>
    <workbookView xWindow="22944" yWindow="48" windowWidth="12180" windowHeight="9168"/>
  </bookViews>
  <sheets>
    <sheet name="REC" sheetId="3" r:id="rId1"/>
    <sheet name="60th st" sheetId="1" r:id="rId2"/>
    <sheet name="BQSI" sheetId="2" r:id="rId3"/>
  </sheets>
  <externalReferences>
    <externalReference r:id="rId4"/>
  </externalReferences>
  <definedNames>
    <definedName name="_xlnm.Print_Area" localSheetId="1">'60th st'!$A$1:$R$69</definedName>
    <definedName name="_xlnm.Print_Area" localSheetId="2">BQSI!$A$1:$I$71</definedName>
    <definedName name="_xlnm.Print_Area" localSheetId="0">REC!$A$1:$M$32</definedName>
  </definedNames>
  <calcPr calcId="171027"/>
</workbook>
</file>

<file path=xl/calcChain.xml><?xml version="1.0" encoding="utf-8"?>
<calcChain xmlns="http://schemas.openxmlformats.org/spreadsheetml/2006/main">
  <c r="G70" i="2" l="1"/>
  <c r="F70" i="2"/>
  <c r="D70" i="2"/>
  <c r="C70" i="2"/>
  <c r="B70" i="2"/>
  <c r="E68" i="2"/>
  <c r="H68" i="2" s="1"/>
  <c r="E67" i="2"/>
  <c r="H67" i="2" s="1"/>
  <c r="E66" i="2"/>
  <c r="H66" i="2" s="1"/>
  <c r="E65" i="2"/>
  <c r="H65" i="2" s="1"/>
  <c r="E64" i="2"/>
  <c r="H64" i="2" s="1"/>
  <c r="E63" i="2"/>
  <c r="H63" i="2" s="1"/>
  <c r="E62" i="2"/>
  <c r="H62" i="2" s="1"/>
  <c r="E61" i="2"/>
  <c r="H61" i="2" s="1"/>
  <c r="E60" i="2"/>
  <c r="H60" i="2" s="1"/>
  <c r="H59" i="2"/>
  <c r="E59" i="2"/>
  <c r="E58" i="2"/>
  <c r="H58" i="2" s="1"/>
  <c r="E57" i="2"/>
  <c r="H57" i="2" s="1"/>
  <c r="E56" i="2"/>
  <c r="H56" i="2" s="1"/>
  <c r="E55" i="2"/>
  <c r="H55" i="2" s="1"/>
  <c r="E54" i="2"/>
  <c r="H54" i="2" s="1"/>
  <c r="E53" i="2"/>
  <c r="H53" i="2" s="1"/>
  <c r="E52" i="2"/>
  <c r="H52" i="2" s="1"/>
  <c r="E51" i="2"/>
  <c r="H51" i="2" s="1"/>
  <c r="E50" i="2"/>
  <c r="H50" i="2" s="1"/>
  <c r="E49" i="2"/>
  <c r="H49" i="2" s="1"/>
  <c r="E48" i="2"/>
  <c r="H48" i="2" s="1"/>
  <c r="E47" i="2"/>
  <c r="H47" i="2" s="1"/>
  <c r="E46" i="2"/>
  <c r="H46" i="2" s="1"/>
  <c r="E45" i="2"/>
  <c r="G33" i="2"/>
  <c r="F33" i="2"/>
  <c r="D33" i="2"/>
  <c r="C33" i="2"/>
  <c r="E33" i="2" s="1"/>
  <c r="B33" i="2"/>
  <c r="E31" i="2"/>
  <c r="H31" i="2" s="1"/>
  <c r="E30" i="2"/>
  <c r="H30" i="2" s="1"/>
  <c r="E29" i="2"/>
  <c r="H29" i="2" s="1"/>
  <c r="E28" i="2"/>
  <c r="H28" i="2" s="1"/>
  <c r="E27" i="2"/>
  <c r="H27" i="2" s="1"/>
  <c r="E26" i="2"/>
  <c r="H26" i="2" s="1"/>
  <c r="E25" i="2"/>
  <c r="H25" i="2" s="1"/>
  <c r="E24" i="2"/>
  <c r="H24" i="2" s="1"/>
  <c r="E23" i="2"/>
  <c r="H23" i="2" s="1"/>
  <c r="E22" i="2"/>
  <c r="H22" i="2" s="1"/>
  <c r="E21" i="2"/>
  <c r="H21" i="2" s="1"/>
  <c r="E20" i="2"/>
  <c r="H20" i="2" s="1"/>
  <c r="E19" i="2"/>
  <c r="H19" i="2" s="1"/>
  <c r="E18" i="2"/>
  <c r="H18" i="2" s="1"/>
  <c r="E17" i="2"/>
  <c r="H17" i="2" s="1"/>
  <c r="E16" i="2"/>
  <c r="H16" i="2" s="1"/>
  <c r="E15" i="2"/>
  <c r="H15" i="2" s="1"/>
  <c r="E14" i="2"/>
  <c r="H14" i="2" s="1"/>
  <c r="E13" i="2"/>
  <c r="H13" i="2" s="1"/>
  <c r="E12" i="2"/>
  <c r="H12" i="2" s="1"/>
  <c r="E11" i="2"/>
  <c r="H11" i="2" s="1"/>
  <c r="E10" i="2"/>
  <c r="H10" i="2" s="1"/>
  <c r="E9" i="2"/>
  <c r="H9" i="2" s="1"/>
  <c r="E8" i="2"/>
  <c r="H8" i="2" s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68" i="1" s="1"/>
  <c r="R49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32" i="1" s="1"/>
  <c r="L30" i="3"/>
  <c r="K30" i="3"/>
  <c r="J30" i="3"/>
  <c r="I30" i="3"/>
  <c r="L29" i="3"/>
  <c r="K29" i="3"/>
  <c r="J29" i="3"/>
  <c r="I29" i="3"/>
  <c r="L28" i="3"/>
  <c r="K28" i="3"/>
  <c r="J28" i="3"/>
  <c r="I28" i="3"/>
  <c r="M28" i="3" s="1"/>
  <c r="L27" i="3"/>
  <c r="K27" i="3"/>
  <c r="J27" i="3"/>
  <c r="I27" i="3"/>
  <c r="L26" i="3"/>
  <c r="K26" i="3"/>
  <c r="J26" i="3"/>
  <c r="I26" i="3"/>
  <c r="M26" i="3" s="1"/>
  <c r="L25" i="3"/>
  <c r="K25" i="3"/>
  <c r="J25" i="3"/>
  <c r="I25" i="3"/>
  <c r="L24" i="3"/>
  <c r="K24" i="3"/>
  <c r="J24" i="3"/>
  <c r="I24" i="3"/>
  <c r="M24" i="3" s="1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M20" i="3" s="1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M15" i="3" s="1"/>
  <c r="L14" i="3"/>
  <c r="K14" i="3"/>
  <c r="J14" i="3"/>
  <c r="I14" i="3"/>
  <c r="L13" i="3"/>
  <c r="K13" i="3"/>
  <c r="J13" i="3"/>
  <c r="I13" i="3"/>
  <c r="K12" i="3"/>
  <c r="J12" i="3"/>
  <c r="M12" i="3" s="1"/>
  <c r="K11" i="3"/>
  <c r="J11" i="3"/>
  <c r="M11" i="3" s="1"/>
  <c r="K10" i="3"/>
  <c r="J10" i="3"/>
  <c r="M10" i="3" s="1"/>
  <c r="K9" i="3"/>
  <c r="J9" i="3"/>
  <c r="M9" i="3" s="1"/>
  <c r="K8" i="3"/>
  <c r="J8" i="3"/>
  <c r="K7" i="3"/>
  <c r="J7" i="3"/>
  <c r="E30" i="3"/>
  <c r="D30" i="3"/>
  <c r="C30" i="3"/>
  <c r="B30" i="3"/>
  <c r="F30" i="3" s="1"/>
  <c r="E29" i="3"/>
  <c r="D29" i="3"/>
  <c r="C29" i="3"/>
  <c r="B29" i="3"/>
  <c r="E28" i="3"/>
  <c r="D28" i="3"/>
  <c r="C28" i="3"/>
  <c r="B28" i="3"/>
  <c r="F28" i="3" s="1"/>
  <c r="F27" i="3"/>
  <c r="E27" i="3"/>
  <c r="D27" i="3"/>
  <c r="C27" i="3"/>
  <c r="B27" i="3"/>
  <c r="E26" i="3"/>
  <c r="D26" i="3"/>
  <c r="C26" i="3"/>
  <c r="B26" i="3"/>
  <c r="F26" i="3" s="1"/>
  <c r="E25" i="3"/>
  <c r="D25" i="3"/>
  <c r="C25" i="3"/>
  <c r="B25" i="3"/>
  <c r="E24" i="3"/>
  <c r="D24" i="3"/>
  <c r="C24" i="3"/>
  <c r="B24" i="3"/>
  <c r="F24" i="3" s="1"/>
  <c r="E23" i="3"/>
  <c r="D23" i="3"/>
  <c r="C23" i="3"/>
  <c r="B23" i="3"/>
  <c r="E22" i="3"/>
  <c r="D22" i="3"/>
  <c r="C22" i="3"/>
  <c r="B22" i="3"/>
  <c r="F22" i="3" s="1"/>
  <c r="E21" i="3"/>
  <c r="D21" i="3"/>
  <c r="C21" i="3"/>
  <c r="B21" i="3"/>
  <c r="E20" i="3"/>
  <c r="D20" i="3"/>
  <c r="C20" i="3"/>
  <c r="F20" i="3" s="1"/>
  <c r="B20" i="3"/>
  <c r="E19" i="3"/>
  <c r="D19" i="3"/>
  <c r="C19" i="3"/>
  <c r="B19" i="3"/>
  <c r="F19" i="3" s="1"/>
  <c r="E18" i="3"/>
  <c r="D18" i="3"/>
  <c r="C18" i="3"/>
  <c r="B18" i="3"/>
  <c r="E17" i="3"/>
  <c r="D17" i="3"/>
  <c r="C17" i="3"/>
  <c r="B17" i="3"/>
  <c r="F17" i="3" s="1"/>
  <c r="E16" i="3"/>
  <c r="D16" i="3"/>
  <c r="C16" i="3"/>
  <c r="B16" i="3"/>
  <c r="E15" i="3"/>
  <c r="D15" i="3"/>
  <c r="C15" i="3"/>
  <c r="B15" i="3"/>
  <c r="F15" i="3" s="1"/>
  <c r="E14" i="3"/>
  <c r="D14" i="3"/>
  <c r="C14" i="3"/>
  <c r="B14" i="3"/>
  <c r="E13" i="3"/>
  <c r="D13" i="3"/>
  <c r="C13" i="3"/>
  <c r="B13" i="3"/>
  <c r="F13" i="3" s="1"/>
  <c r="D12" i="3"/>
  <c r="F12" i="3" s="1"/>
  <c r="C12" i="3"/>
  <c r="D11" i="3"/>
  <c r="C11" i="3"/>
  <c r="D10" i="3"/>
  <c r="C10" i="3"/>
  <c r="F10" i="3" s="1"/>
  <c r="D9" i="3"/>
  <c r="C9" i="3"/>
  <c r="F9" i="3" s="1"/>
  <c r="D8" i="3"/>
  <c r="C8" i="3"/>
  <c r="D7" i="3"/>
  <c r="C7" i="3"/>
  <c r="E70" i="2" l="1"/>
  <c r="J32" i="3"/>
  <c r="M14" i="3"/>
  <c r="I32" i="3"/>
  <c r="M30" i="3"/>
  <c r="D32" i="3"/>
  <c r="F11" i="3"/>
  <c r="E32" i="3"/>
  <c r="M27" i="3"/>
  <c r="M29" i="3"/>
  <c r="F14" i="3"/>
  <c r="F16" i="3"/>
  <c r="F18" i="3"/>
  <c r="F29" i="3"/>
  <c r="L32" i="3"/>
  <c r="M17" i="3"/>
  <c r="F8" i="3"/>
  <c r="M7" i="3"/>
  <c r="M16" i="3"/>
  <c r="M18" i="3"/>
  <c r="M25" i="3"/>
  <c r="M22" i="3"/>
  <c r="C32" i="3"/>
  <c r="F21" i="3"/>
  <c r="F23" i="3"/>
  <c r="F25" i="3"/>
  <c r="M19" i="3"/>
  <c r="M21" i="3"/>
  <c r="M23" i="3"/>
  <c r="H45" i="2"/>
  <c r="H70" i="2" s="1"/>
  <c r="H33" i="2"/>
  <c r="M8" i="3"/>
  <c r="M13" i="3"/>
  <c r="K32" i="3"/>
  <c r="F7" i="3"/>
  <c r="B32" i="3"/>
  <c r="M32" i="3" l="1"/>
  <c r="F32" i="3"/>
</calcChain>
</file>

<file path=xl/sharedStrings.xml><?xml version="1.0" encoding="utf-8"?>
<sst xmlns="http://schemas.openxmlformats.org/spreadsheetml/2006/main" count="276" uniqueCount="67">
  <si>
    <t>SECTION G</t>
  </si>
  <si>
    <t>BICYCLE VOLUMES BY FACILITY</t>
  </si>
  <si>
    <t>HOURS</t>
  </si>
  <si>
    <t>TOTAL</t>
  </si>
  <si>
    <t>BROOKLYN SECTOR</t>
  </si>
  <si>
    <t>WILLIAMSBURG BRIDGE</t>
  </si>
  <si>
    <t>BROOKLYN BRIDGE</t>
  </si>
  <si>
    <t>QUEENS SECTOR</t>
  </si>
  <si>
    <t>ABOARD FERRY</t>
  </si>
  <si>
    <t>MANHATTAN BRIDGE</t>
  </si>
  <si>
    <t>60TH STREET SECTOR</t>
  </si>
  <si>
    <t>BICYCLE VOLUMES BY SECTOR</t>
  </si>
  <si>
    <t>12:00 am</t>
  </si>
  <si>
    <t>5:00pm</t>
  </si>
  <si>
    <t>4:00pm</t>
  </si>
  <si>
    <t>3:00pm</t>
  </si>
  <si>
    <t>2:00pm</t>
  </si>
  <si>
    <t xml:space="preserve">    1:00pm</t>
  </si>
  <si>
    <t>12:00pm</t>
  </si>
  <si>
    <t>11:00am</t>
  </si>
  <si>
    <t>10:00am</t>
  </si>
  <si>
    <t>9:00am</t>
  </si>
  <si>
    <t>8:00am</t>
  </si>
  <si>
    <t>7:00am</t>
  </si>
  <si>
    <t>6:00am</t>
  </si>
  <si>
    <t>5:00am</t>
  </si>
  <si>
    <t>4:00am</t>
  </si>
  <si>
    <t>3:00am</t>
  </si>
  <si>
    <t>2:00am</t>
  </si>
  <si>
    <t>1:00am</t>
  </si>
  <si>
    <t>6:00pm</t>
  </si>
  <si>
    <t>7:00pm</t>
  </si>
  <si>
    <t>8:00pm</t>
  </si>
  <si>
    <t>9:00pm</t>
  </si>
  <si>
    <t>10:00pm</t>
  </si>
  <si>
    <t>11:00pm</t>
  </si>
  <si>
    <t>HUDSON RIVER GREENWAY</t>
  </si>
  <si>
    <t>PARK AVE</t>
  </si>
  <si>
    <t>MADISON AVE</t>
  </si>
  <si>
    <t>B'WAY</t>
  </si>
  <si>
    <t>7TH AVE</t>
  </si>
  <si>
    <t>6TH AVE</t>
  </si>
  <si>
    <t>5TH AVE</t>
  </si>
  <si>
    <t>3RD AVE</t>
  </si>
  <si>
    <t>1ST AVE</t>
  </si>
  <si>
    <t>2ND AVE</t>
  </si>
  <si>
    <t>LEX. AVE</t>
  </si>
  <si>
    <t>8TH AVE</t>
  </si>
  <si>
    <t>9TH AVE</t>
  </si>
  <si>
    <t>10TH AVE</t>
  </si>
  <si>
    <t>11TH AVE</t>
  </si>
  <si>
    <t>12TH AVE</t>
  </si>
  <si>
    <t>12:00am</t>
  </si>
  <si>
    <t>Note that bicycles travelling on the sidewalk were considered to be going against traffic and are counted as reverse flow.</t>
  </si>
  <si>
    <t>QUEENS</t>
  </si>
  <si>
    <t>BROOKLYN</t>
  </si>
  <si>
    <t>1:00pm</t>
  </si>
  <si>
    <t>ED KOCH QUEENSBORO BRIDGE</t>
  </si>
  <si>
    <t>SUMMARY, 2016-INBOUND</t>
  </si>
  <si>
    <t>SUMMARY, 2016-OUTBOUND</t>
  </si>
  <si>
    <t>60TH STREET SECTOR, 2016 INBOUND</t>
  </si>
  <si>
    <t>60TH STREET SECTOR, 2016 OUTBOUND</t>
  </si>
  <si>
    <t xml:space="preserve"> 2016 INBOUND</t>
  </si>
  <si>
    <t xml:space="preserve"> 2016 OUTBOUND</t>
  </si>
  <si>
    <t>STATEN ISLAND SECTOR
ABOARD FERRY</t>
  </si>
  <si>
    <t>-</t>
  </si>
  <si>
    <t xml:space="preserve">STATEN ISLAND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</si>
</sst>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h:mm\ AM/PM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sz val="10"/>
      <color indexed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5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9B850"/>
        <bgColor indexed="64"/>
      </patternFill>
    </fill>
    <fill>
      <patternFill patternType="solid">
        <fgColor rgb="FF847661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89B850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rgb="FF89B850"/>
        <bgColor theme="0"/>
      </patternFill>
    </fill>
    <fill>
      <patternFill patternType="solid">
        <fgColor indexed="9"/>
        <bgColor theme="0"/>
      </patternFill>
    </fill>
    <fill>
      <patternFill patternType="solid">
        <fgColor theme="0" tint="-0.14999847407452621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27">
    <xf numFmtId="0" fontId="0" fillId="0" borderId="0" xfId="0"/>
    <xf numFmtId="0" fontId="4" fillId="0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Fill="1" applyAlignment="1">
      <alignment horizontal="center" vertical="center" wrapText="1"/>
    </xf>
    <xf numFmtId="0" fontId="8" fillId="0" borderId="0" xfId="0" applyFont="1"/>
    <xf numFmtId="1" fontId="8" fillId="0" borderId="0" xfId="0" applyNumberFormat="1" applyFont="1"/>
    <xf numFmtId="1" fontId="4" fillId="0" borderId="0" xfId="0" applyNumberFormat="1" applyFont="1"/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64" fontId="5" fillId="2" borderId="10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  <xf numFmtId="164" fontId="7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165" fontId="4" fillId="2" borderId="0" xfId="0" applyNumberFormat="1" applyFont="1" applyFill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3" fontId="4" fillId="0" borderId="0" xfId="0" applyNumberFormat="1" applyFont="1"/>
    <xf numFmtId="10" fontId="4" fillId="0" borderId="0" xfId="2" applyNumberFormat="1" applyFont="1"/>
    <xf numFmtId="0" fontId="4" fillId="0" borderId="1" xfId="0" applyFont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164" fontId="4" fillId="0" borderId="0" xfId="0" applyNumberFormat="1" applyFont="1"/>
    <xf numFmtId="3" fontId="4" fillId="2" borderId="5" xfId="0" applyNumberFormat="1" applyFont="1" applyFill="1" applyBorder="1" applyAlignment="1">
      <alignment horizontal="right" vertical="center" wrapText="1" indent="1"/>
    </xf>
    <xf numFmtId="3" fontId="4" fillId="2" borderId="5" xfId="0" applyNumberFormat="1" applyFont="1" applyFill="1" applyBorder="1" applyAlignment="1">
      <alignment horizontal="right" indent="1"/>
    </xf>
    <xf numFmtId="3" fontId="5" fillId="2" borderId="6" xfId="0" applyNumberFormat="1" applyFont="1" applyFill="1" applyBorder="1" applyAlignment="1">
      <alignment horizontal="right" vertical="center" wrapText="1" indent="1"/>
    </xf>
    <xf numFmtId="3" fontId="4" fillId="2" borderId="5" xfId="0" applyNumberFormat="1" applyFont="1" applyFill="1" applyBorder="1" applyAlignment="1">
      <alignment horizontal="right" vertical="center" indent="1"/>
    </xf>
    <xf numFmtId="0" fontId="4" fillId="0" borderId="0" xfId="0" applyFont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right" indent="1"/>
    </xf>
    <xf numFmtId="164" fontId="5" fillId="2" borderId="12" xfId="1" applyNumberFormat="1" applyFont="1" applyFill="1" applyBorder="1" applyAlignment="1">
      <alignment horizontal="center" vertical="center" wrapText="1"/>
    </xf>
    <xf numFmtId="164" fontId="7" fillId="4" borderId="5" xfId="1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right" vertical="center" indent="1"/>
    </xf>
    <xf numFmtId="3" fontId="12" fillId="4" borderId="6" xfId="0" applyNumberFormat="1" applyFont="1" applyFill="1" applyBorder="1" applyAlignment="1">
      <alignment horizontal="right" vertical="center" indent="1"/>
    </xf>
    <xf numFmtId="0" fontId="11" fillId="4" borderId="6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0" xfId="0" applyFont="1" applyFill="1" applyBorder="1" applyAlignment="1">
      <alignment horizontal="center" vertical="top" wrapText="1"/>
    </xf>
    <xf numFmtId="3" fontId="13" fillId="4" borderId="7" xfId="1" applyNumberFormat="1" applyFont="1" applyFill="1" applyBorder="1" applyAlignment="1">
      <alignment horizontal="right" vertical="center" indent="1"/>
    </xf>
    <xf numFmtId="3" fontId="14" fillId="4" borderId="7" xfId="0" applyNumberFormat="1" applyFont="1" applyFill="1" applyBorder="1" applyAlignment="1">
      <alignment horizontal="right" vertical="center" indent="1"/>
    </xf>
    <xf numFmtId="3" fontId="2" fillId="2" borderId="0" xfId="0" applyNumberFormat="1" applyFont="1" applyFill="1" applyAlignment="1">
      <alignment horizontal="center" vertical="center"/>
    </xf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" fillId="0" borderId="0" xfId="3"/>
    <xf numFmtId="0" fontId="16" fillId="2" borderId="0" xfId="0" applyFont="1" applyFill="1"/>
    <xf numFmtId="0" fontId="5" fillId="3" borderId="0" xfId="0" applyFont="1" applyFill="1"/>
    <xf numFmtId="0" fontId="4" fillId="3" borderId="0" xfId="0" applyFont="1" applyFill="1" applyBorder="1"/>
    <xf numFmtId="3" fontId="4" fillId="3" borderId="0" xfId="0" applyNumberFormat="1" applyFont="1" applyFill="1" applyBorder="1"/>
    <xf numFmtId="0" fontId="5" fillId="3" borderId="0" xfId="0" applyFont="1" applyFill="1" applyBorder="1" applyAlignment="1">
      <alignment horizontal="center" vertical="center" wrapText="1"/>
    </xf>
    <xf numFmtId="3" fontId="5" fillId="3" borderId="0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wrapText="1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1" fontId="4" fillId="3" borderId="0" xfId="0" applyNumberFormat="1" applyFont="1" applyFill="1" applyAlignment="1">
      <alignment horizontal="center" vertical="center" wrapText="1"/>
    </xf>
    <xf numFmtId="0" fontId="1" fillId="3" borderId="0" xfId="3" applyFill="1"/>
    <xf numFmtId="164" fontId="4" fillId="3" borderId="0" xfId="0" applyNumberFormat="1" applyFont="1" applyFill="1"/>
    <xf numFmtId="164" fontId="4" fillId="3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1" fillId="3" borderId="0" xfId="3" applyFill="1" applyBorder="1"/>
    <xf numFmtId="0" fontId="1" fillId="0" borderId="0" xfId="3" applyBorder="1"/>
    <xf numFmtId="0" fontId="7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1" fontId="4" fillId="3" borderId="0" xfId="0" applyNumberFormat="1" applyFont="1" applyFill="1"/>
    <xf numFmtId="3" fontId="2" fillId="2" borderId="7" xfId="0" applyNumberFormat="1" applyFont="1" applyFill="1" applyBorder="1" applyAlignment="1">
      <alignment horizontal="right" vertical="center" wrapText="1" inden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3" fontId="2" fillId="6" borderId="7" xfId="0" applyNumberFormat="1" applyFont="1" applyFill="1" applyBorder="1" applyAlignment="1">
      <alignment horizontal="right" vertical="center" wrapText="1" indent="1"/>
    </xf>
    <xf numFmtId="3" fontId="2" fillId="2" borderId="6" xfId="0" applyNumberFormat="1" applyFont="1" applyFill="1" applyBorder="1" applyAlignment="1">
      <alignment horizontal="right" vertical="center" wrapText="1" indent="1"/>
    </xf>
    <xf numFmtId="3" fontId="5" fillId="2" borderId="7" xfId="0" applyNumberFormat="1" applyFont="1" applyFill="1" applyBorder="1" applyAlignment="1">
      <alignment horizontal="right" vertical="center" wrapText="1" indent="1"/>
    </xf>
    <xf numFmtId="0" fontId="2" fillId="3" borderId="0" xfId="0" applyFont="1" applyFill="1"/>
    <xf numFmtId="165" fontId="2" fillId="2" borderId="7" xfId="0" applyNumberFormat="1" applyFont="1" applyFill="1" applyBorder="1" applyAlignment="1">
      <alignment horizontal="right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right" vertical="center" wrapText="1"/>
    </xf>
    <xf numFmtId="165" fontId="2" fillId="6" borderId="3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right" vertical="center" wrapText="1"/>
    </xf>
    <xf numFmtId="164" fontId="5" fillId="2" borderId="3" xfId="1" applyNumberFormat="1" applyFont="1" applyFill="1" applyBorder="1" applyAlignment="1">
      <alignment horizontal="right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indent="1"/>
    </xf>
    <xf numFmtId="3" fontId="2" fillId="8" borderId="5" xfId="0" applyNumberFormat="1" applyFont="1" applyFill="1" applyBorder="1" applyAlignment="1">
      <alignment horizontal="right" indent="1"/>
    </xf>
    <xf numFmtId="3" fontId="17" fillId="2" borderId="7" xfId="0" applyNumberFormat="1" applyFont="1" applyFill="1" applyBorder="1" applyAlignment="1">
      <alignment horizontal="center" vertical="top"/>
    </xf>
    <xf numFmtId="3" fontId="13" fillId="4" borderId="7" xfId="1" applyNumberFormat="1" applyFont="1" applyFill="1" applyBorder="1" applyAlignment="1">
      <alignment horizontal="center" vertical="top"/>
    </xf>
    <xf numFmtId="3" fontId="17" fillId="8" borderId="7" xfId="0" applyNumberFormat="1" applyFont="1" applyFill="1" applyBorder="1" applyAlignment="1">
      <alignment horizontal="center" vertical="top"/>
    </xf>
    <xf numFmtId="3" fontId="14" fillId="4" borderId="7" xfId="0" applyNumberFormat="1" applyFont="1" applyFill="1" applyBorder="1" applyAlignment="1">
      <alignment horizontal="center" vertical="top"/>
    </xf>
    <xf numFmtId="3" fontId="14" fillId="7" borderId="7" xfId="0" applyNumberFormat="1" applyFont="1" applyFill="1" applyBorder="1" applyAlignment="1">
      <alignment horizontal="center" vertical="top"/>
    </xf>
    <xf numFmtId="3" fontId="17" fillId="6" borderId="7" xfId="0" applyNumberFormat="1" applyFont="1" applyFill="1" applyBorder="1" applyAlignment="1">
      <alignment horizontal="center" vertical="top"/>
    </xf>
    <xf numFmtId="3" fontId="13" fillId="7" borderId="7" xfId="1" applyNumberFormat="1" applyFont="1" applyFill="1" applyBorder="1" applyAlignment="1">
      <alignment horizontal="center" vertical="top"/>
    </xf>
    <xf numFmtId="3" fontId="17" fillId="9" borderId="7" xfId="0" applyNumberFormat="1" applyFont="1" applyFill="1" applyBorder="1" applyAlignment="1">
      <alignment horizontal="center" vertical="top"/>
    </xf>
    <xf numFmtId="3" fontId="14" fillId="4" borderId="6" xfId="0" applyNumberFormat="1" applyFont="1" applyFill="1" applyBorder="1" applyAlignment="1">
      <alignment horizontal="center" vertical="top"/>
    </xf>
    <xf numFmtId="3" fontId="17" fillId="2" borderId="6" xfId="0" applyNumberFormat="1" applyFont="1" applyFill="1" applyBorder="1" applyAlignment="1">
      <alignment horizontal="center" vertical="top"/>
    </xf>
    <xf numFmtId="3" fontId="13" fillId="4" borderId="6" xfId="1" applyNumberFormat="1" applyFont="1" applyFill="1" applyBorder="1" applyAlignment="1">
      <alignment horizontal="center" vertical="top"/>
    </xf>
    <xf numFmtId="3" fontId="17" fillId="8" borderId="6" xfId="0" applyNumberFormat="1" applyFont="1" applyFill="1" applyBorder="1" applyAlignment="1">
      <alignment horizontal="center" vertical="top"/>
    </xf>
    <xf numFmtId="3" fontId="13" fillId="4" borderId="7" xfId="0" applyNumberFormat="1" applyFont="1" applyFill="1" applyBorder="1" applyAlignment="1">
      <alignment horizontal="center" vertical="top"/>
    </xf>
    <xf numFmtId="3" fontId="18" fillId="2" borderId="6" xfId="0" applyNumberFormat="1" applyFont="1" applyFill="1" applyBorder="1" applyAlignment="1">
      <alignment horizontal="center" vertical="top"/>
    </xf>
    <xf numFmtId="3" fontId="18" fillId="8" borderId="6" xfId="0" applyNumberFormat="1" applyFont="1" applyFill="1" applyBorder="1" applyAlignment="1">
      <alignment horizontal="center" vertical="top"/>
    </xf>
    <xf numFmtId="3" fontId="14" fillId="4" borderId="7" xfId="0" quotePrefix="1" applyNumberFormat="1" applyFont="1" applyFill="1" applyBorder="1" applyAlignment="1">
      <alignment horizontal="center" vertical="top"/>
    </xf>
    <xf numFmtId="3" fontId="17" fillId="2" borderId="7" xfId="0" quotePrefix="1" applyNumberFormat="1" applyFont="1" applyFill="1" applyBorder="1" applyAlignment="1">
      <alignment horizontal="center" vertical="top"/>
    </xf>
    <xf numFmtId="3" fontId="17" fillId="2" borderId="7" xfId="0" applyNumberFormat="1" applyFont="1" applyFill="1" applyBorder="1" applyAlignment="1">
      <alignment horizontal="center" vertical="center"/>
    </xf>
    <xf numFmtId="3" fontId="13" fillId="4" borderId="7" xfId="1" applyNumberFormat="1" applyFont="1" applyFill="1" applyBorder="1" applyAlignment="1">
      <alignment horizontal="center" vertical="center"/>
    </xf>
    <xf numFmtId="3" fontId="17" fillId="8" borderId="7" xfId="0" applyNumberFormat="1" applyFont="1" applyFill="1" applyBorder="1" applyAlignment="1">
      <alignment horizontal="center" vertical="center"/>
    </xf>
    <xf numFmtId="3" fontId="14" fillId="4" borderId="7" xfId="0" applyNumberFormat="1" applyFont="1" applyFill="1" applyBorder="1" applyAlignment="1">
      <alignment horizontal="center" vertical="center"/>
    </xf>
    <xf numFmtId="3" fontId="14" fillId="7" borderId="7" xfId="0" applyNumberFormat="1" applyFont="1" applyFill="1" applyBorder="1" applyAlignment="1">
      <alignment horizontal="center" vertical="center"/>
    </xf>
    <xf numFmtId="3" fontId="17" fillId="6" borderId="7" xfId="0" applyNumberFormat="1" applyFont="1" applyFill="1" applyBorder="1" applyAlignment="1">
      <alignment horizontal="center" vertical="center"/>
    </xf>
    <xf numFmtId="3" fontId="13" fillId="7" borderId="7" xfId="1" applyNumberFormat="1" applyFont="1" applyFill="1" applyBorder="1" applyAlignment="1">
      <alignment horizontal="center" vertical="center"/>
    </xf>
    <xf numFmtId="3" fontId="17" fillId="9" borderId="7" xfId="0" applyNumberFormat="1" applyFont="1" applyFill="1" applyBorder="1" applyAlignment="1">
      <alignment horizontal="center" vertical="center"/>
    </xf>
    <xf numFmtId="3" fontId="14" fillId="4" borderId="6" xfId="0" applyNumberFormat="1" applyFont="1" applyFill="1" applyBorder="1" applyAlignment="1">
      <alignment horizontal="center" vertical="center"/>
    </xf>
    <xf numFmtId="3" fontId="17" fillId="2" borderId="6" xfId="0" applyNumberFormat="1" applyFont="1" applyFill="1" applyBorder="1" applyAlignment="1">
      <alignment horizontal="center" vertical="center"/>
    </xf>
    <xf numFmtId="3" fontId="13" fillId="4" borderId="6" xfId="1" applyNumberFormat="1" applyFont="1" applyFill="1" applyBorder="1" applyAlignment="1">
      <alignment horizontal="center" vertical="center"/>
    </xf>
    <xf numFmtId="3" fontId="17" fillId="8" borderId="6" xfId="0" applyNumberFormat="1" applyFont="1" applyFill="1" applyBorder="1" applyAlignment="1">
      <alignment horizontal="center" vertical="center"/>
    </xf>
    <xf numFmtId="3" fontId="13" fillId="4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3" fontId="18" fillId="3" borderId="6" xfId="0" applyNumberFormat="1" applyFont="1" applyFill="1" applyBorder="1" applyAlignment="1">
      <alignment horizontal="center" vertical="center"/>
    </xf>
    <xf numFmtId="3" fontId="18" fillId="2" borderId="6" xfId="0" applyNumberFormat="1" applyFont="1" applyFill="1" applyBorder="1" applyAlignment="1">
      <alignment horizontal="center" vertical="center"/>
    </xf>
    <xf numFmtId="3" fontId="18" fillId="8" borderId="6" xfId="0" applyNumberFormat="1" applyFont="1" applyFill="1" applyBorder="1" applyAlignment="1">
      <alignment horizontal="center" vertical="center"/>
    </xf>
    <xf numFmtId="3" fontId="12" fillId="8" borderId="5" xfId="0" applyNumberFormat="1" applyFont="1" applyFill="1" applyBorder="1" applyAlignment="1">
      <alignment horizontal="right" indent="1"/>
    </xf>
    <xf numFmtId="164" fontId="17" fillId="4" borderId="7" xfId="1" applyNumberFormat="1" applyFont="1" applyFill="1" applyBorder="1" applyAlignment="1">
      <alignment horizontal="center" vertical="center" wrapText="1"/>
    </xf>
    <xf numFmtId="164" fontId="17" fillId="2" borderId="7" xfId="1" applyNumberFormat="1" applyFont="1" applyFill="1" applyBorder="1" applyAlignment="1">
      <alignment horizontal="center" vertical="center" wrapText="1"/>
    </xf>
    <xf numFmtId="164" fontId="17" fillId="8" borderId="7" xfId="1" applyNumberFormat="1" applyFont="1" applyFill="1" applyBorder="1" applyAlignment="1">
      <alignment horizontal="center" vertical="center" wrapText="1"/>
    </xf>
    <xf numFmtId="164" fontId="17" fillId="2" borderId="7" xfId="1" applyNumberFormat="1" applyFont="1" applyFill="1" applyBorder="1" applyAlignment="1">
      <alignment vertical="center"/>
    </xf>
    <xf numFmtId="164" fontId="17" fillId="2" borderId="7" xfId="1" applyNumberFormat="1" applyFont="1" applyFill="1" applyBorder="1" applyAlignment="1">
      <alignment horizontal="center" vertical="center"/>
    </xf>
    <xf numFmtId="164" fontId="17" fillId="4" borderId="7" xfId="1" applyNumberFormat="1" applyFont="1" applyFill="1" applyBorder="1" applyAlignment="1">
      <alignment horizontal="center" vertical="center"/>
    </xf>
    <xf numFmtId="164" fontId="17" fillId="8" borderId="7" xfId="1" applyNumberFormat="1" applyFont="1" applyFill="1" applyBorder="1" applyAlignment="1">
      <alignment horizontal="center" vertical="center"/>
    </xf>
    <xf numFmtId="164" fontId="17" fillId="4" borderId="5" xfId="1" applyNumberFormat="1" applyFont="1" applyFill="1" applyBorder="1" applyAlignment="1">
      <alignment horizontal="center" vertical="center" wrapText="1"/>
    </xf>
    <xf numFmtId="164" fontId="18" fillId="2" borderId="5" xfId="1" applyNumberFormat="1" applyFont="1" applyFill="1" applyBorder="1" applyAlignment="1">
      <alignment horizontal="center" vertical="center" wrapText="1"/>
    </xf>
    <xf numFmtId="164" fontId="18" fillId="4" borderId="5" xfId="1" applyNumberFormat="1" applyFont="1" applyFill="1" applyBorder="1" applyAlignment="1">
      <alignment horizontal="center" vertical="center" wrapText="1"/>
    </xf>
    <xf numFmtId="164" fontId="17" fillId="2" borderId="5" xfId="1" applyNumberFormat="1" applyFont="1" applyFill="1" applyBorder="1" applyAlignment="1">
      <alignment horizontal="center" vertical="center" wrapText="1"/>
    </xf>
    <xf numFmtId="164" fontId="18" fillId="8" borderId="11" xfId="1" applyNumberFormat="1" applyFont="1" applyFill="1" applyBorder="1" applyAlignment="1">
      <alignment horizontal="center" vertical="center" wrapText="1"/>
    </xf>
    <xf numFmtId="164" fontId="18" fillId="4" borderId="7" xfId="1" applyNumberFormat="1" applyFont="1" applyFill="1" applyBorder="1" applyAlignment="1">
      <alignment horizontal="center" vertical="center" wrapText="1"/>
    </xf>
    <xf numFmtId="164" fontId="18" fillId="2" borderId="7" xfId="1" applyNumberFormat="1" applyFont="1" applyFill="1" applyBorder="1" applyAlignment="1">
      <alignment horizontal="center" vertical="center" wrapText="1"/>
    </xf>
    <xf numFmtId="164" fontId="18" fillId="8" borderId="9" xfId="1" applyNumberFormat="1" applyFont="1" applyFill="1" applyBorder="1" applyAlignment="1">
      <alignment horizontal="center" vertical="center" wrapText="1"/>
    </xf>
    <xf numFmtId="164" fontId="2" fillId="4" borderId="6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8" borderId="2" xfId="1" applyNumberFormat="1" applyFont="1" applyFill="1" applyBorder="1" applyAlignment="1">
      <alignment horizontal="center" vertical="center" wrapText="1"/>
    </xf>
    <xf numFmtId="164" fontId="17" fillId="4" borderId="6" xfId="1" applyNumberFormat="1" applyFont="1" applyFill="1" applyBorder="1" applyAlignment="1">
      <alignment horizontal="center" vertical="center"/>
    </xf>
    <xf numFmtId="164" fontId="17" fillId="2" borderId="6" xfId="1" applyNumberFormat="1" applyFont="1" applyFill="1" applyBorder="1" applyAlignment="1">
      <alignment horizontal="center" vertical="center"/>
    </xf>
    <xf numFmtId="164" fontId="5" fillId="8" borderId="14" xfId="1" applyNumberFormat="1" applyFont="1" applyFill="1" applyBorder="1" applyAlignment="1">
      <alignment horizontal="center" vertical="center" wrapText="1"/>
    </xf>
    <xf numFmtId="164" fontId="7" fillId="8" borderId="5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3" fontId="17" fillId="8" borderId="7" xfId="1" applyNumberFormat="1" applyFont="1" applyFill="1" applyBorder="1" applyAlignment="1">
      <alignment horizontal="center" vertical="top"/>
    </xf>
    <xf numFmtId="3" fontId="17" fillId="9" borderId="7" xfId="1" applyNumberFormat="1" applyFont="1" applyFill="1" applyBorder="1" applyAlignment="1">
      <alignment horizontal="center" vertical="top"/>
    </xf>
    <xf numFmtId="3" fontId="17" fillId="8" borderId="5" xfId="1" applyNumberFormat="1" applyFont="1" applyFill="1" applyBorder="1" applyAlignment="1">
      <alignment horizontal="center" vertical="top"/>
    </xf>
    <xf numFmtId="3" fontId="2" fillId="2" borderId="6" xfId="0" applyNumberFormat="1" applyFont="1" applyFill="1" applyBorder="1" applyAlignment="1">
      <alignment horizontal="right" vertical="center" indent="1"/>
    </xf>
    <xf numFmtId="3" fontId="2" fillId="8" borderId="6" xfId="0" applyNumberFormat="1" applyFont="1" applyFill="1" applyBorder="1" applyAlignment="1">
      <alignment horizontal="right" vertical="center" indent="1"/>
    </xf>
    <xf numFmtId="3" fontId="12" fillId="8" borderId="5" xfId="0" applyNumberFormat="1" applyFont="1" applyFill="1" applyBorder="1" applyAlignment="1">
      <alignment horizontal="right" vertical="center" indent="1"/>
    </xf>
    <xf numFmtId="3" fontId="2" fillId="8" borderId="5" xfId="0" applyNumberFormat="1" applyFont="1" applyFill="1" applyBorder="1" applyAlignment="1">
      <alignment horizontal="right" vertical="center" indent="1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3" fontId="18" fillId="8" borderId="7" xfId="1" applyNumberFormat="1" applyFont="1" applyFill="1" applyBorder="1" applyAlignment="1">
      <alignment horizontal="center" vertical="top"/>
    </xf>
    <xf numFmtId="164" fontId="13" fillId="4" borderId="7" xfId="1" applyNumberFormat="1" applyFont="1" applyFill="1" applyBorder="1" applyAlignment="1">
      <alignment horizontal="center" vertical="center" wrapText="1"/>
    </xf>
    <xf numFmtId="164" fontId="13" fillId="4" borderId="7" xfId="1" applyNumberFormat="1" applyFont="1" applyFill="1" applyBorder="1" applyAlignment="1">
      <alignment horizontal="center" vertical="center"/>
    </xf>
    <xf numFmtId="164" fontId="13" fillId="4" borderId="5" xfId="1" applyNumberFormat="1" applyFont="1" applyFill="1" applyBorder="1" applyAlignment="1">
      <alignment horizontal="center" vertical="center" wrapText="1"/>
    </xf>
    <xf numFmtId="164" fontId="14" fillId="4" borderId="7" xfId="1" applyNumberFormat="1" applyFont="1" applyFill="1" applyBorder="1" applyAlignment="1">
      <alignment horizontal="center" vertical="center" wrapText="1"/>
    </xf>
    <xf numFmtId="164" fontId="13" fillId="7" borderId="7" xfId="1" applyNumberFormat="1" applyFont="1" applyFill="1" applyBorder="1" applyAlignment="1">
      <alignment horizontal="center" vertical="center"/>
    </xf>
    <xf numFmtId="164" fontId="17" fillId="6" borderId="7" xfId="1" applyNumberFormat="1" applyFont="1" applyFill="1" applyBorder="1" applyAlignment="1">
      <alignment horizontal="center" vertical="center"/>
    </xf>
    <xf numFmtId="164" fontId="13" fillId="7" borderId="7" xfId="1" applyNumberFormat="1" applyFont="1" applyFill="1" applyBorder="1" applyAlignment="1">
      <alignment horizontal="center" vertical="center" wrapText="1"/>
    </xf>
    <xf numFmtId="164" fontId="13" fillId="10" borderId="7" xfId="1" applyNumberFormat="1" applyFont="1" applyFill="1" applyBorder="1" applyAlignment="1">
      <alignment horizontal="center" vertical="center"/>
    </xf>
    <xf numFmtId="164" fontId="17" fillId="11" borderId="7" xfId="1" applyNumberFormat="1" applyFont="1" applyFill="1" applyBorder="1" applyAlignment="1">
      <alignment horizontal="center" vertical="center"/>
    </xf>
    <xf numFmtId="164" fontId="13" fillId="10" borderId="7" xfId="1" applyNumberFormat="1" applyFont="1" applyFill="1" applyBorder="1" applyAlignment="1">
      <alignment horizontal="center" vertical="center" wrapText="1"/>
    </xf>
    <xf numFmtId="164" fontId="17" fillId="8" borderId="7" xfId="1" applyNumberFormat="1" applyFont="1" applyFill="1" applyBorder="1" applyAlignment="1">
      <alignment vertical="center"/>
    </xf>
    <xf numFmtId="164" fontId="17" fillId="12" borderId="7" xfId="1" applyNumberFormat="1" applyFont="1" applyFill="1" applyBorder="1" applyAlignment="1">
      <alignment horizontal="center" vertical="center"/>
    </xf>
    <xf numFmtId="164" fontId="17" fillId="9" borderId="7" xfId="1" applyNumberFormat="1" applyFont="1" applyFill="1" applyBorder="1" applyAlignment="1">
      <alignment horizontal="center" vertical="center"/>
    </xf>
    <xf numFmtId="164" fontId="18" fillId="8" borderId="5" xfId="1" applyNumberFormat="1" applyFont="1" applyFill="1" applyBorder="1" applyAlignment="1">
      <alignment horizontal="center" vertical="center" wrapText="1"/>
    </xf>
    <xf numFmtId="164" fontId="18" fillId="8" borderId="7" xfId="1" applyNumberFormat="1" applyFont="1" applyFill="1" applyBorder="1" applyAlignment="1">
      <alignment horizontal="center" vertical="center" wrapText="1"/>
    </xf>
    <xf numFmtId="165" fontId="2" fillId="6" borderId="7" xfId="0" applyNumberFormat="1" applyFont="1" applyFill="1" applyBorder="1" applyAlignment="1">
      <alignment horizontal="right" vertical="center" wrapText="1"/>
    </xf>
    <xf numFmtId="164" fontId="17" fillId="7" borderId="7" xfId="1" applyNumberFormat="1" applyFont="1" applyFill="1" applyBorder="1" applyAlignment="1">
      <alignment horizontal="center" vertical="center"/>
    </xf>
    <xf numFmtId="164" fontId="17" fillId="7" borderId="7" xfId="1" applyNumberFormat="1" applyFont="1" applyFill="1" applyBorder="1" applyAlignment="1">
      <alignment horizontal="center" vertical="center" wrapText="1"/>
    </xf>
    <xf numFmtId="164" fontId="17" fillId="6" borderId="7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colors>
    <mruColors>
      <color rgb="FF847661"/>
      <color rgb="FF89B8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Data%20Monitoring/HUB%20BOUND/REPORTS/Working/2016%20-%20HUB%20BOUND%20FILES/2016%20data/2016%20HB%20EXCEL%20TABLES/2016%20EXCEL%20WORK%20FILES%20with%20FORMULAS/APPENDIX_III_2016/Section_G/G%20Bicycle%20-%202016_PageMaker_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"/>
      <sheetName val="60th st"/>
      <sheetName val="BQSI"/>
    </sheetNames>
    <sheetDataSet>
      <sheetData sheetId="0"/>
      <sheetData sheetId="1">
        <row r="13">
          <cell r="R13">
            <v>432</v>
          </cell>
        </row>
        <row r="14">
          <cell r="R14">
            <v>951</v>
          </cell>
        </row>
        <row r="15">
          <cell r="R15">
            <v>1718</v>
          </cell>
        </row>
        <row r="16">
          <cell r="R16">
            <v>1341</v>
          </cell>
        </row>
        <row r="17">
          <cell r="R17">
            <v>939</v>
          </cell>
        </row>
        <row r="18">
          <cell r="R18">
            <v>1188</v>
          </cell>
        </row>
        <row r="19">
          <cell r="R19">
            <v>1354</v>
          </cell>
        </row>
        <row r="20">
          <cell r="R20">
            <v>1291</v>
          </cell>
        </row>
        <row r="21">
          <cell r="R21">
            <v>1134</v>
          </cell>
        </row>
        <row r="22">
          <cell r="R22">
            <v>1033</v>
          </cell>
        </row>
        <row r="23">
          <cell r="R23">
            <v>1033</v>
          </cell>
        </row>
        <row r="24">
          <cell r="R24">
            <v>1342</v>
          </cell>
        </row>
        <row r="25">
          <cell r="R25">
            <v>1601</v>
          </cell>
        </row>
        <row r="26">
          <cell r="R26">
            <v>1614</v>
          </cell>
        </row>
        <row r="27">
          <cell r="R27">
            <v>1350</v>
          </cell>
        </row>
        <row r="28">
          <cell r="R28">
            <v>847</v>
          </cell>
        </row>
        <row r="29">
          <cell r="R29">
            <v>488</v>
          </cell>
        </row>
        <row r="30">
          <cell r="R30">
            <v>308</v>
          </cell>
        </row>
        <row r="49">
          <cell r="R49">
            <v>355</v>
          </cell>
        </row>
        <row r="50">
          <cell r="R50">
            <v>660</v>
          </cell>
        </row>
        <row r="51">
          <cell r="R51">
            <v>808</v>
          </cell>
        </row>
        <row r="52">
          <cell r="R52">
            <v>758</v>
          </cell>
        </row>
        <row r="53">
          <cell r="R53">
            <v>718</v>
          </cell>
        </row>
        <row r="54">
          <cell r="R54">
            <v>892</v>
          </cell>
        </row>
        <row r="55">
          <cell r="R55">
            <v>1144</v>
          </cell>
        </row>
        <row r="56">
          <cell r="R56">
            <v>1151</v>
          </cell>
        </row>
        <row r="57">
          <cell r="R57">
            <v>1076</v>
          </cell>
        </row>
        <row r="58">
          <cell r="R58">
            <v>996</v>
          </cell>
        </row>
        <row r="59">
          <cell r="R59">
            <v>1254</v>
          </cell>
        </row>
        <row r="60">
          <cell r="R60">
            <v>1941</v>
          </cell>
        </row>
        <row r="61">
          <cell r="R61">
            <v>2465</v>
          </cell>
        </row>
        <row r="62">
          <cell r="R62">
            <v>2155</v>
          </cell>
        </row>
        <row r="63">
          <cell r="R63">
            <v>1453</v>
          </cell>
        </row>
        <row r="64">
          <cell r="R64">
            <v>1097</v>
          </cell>
        </row>
        <row r="65">
          <cell r="R65">
            <v>694</v>
          </cell>
        </row>
        <row r="66">
          <cell r="R66">
            <v>482</v>
          </cell>
        </row>
      </sheetData>
      <sheetData sheetId="2">
        <row r="8">
          <cell r="E8">
            <v>134</v>
          </cell>
          <cell r="F8">
            <v>11</v>
          </cell>
        </row>
        <row r="9">
          <cell r="E9">
            <v>126</v>
          </cell>
          <cell r="F9">
            <v>6</v>
          </cell>
        </row>
        <row r="10">
          <cell r="E10">
            <v>79</v>
          </cell>
          <cell r="F10">
            <v>4</v>
          </cell>
        </row>
        <row r="11">
          <cell r="E11">
            <v>63</v>
          </cell>
          <cell r="F11">
            <v>9</v>
          </cell>
        </row>
        <row r="12">
          <cell r="E12">
            <v>67</v>
          </cell>
          <cell r="F12">
            <v>35</v>
          </cell>
        </row>
        <row r="13">
          <cell r="E13">
            <v>119</v>
          </cell>
          <cell r="F13">
            <v>119</v>
          </cell>
        </row>
        <row r="14">
          <cell r="E14">
            <v>287</v>
          </cell>
          <cell r="F14">
            <v>217</v>
          </cell>
          <cell r="G14">
            <v>26</v>
          </cell>
        </row>
        <row r="15">
          <cell r="E15">
            <v>612</v>
          </cell>
          <cell r="F15">
            <v>307</v>
          </cell>
          <cell r="G15">
            <v>43</v>
          </cell>
        </row>
        <row r="16">
          <cell r="E16">
            <v>1411</v>
          </cell>
          <cell r="F16">
            <v>424</v>
          </cell>
          <cell r="G16">
            <v>61</v>
          </cell>
        </row>
        <row r="17">
          <cell r="E17">
            <v>1321</v>
          </cell>
          <cell r="F17">
            <v>309</v>
          </cell>
          <cell r="G17">
            <v>33</v>
          </cell>
        </row>
        <row r="18">
          <cell r="E18">
            <v>672</v>
          </cell>
          <cell r="F18">
            <v>252</v>
          </cell>
          <cell r="G18">
            <v>21</v>
          </cell>
        </row>
        <row r="19">
          <cell r="E19">
            <v>456</v>
          </cell>
          <cell r="F19">
            <v>132</v>
          </cell>
          <cell r="G19">
            <v>19</v>
          </cell>
        </row>
        <row r="20">
          <cell r="E20">
            <v>385</v>
          </cell>
          <cell r="F20">
            <v>84</v>
          </cell>
          <cell r="G20">
            <v>17</v>
          </cell>
        </row>
        <row r="21">
          <cell r="E21">
            <v>357</v>
          </cell>
          <cell r="F21">
            <v>91</v>
          </cell>
          <cell r="G21">
            <v>12</v>
          </cell>
        </row>
        <row r="22">
          <cell r="E22">
            <v>349</v>
          </cell>
          <cell r="F22">
            <v>124</v>
          </cell>
          <cell r="G22">
            <v>22</v>
          </cell>
        </row>
        <row r="23">
          <cell r="E23">
            <v>357</v>
          </cell>
          <cell r="F23">
            <v>139</v>
          </cell>
          <cell r="G23">
            <v>14</v>
          </cell>
        </row>
        <row r="24">
          <cell r="E24">
            <v>360</v>
          </cell>
          <cell r="F24">
            <v>129</v>
          </cell>
          <cell r="G24">
            <v>15</v>
          </cell>
        </row>
        <row r="25">
          <cell r="E25">
            <v>416</v>
          </cell>
          <cell r="F25">
            <v>146</v>
          </cell>
          <cell r="G25">
            <v>22</v>
          </cell>
        </row>
        <row r="26">
          <cell r="E26">
            <v>418</v>
          </cell>
          <cell r="F26">
            <v>100</v>
          </cell>
          <cell r="G26">
            <v>12</v>
          </cell>
        </row>
        <row r="27">
          <cell r="E27">
            <v>269</v>
          </cell>
          <cell r="F27">
            <v>66</v>
          </cell>
          <cell r="G27">
            <v>9</v>
          </cell>
        </row>
        <row r="28">
          <cell r="E28">
            <v>176</v>
          </cell>
          <cell r="F28">
            <v>47</v>
          </cell>
          <cell r="G28">
            <v>8</v>
          </cell>
        </row>
        <row r="29">
          <cell r="E29">
            <v>135</v>
          </cell>
          <cell r="F29">
            <v>37</v>
          </cell>
          <cell r="G29">
            <v>4</v>
          </cell>
        </row>
        <row r="30">
          <cell r="E30">
            <v>125</v>
          </cell>
          <cell r="F30">
            <v>30</v>
          </cell>
          <cell r="G30">
            <v>9</v>
          </cell>
        </row>
        <row r="31">
          <cell r="E31">
            <v>139</v>
          </cell>
          <cell r="F31">
            <v>23</v>
          </cell>
          <cell r="G31">
            <v>3</v>
          </cell>
        </row>
        <row r="45">
          <cell r="E45">
            <v>184</v>
          </cell>
          <cell r="F45">
            <v>91</v>
          </cell>
        </row>
        <row r="46">
          <cell r="E46">
            <v>111</v>
          </cell>
          <cell r="F46">
            <v>46</v>
          </cell>
        </row>
        <row r="47">
          <cell r="E47">
            <v>77</v>
          </cell>
          <cell r="F47">
            <v>22</v>
          </cell>
        </row>
        <row r="48">
          <cell r="E48">
            <v>59</v>
          </cell>
          <cell r="F48">
            <v>11</v>
          </cell>
        </row>
        <row r="49">
          <cell r="E49">
            <v>60</v>
          </cell>
          <cell r="F49">
            <v>14</v>
          </cell>
        </row>
        <row r="50">
          <cell r="E50">
            <v>58</v>
          </cell>
          <cell r="F50">
            <v>19</v>
          </cell>
        </row>
        <row r="51">
          <cell r="E51">
            <v>104</v>
          </cell>
          <cell r="F51">
            <v>38</v>
          </cell>
          <cell r="G51">
            <v>4</v>
          </cell>
        </row>
        <row r="52">
          <cell r="E52">
            <v>153</v>
          </cell>
          <cell r="F52">
            <v>60</v>
          </cell>
          <cell r="G52">
            <v>5</v>
          </cell>
        </row>
        <row r="53">
          <cell r="E53">
            <v>238</v>
          </cell>
          <cell r="F53">
            <v>74</v>
          </cell>
          <cell r="G53">
            <v>3</v>
          </cell>
        </row>
        <row r="54">
          <cell r="E54">
            <v>264</v>
          </cell>
          <cell r="F54">
            <v>53</v>
          </cell>
          <cell r="G54">
            <v>7</v>
          </cell>
        </row>
        <row r="55">
          <cell r="E55">
            <v>258</v>
          </cell>
          <cell r="F55">
            <v>48</v>
          </cell>
          <cell r="G55">
            <v>6</v>
          </cell>
        </row>
        <row r="56">
          <cell r="E56">
            <v>268</v>
          </cell>
          <cell r="F56">
            <v>44</v>
          </cell>
          <cell r="G56">
            <v>5</v>
          </cell>
        </row>
        <row r="57">
          <cell r="E57">
            <v>272</v>
          </cell>
          <cell r="F57">
            <v>53</v>
          </cell>
          <cell r="G57">
            <v>9</v>
          </cell>
        </row>
        <row r="58">
          <cell r="E58">
            <v>273</v>
          </cell>
          <cell r="F58">
            <v>62</v>
          </cell>
          <cell r="G58">
            <v>7</v>
          </cell>
        </row>
        <row r="59">
          <cell r="E59">
            <v>327</v>
          </cell>
          <cell r="F59">
            <v>99</v>
          </cell>
          <cell r="G59">
            <v>20</v>
          </cell>
        </row>
        <row r="60">
          <cell r="E60">
            <v>413</v>
          </cell>
          <cell r="F60">
            <v>177</v>
          </cell>
          <cell r="G60">
            <v>28</v>
          </cell>
        </row>
        <row r="61">
          <cell r="E61">
            <v>549</v>
          </cell>
          <cell r="F61">
            <v>263</v>
          </cell>
          <cell r="G61">
            <v>42</v>
          </cell>
        </row>
        <row r="62">
          <cell r="E62">
            <v>930</v>
          </cell>
          <cell r="F62">
            <v>334</v>
          </cell>
          <cell r="G62">
            <v>38</v>
          </cell>
        </row>
        <row r="63">
          <cell r="E63">
            <v>1405</v>
          </cell>
          <cell r="F63">
            <v>355</v>
          </cell>
          <cell r="G63">
            <v>59</v>
          </cell>
        </row>
        <row r="64">
          <cell r="E64">
            <v>1028</v>
          </cell>
          <cell r="F64">
            <v>263</v>
          </cell>
          <cell r="G64">
            <v>37</v>
          </cell>
        </row>
        <row r="65">
          <cell r="E65">
            <v>621</v>
          </cell>
          <cell r="F65">
            <v>174</v>
          </cell>
          <cell r="G65">
            <v>33</v>
          </cell>
        </row>
        <row r="66">
          <cell r="E66">
            <v>466</v>
          </cell>
          <cell r="F66">
            <v>162</v>
          </cell>
          <cell r="G66">
            <v>12</v>
          </cell>
        </row>
        <row r="67">
          <cell r="E67">
            <v>398</v>
          </cell>
          <cell r="F67">
            <v>164</v>
          </cell>
          <cell r="G67">
            <v>23</v>
          </cell>
        </row>
        <row r="68">
          <cell r="E68">
            <v>333</v>
          </cell>
          <cell r="F68">
            <v>163</v>
          </cell>
          <cell r="G68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46"/>
  <sheetViews>
    <sheetView tabSelected="1" zoomScaleNormal="75" workbookViewId="0">
      <selection activeCell="A4" sqref="A4"/>
    </sheetView>
  </sheetViews>
  <sheetFormatPr defaultColWidth="9.109375" defaultRowHeight="13.2" x14ac:dyDescent="0.25"/>
  <cols>
    <col min="1" max="1" width="12.88671875" style="3" customWidth="1"/>
    <col min="2" max="2" width="16.6640625" style="3" customWidth="1"/>
    <col min="3" max="3" width="20.6640625" style="3" customWidth="1"/>
    <col min="4" max="4" width="14.33203125" style="3" customWidth="1"/>
    <col min="5" max="5" width="18.44140625" style="3" customWidth="1"/>
    <col min="6" max="6" width="14.33203125" style="3" customWidth="1"/>
    <col min="7" max="7" width="10.6640625" style="3" customWidth="1"/>
    <col min="8" max="8" width="10.33203125" style="3" customWidth="1"/>
    <col min="9" max="9" width="16.6640625" style="3" customWidth="1"/>
    <col min="10" max="10" width="14.33203125" style="3" customWidth="1"/>
    <col min="11" max="11" width="20.88671875" style="3" customWidth="1"/>
    <col min="12" max="12" width="18.44140625" style="3" customWidth="1"/>
    <col min="13" max="13" width="14.33203125" style="3" customWidth="1"/>
    <col min="14" max="14" width="10.44140625" style="3" customWidth="1"/>
    <col min="15" max="16384" width="9.109375" style="3"/>
  </cols>
  <sheetData>
    <row r="1" spans="1:18" ht="15.6" x14ac:dyDescent="0.25">
      <c r="A1" s="206" t="s">
        <v>0</v>
      </c>
      <c r="B1" s="206"/>
      <c r="C1" s="206"/>
      <c r="D1" s="206"/>
      <c r="E1" s="206"/>
      <c r="F1" s="206"/>
      <c r="G1" s="36"/>
      <c r="H1" s="206" t="s">
        <v>0</v>
      </c>
      <c r="I1" s="206"/>
      <c r="J1" s="206"/>
      <c r="K1" s="206"/>
      <c r="L1" s="206"/>
      <c r="M1" s="206"/>
      <c r="N1" s="89"/>
      <c r="O1" s="37"/>
      <c r="P1" s="37"/>
      <c r="Q1" s="37"/>
      <c r="R1" s="37"/>
    </row>
    <row r="2" spans="1:18" ht="15.6" x14ac:dyDescent="0.25">
      <c r="A2" s="206" t="s">
        <v>11</v>
      </c>
      <c r="B2" s="206"/>
      <c r="C2" s="206"/>
      <c r="D2" s="206"/>
      <c r="E2" s="206"/>
      <c r="F2" s="206"/>
      <c r="G2" s="36"/>
      <c r="H2" s="206" t="s">
        <v>11</v>
      </c>
      <c r="I2" s="206"/>
      <c r="J2" s="206"/>
      <c r="K2" s="206"/>
      <c r="L2" s="206"/>
      <c r="M2" s="206"/>
      <c r="N2" s="89"/>
      <c r="O2" s="37"/>
      <c r="P2" s="37"/>
      <c r="Q2" s="37"/>
      <c r="R2" s="37"/>
    </row>
    <row r="3" spans="1:18" ht="15.6" x14ac:dyDescent="0.25">
      <c r="A3" s="206" t="s">
        <v>58</v>
      </c>
      <c r="B3" s="206"/>
      <c r="C3" s="206"/>
      <c r="D3" s="206"/>
      <c r="E3" s="206"/>
      <c r="F3" s="206"/>
      <c r="G3" s="83"/>
      <c r="H3" s="206" t="s">
        <v>59</v>
      </c>
      <c r="I3" s="206"/>
      <c r="J3" s="206"/>
      <c r="K3" s="206"/>
      <c r="L3" s="206"/>
      <c r="M3" s="206"/>
      <c r="N3" s="89"/>
      <c r="O3" s="37"/>
      <c r="P3" s="37"/>
      <c r="Q3" s="37"/>
      <c r="R3" s="37"/>
    </row>
    <row r="4" spans="1:18" x14ac:dyDescent="0.25">
      <c r="A4" s="50"/>
      <c r="B4" s="50"/>
      <c r="C4" s="50"/>
      <c r="D4" s="50"/>
      <c r="E4" s="15"/>
      <c r="F4" s="15"/>
      <c r="G4" s="15"/>
      <c r="H4" s="50"/>
      <c r="I4" s="50"/>
      <c r="J4" s="50"/>
      <c r="K4" s="15"/>
      <c r="L4" s="15"/>
      <c r="M4" s="15"/>
      <c r="N4" s="83"/>
    </row>
    <row r="5" spans="1:18" ht="46.2" customHeight="1" x14ac:dyDescent="0.25">
      <c r="A5" s="32" t="s">
        <v>2</v>
      </c>
      <c r="B5" s="129" t="s">
        <v>10</v>
      </c>
      <c r="C5" s="38" t="s">
        <v>4</v>
      </c>
      <c r="D5" s="129" t="s">
        <v>7</v>
      </c>
      <c r="E5" s="38" t="s">
        <v>64</v>
      </c>
      <c r="F5" s="130" t="s">
        <v>3</v>
      </c>
      <c r="G5" s="15"/>
      <c r="H5" s="32" t="s">
        <v>2</v>
      </c>
      <c r="I5" s="129" t="s">
        <v>10</v>
      </c>
      <c r="J5" s="38" t="s">
        <v>4</v>
      </c>
      <c r="K5" s="129" t="s">
        <v>7</v>
      </c>
      <c r="L5" s="38" t="s">
        <v>64</v>
      </c>
      <c r="M5" s="130" t="s">
        <v>3</v>
      </c>
      <c r="N5" s="50"/>
    </row>
    <row r="6" spans="1:18" ht="3" customHeight="1" x14ac:dyDescent="0.25">
      <c r="A6" s="45"/>
      <c r="B6" s="52"/>
      <c r="C6" s="131"/>
      <c r="D6" s="52"/>
      <c r="E6" s="131"/>
      <c r="F6" s="132"/>
      <c r="G6" s="15"/>
      <c r="H6" s="45"/>
      <c r="I6" s="62"/>
      <c r="J6" s="46"/>
      <c r="K6" s="52"/>
      <c r="L6" s="46"/>
      <c r="M6" s="167"/>
      <c r="N6" s="50"/>
    </row>
    <row r="7" spans="1:18" ht="15.9" customHeight="1" x14ac:dyDescent="0.25">
      <c r="A7" s="114" t="s">
        <v>52</v>
      </c>
      <c r="B7" s="148" t="s">
        <v>65</v>
      </c>
      <c r="C7" s="133">
        <f>[1]BQSI!E8</f>
        <v>134</v>
      </c>
      <c r="D7" s="134">
        <f>[1]BQSI!F8</f>
        <v>11</v>
      </c>
      <c r="E7" s="149" t="s">
        <v>65</v>
      </c>
      <c r="F7" s="135">
        <f t="shared" ref="F7:F12" si="0">SUM(B7:E7)</f>
        <v>145</v>
      </c>
      <c r="G7" s="115"/>
      <c r="H7" s="114" t="s">
        <v>52</v>
      </c>
      <c r="I7" s="148" t="s">
        <v>65</v>
      </c>
      <c r="J7" s="150">
        <f>[1]BQSI!E45</f>
        <v>184</v>
      </c>
      <c r="K7" s="151">
        <f>[1]BQSI!F45</f>
        <v>91</v>
      </c>
      <c r="L7" s="149" t="s">
        <v>65</v>
      </c>
      <c r="M7" s="152">
        <f t="shared" ref="M7:M25" si="1">SUM(I7:L7)</f>
        <v>275</v>
      </c>
      <c r="N7" s="50"/>
    </row>
    <row r="8" spans="1:18" ht="15.9" customHeight="1" x14ac:dyDescent="0.25">
      <c r="A8" s="114" t="s">
        <v>29</v>
      </c>
      <c r="B8" s="148" t="s">
        <v>65</v>
      </c>
      <c r="C8" s="133">
        <f>[1]BQSI!E9</f>
        <v>126</v>
      </c>
      <c r="D8" s="134">
        <f>[1]BQSI!F9</f>
        <v>6</v>
      </c>
      <c r="E8" s="149" t="s">
        <v>65</v>
      </c>
      <c r="F8" s="135">
        <f t="shared" si="0"/>
        <v>132</v>
      </c>
      <c r="G8" s="116"/>
      <c r="H8" s="114" t="s">
        <v>29</v>
      </c>
      <c r="I8" s="148" t="s">
        <v>65</v>
      </c>
      <c r="J8" s="150">
        <f>[1]BQSI!E46</f>
        <v>111</v>
      </c>
      <c r="K8" s="151">
        <f>[1]BQSI!F46</f>
        <v>46</v>
      </c>
      <c r="L8" s="149" t="s">
        <v>65</v>
      </c>
      <c r="M8" s="152">
        <f t="shared" si="1"/>
        <v>157</v>
      </c>
      <c r="N8" s="50"/>
    </row>
    <row r="9" spans="1:18" ht="15.9" customHeight="1" x14ac:dyDescent="0.25">
      <c r="A9" s="114" t="s">
        <v>28</v>
      </c>
      <c r="B9" s="148" t="s">
        <v>65</v>
      </c>
      <c r="C9" s="133">
        <f>[1]BQSI!E10</f>
        <v>79</v>
      </c>
      <c r="D9" s="134">
        <f>[1]BQSI!F10</f>
        <v>4</v>
      </c>
      <c r="E9" s="149" t="s">
        <v>65</v>
      </c>
      <c r="F9" s="135">
        <f t="shared" si="0"/>
        <v>83</v>
      </c>
      <c r="G9" s="116"/>
      <c r="H9" s="114" t="s">
        <v>28</v>
      </c>
      <c r="I9" s="148" t="s">
        <v>65</v>
      </c>
      <c r="J9" s="150">
        <f>[1]BQSI!E47</f>
        <v>77</v>
      </c>
      <c r="K9" s="151">
        <f>[1]BQSI!F47</f>
        <v>22</v>
      </c>
      <c r="L9" s="149" t="s">
        <v>65</v>
      </c>
      <c r="M9" s="152">
        <f t="shared" si="1"/>
        <v>99</v>
      </c>
      <c r="N9" s="50"/>
    </row>
    <row r="10" spans="1:18" ht="15.9" customHeight="1" x14ac:dyDescent="0.25">
      <c r="A10" s="114" t="s">
        <v>27</v>
      </c>
      <c r="B10" s="148" t="s">
        <v>65</v>
      </c>
      <c r="C10" s="133">
        <f>[1]BQSI!E11</f>
        <v>63</v>
      </c>
      <c r="D10" s="134">
        <f>[1]BQSI!F11</f>
        <v>9</v>
      </c>
      <c r="E10" s="149" t="s">
        <v>65</v>
      </c>
      <c r="F10" s="135">
        <f t="shared" si="0"/>
        <v>72</v>
      </c>
      <c r="G10" s="116"/>
      <c r="H10" s="114" t="s">
        <v>27</v>
      </c>
      <c r="I10" s="148" t="s">
        <v>65</v>
      </c>
      <c r="J10" s="150">
        <f>[1]BQSI!E48</f>
        <v>59</v>
      </c>
      <c r="K10" s="151">
        <f>[1]BQSI!F48</f>
        <v>11</v>
      </c>
      <c r="L10" s="149" t="s">
        <v>65</v>
      </c>
      <c r="M10" s="152">
        <f t="shared" si="1"/>
        <v>70</v>
      </c>
      <c r="N10" s="50"/>
    </row>
    <row r="11" spans="1:18" ht="15.9" customHeight="1" x14ac:dyDescent="0.25">
      <c r="A11" s="114" t="s">
        <v>26</v>
      </c>
      <c r="B11" s="148" t="s">
        <v>65</v>
      </c>
      <c r="C11" s="133">
        <f>[1]BQSI!E12</f>
        <v>67</v>
      </c>
      <c r="D11" s="134">
        <f>[1]BQSI!F12</f>
        <v>35</v>
      </c>
      <c r="E11" s="149" t="s">
        <v>65</v>
      </c>
      <c r="F11" s="135">
        <f t="shared" si="0"/>
        <v>102</v>
      </c>
      <c r="G11" s="116"/>
      <c r="H11" s="114" t="s">
        <v>26</v>
      </c>
      <c r="I11" s="148" t="s">
        <v>65</v>
      </c>
      <c r="J11" s="150">
        <f>[1]BQSI!E49</f>
        <v>60</v>
      </c>
      <c r="K11" s="151">
        <f>[1]BQSI!F49</f>
        <v>14</v>
      </c>
      <c r="L11" s="149" t="s">
        <v>65</v>
      </c>
      <c r="M11" s="152">
        <f t="shared" si="1"/>
        <v>74</v>
      </c>
      <c r="N11" s="50"/>
    </row>
    <row r="12" spans="1:18" ht="15.9" customHeight="1" x14ac:dyDescent="0.25">
      <c r="A12" s="114" t="s">
        <v>25</v>
      </c>
      <c r="B12" s="148" t="s">
        <v>65</v>
      </c>
      <c r="C12" s="133">
        <f>[1]BQSI!E13</f>
        <v>119</v>
      </c>
      <c r="D12" s="134">
        <f>[1]BQSI!F13</f>
        <v>119</v>
      </c>
      <c r="E12" s="149" t="s">
        <v>65</v>
      </c>
      <c r="F12" s="135">
        <f t="shared" si="0"/>
        <v>238</v>
      </c>
      <c r="G12" s="116"/>
      <c r="H12" s="114" t="s">
        <v>25</v>
      </c>
      <c r="I12" s="148" t="s">
        <v>65</v>
      </c>
      <c r="J12" s="150">
        <f>[1]BQSI!E50</f>
        <v>58</v>
      </c>
      <c r="K12" s="151">
        <f>[1]BQSI!F50</f>
        <v>19</v>
      </c>
      <c r="L12" s="149" t="s">
        <v>65</v>
      </c>
      <c r="M12" s="152">
        <f t="shared" si="1"/>
        <v>77</v>
      </c>
      <c r="N12" s="50"/>
    </row>
    <row r="13" spans="1:18" ht="15.9" customHeight="1" x14ac:dyDescent="0.25">
      <c r="A13" s="114" t="s">
        <v>24</v>
      </c>
      <c r="B13" s="136">
        <f>'[1]60th st'!R13</f>
        <v>432</v>
      </c>
      <c r="C13" s="133">
        <f>[1]BQSI!E14</f>
        <v>287</v>
      </c>
      <c r="D13" s="134">
        <f>[1]BQSI!F14</f>
        <v>217</v>
      </c>
      <c r="E13" s="133">
        <f>[1]BQSI!G14</f>
        <v>26</v>
      </c>
      <c r="F13" s="135">
        <f t="shared" ref="F13:F25" si="2">SUM(B13:E13)</f>
        <v>962</v>
      </c>
      <c r="G13" s="116"/>
      <c r="H13" s="114" t="s">
        <v>24</v>
      </c>
      <c r="I13" s="153">
        <f>'[1]60th st'!R49</f>
        <v>355</v>
      </c>
      <c r="J13" s="150">
        <f>[1]BQSI!E51</f>
        <v>104</v>
      </c>
      <c r="K13" s="151">
        <f>[1]BQSI!F51</f>
        <v>38</v>
      </c>
      <c r="L13" s="150">
        <f>[1]BQSI!G51</f>
        <v>4</v>
      </c>
      <c r="M13" s="152">
        <f t="shared" si="1"/>
        <v>501</v>
      </c>
      <c r="N13" s="50"/>
    </row>
    <row r="14" spans="1:18" ht="15.9" customHeight="1" x14ac:dyDescent="0.25">
      <c r="A14" s="114" t="s">
        <v>23</v>
      </c>
      <c r="B14" s="136">
        <f>'[1]60th st'!R14</f>
        <v>951</v>
      </c>
      <c r="C14" s="133">
        <f>[1]BQSI!E15</f>
        <v>612</v>
      </c>
      <c r="D14" s="134">
        <f>[1]BQSI!F15</f>
        <v>307</v>
      </c>
      <c r="E14" s="133">
        <f>[1]BQSI!G15</f>
        <v>43</v>
      </c>
      <c r="F14" s="135">
        <f t="shared" si="2"/>
        <v>1913</v>
      </c>
      <c r="G14" s="116"/>
      <c r="H14" s="114" t="s">
        <v>23</v>
      </c>
      <c r="I14" s="153">
        <f>'[1]60th st'!R50</f>
        <v>660</v>
      </c>
      <c r="J14" s="150">
        <f>[1]BQSI!E52</f>
        <v>153</v>
      </c>
      <c r="K14" s="151">
        <f>[1]BQSI!F52</f>
        <v>60</v>
      </c>
      <c r="L14" s="150">
        <f>[1]BQSI!G52</f>
        <v>5</v>
      </c>
      <c r="M14" s="152">
        <f t="shared" si="1"/>
        <v>878</v>
      </c>
      <c r="N14" s="50"/>
    </row>
    <row r="15" spans="1:18" ht="15.9" customHeight="1" x14ac:dyDescent="0.25">
      <c r="A15" s="117" t="s">
        <v>22</v>
      </c>
      <c r="B15" s="137">
        <f>'[1]60th st'!R15</f>
        <v>1718</v>
      </c>
      <c r="C15" s="138">
        <f>[1]BQSI!E16</f>
        <v>1411</v>
      </c>
      <c r="D15" s="139">
        <f>[1]BQSI!F16</f>
        <v>424</v>
      </c>
      <c r="E15" s="138">
        <f>[1]BQSI!G16</f>
        <v>61</v>
      </c>
      <c r="F15" s="140">
        <f t="shared" si="2"/>
        <v>3614</v>
      </c>
      <c r="G15" s="116"/>
      <c r="H15" s="114" t="s">
        <v>22</v>
      </c>
      <c r="I15" s="153">
        <f>'[1]60th st'!R51</f>
        <v>808</v>
      </c>
      <c r="J15" s="150">
        <f>[1]BQSI!E53</f>
        <v>238</v>
      </c>
      <c r="K15" s="151">
        <f>[1]BQSI!F53</f>
        <v>74</v>
      </c>
      <c r="L15" s="150">
        <f>[1]BQSI!G53</f>
        <v>3</v>
      </c>
      <c r="M15" s="152">
        <f t="shared" si="1"/>
        <v>1123</v>
      </c>
      <c r="N15" s="50"/>
    </row>
    <row r="16" spans="1:18" ht="15.9" customHeight="1" x14ac:dyDescent="0.25">
      <c r="A16" s="117" t="s">
        <v>21</v>
      </c>
      <c r="B16" s="137">
        <f>'[1]60th st'!R16</f>
        <v>1341</v>
      </c>
      <c r="C16" s="138">
        <f>[1]BQSI!E17</f>
        <v>1321</v>
      </c>
      <c r="D16" s="139">
        <f>[1]BQSI!F17</f>
        <v>309</v>
      </c>
      <c r="E16" s="138">
        <f>[1]BQSI!G17</f>
        <v>33</v>
      </c>
      <c r="F16" s="140">
        <f t="shared" si="2"/>
        <v>3004</v>
      </c>
      <c r="G16" s="116"/>
      <c r="H16" s="114" t="s">
        <v>21</v>
      </c>
      <c r="I16" s="153">
        <f>'[1]60th st'!R52</f>
        <v>758</v>
      </c>
      <c r="J16" s="150">
        <f>[1]BQSI!E54</f>
        <v>264</v>
      </c>
      <c r="K16" s="151">
        <f>[1]BQSI!F54</f>
        <v>53</v>
      </c>
      <c r="L16" s="150">
        <f>[1]BQSI!G54</f>
        <v>7</v>
      </c>
      <c r="M16" s="152">
        <f t="shared" si="1"/>
        <v>1082</v>
      </c>
      <c r="N16" s="50"/>
    </row>
    <row r="17" spans="1:19" ht="15.9" customHeight="1" x14ac:dyDescent="0.25">
      <c r="A17" s="117" t="s">
        <v>20</v>
      </c>
      <c r="B17" s="137">
        <f>'[1]60th st'!R17</f>
        <v>939</v>
      </c>
      <c r="C17" s="138">
        <f>[1]BQSI!E18</f>
        <v>672</v>
      </c>
      <c r="D17" s="139">
        <f>[1]BQSI!F18</f>
        <v>252</v>
      </c>
      <c r="E17" s="138">
        <f>[1]BQSI!G18</f>
        <v>21</v>
      </c>
      <c r="F17" s="140">
        <f t="shared" si="2"/>
        <v>1884</v>
      </c>
      <c r="G17" s="116"/>
      <c r="H17" s="114" t="s">
        <v>20</v>
      </c>
      <c r="I17" s="153">
        <f>'[1]60th st'!R53</f>
        <v>718</v>
      </c>
      <c r="J17" s="150">
        <f>[1]BQSI!E55</f>
        <v>258</v>
      </c>
      <c r="K17" s="151">
        <f>[1]BQSI!F55</f>
        <v>48</v>
      </c>
      <c r="L17" s="150">
        <f>[1]BQSI!G55</f>
        <v>6</v>
      </c>
      <c r="M17" s="152">
        <f t="shared" si="1"/>
        <v>1030</v>
      </c>
      <c r="N17" s="50"/>
    </row>
    <row r="18" spans="1:19" ht="15.9" customHeight="1" x14ac:dyDescent="0.25">
      <c r="A18" s="114" t="s">
        <v>19</v>
      </c>
      <c r="B18" s="136">
        <f>'[1]60th st'!R18</f>
        <v>1188</v>
      </c>
      <c r="C18" s="133">
        <f>[1]BQSI!E19</f>
        <v>456</v>
      </c>
      <c r="D18" s="134">
        <f>[1]BQSI!F19</f>
        <v>132</v>
      </c>
      <c r="E18" s="133">
        <f>[1]BQSI!G19</f>
        <v>19</v>
      </c>
      <c r="F18" s="135">
        <f t="shared" si="2"/>
        <v>1795</v>
      </c>
      <c r="G18" s="116"/>
      <c r="H18" s="114" t="s">
        <v>19</v>
      </c>
      <c r="I18" s="153">
        <f>'[1]60th st'!R54</f>
        <v>892</v>
      </c>
      <c r="J18" s="150">
        <f>[1]BQSI!E56</f>
        <v>268</v>
      </c>
      <c r="K18" s="151">
        <f>[1]BQSI!F56</f>
        <v>44</v>
      </c>
      <c r="L18" s="150">
        <f>[1]BQSI!G56</f>
        <v>5</v>
      </c>
      <c r="M18" s="152">
        <f t="shared" si="1"/>
        <v>1209</v>
      </c>
      <c r="N18" s="50"/>
    </row>
    <row r="19" spans="1:19" ht="15.9" customHeight="1" x14ac:dyDescent="0.25">
      <c r="A19" s="114" t="s">
        <v>18</v>
      </c>
      <c r="B19" s="136">
        <f>'[1]60th st'!R19</f>
        <v>1354</v>
      </c>
      <c r="C19" s="133">
        <f>[1]BQSI!E20</f>
        <v>385</v>
      </c>
      <c r="D19" s="134">
        <f>[1]BQSI!F20</f>
        <v>84</v>
      </c>
      <c r="E19" s="133">
        <f>[1]BQSI!G20</f>
        <v>17</v>
      </c>
      <c r="F19" s="135">
        <f t="shared" si="2"/>
        <v>1840</v>
      </c>
      <c r="G19" s="88"/>
      <c r="H19" s="114" t="s">
        <v>18</v>
      </c>
      <c r="I19" s="153">
        <f>'[1]60th st'!R55</f>
        <v>1144</v>
      </c>
      <c r="J19" s="150">
        <f>[1]BQSI!E57</f>
        <v>272</v>
      </c>
      <c r="K19" s="151">
        <f>[1]BQSI!F57</f>
        <v>53</v>
      </c>
      <c r="L19" s="150">
        <f>[1]BQSI!G57</f>
        <v>9</v>
      </c>
      <c r="M19" s="152">
        <f t="shared" si="1"/>
        <v>1478</v>
      </c>
      <c r="N19" s="50"/>
    </row>
    <row r="20" spans="1:19" ht="15.9" customHeight="1" x14ac:dyDescent="0.25">
      <c r="A20" s="114" t="s">
        <v>56</v>
      </c>
      <c r="B20" s="136">
        <f>'[1]60th st'!R20</f>
        <v>1291</v>
      </c>
      <c r="C20" s="133">
        <f>[1]BQSI!E21</f>
        <v>357</v>
      </c>
      <c r="D20" s="134">
        <f>[1]BQSI!F21</f>
        <v>91</v>
      </c>
      <c r="E20" s="133">
        <f>[1]BQSI!G21</f>
        <v>12</v>
      </c>
      <c r="F20" s="135">
        <f t="shared" si="2"/>
        <v>1751</v>
      </c>
      <c r="G20" s="116"/>
      <c r="H20" s="114" t="s">
        <v>56</v>
      </c>
      <c r="I20" s="153">
        <f>'[1]60th st'!R56</f>
        <v>1151</v>
      </c>
      <c r="J20" s="150">
        <f>[1]BQSI!E58</f>
        <v>273</v>
      </c>
      <c r="K20" s="151">
        <f>[1]BQSI!F58</f>
        <v>62</v>
      </c>
      <c r="L20" s="150">
        <f>[1]BQSI!G58</f>
        <v>7</v>
      </c>
      <c r="M20" s="152">
        <f t="shared" si="1"/>
        <v>1493</v>
      </c>
      <c r="N20" s="50"/>
    </row>
    <row r="21" spans="1:19" ht="15.9" customHeight="1" x14ac:dyDescent="0.25">
      <c r="A21" s="114" t="s">
        <v>16</v>
      </c>
      <c r="B21" s="136">
        <f>'[1]60th st'!R21</f>
        <v>1134</v>
      </c>
      <c r="C21" s="133">
        <f>[1]BQSI!E22</f>
        <v>349</v>
      </c>
      <c r="D21" s="134">
        <f>[1]BQSI!F22</f>
        <v>124</v>
      </c>
      <c r="E21" s="133">
        <f>[1]BQSI!G22</f>
        <v>22</v>
      </c>
      <c r="F21" s="135">
        <f t="shared" si="2"/>
        <v>1629</v>
      </c>
      <c r="G21" s="116"/>
      <c r="H21" s="114" t="s">
        <v>16</v>
      </c>
      <c r="I21" s="153">
        <f>'[1]60th st'!R57</f>
        <v>1076</v>
      </c>
      <c r="J21" s="150">
        <f>[1]BQSI!E59</f>
        <v>327</v>
      </c>
      <c r="K21" s="151">
        <f>[1]BQSI!F59</f>
        <v>99</v>
      </c>
      <c r="L21" s="150">
        <f>[1]BQSI!G59</f>
        <v>20</v>
      </c>
      <c r="M21" s="152">
        <f t="shared" si="1"/>
        <v>1522</v>
      </c>
      <c r="N21" s="50"/>
      <c r="O21" s="33"/>
    </row>
    <row r="22" spans="1:19" ht="15.9" customHeight="1" x14ac:dyDescent="0.25">
      <c r="A22" s="114" t="s">
        <v>15</v>
      </c>
      <c r="B22" s="136">
        <f>'[1]60th st'!R22</f>
        <v>1033</v>
      </c>
      <c r="C22" s="133">
        <f>[1]BQSI!E23</f>
        <v>357</v>
      </c>
      <c r="D22" s="134">
        <f>[1]BQSI!F23</f>
        <v>139</v>
      </c>
      <c r="E22" s="133">
        <f>[1]BQSI!G23</f>
        <v>14</v>
      </c>
      <c r="F22" s="135">
        <f t="shared" si="2"/>
        <v>1543</v>
      </c>
      <c r="G22" s="88"/>
      <c r="H22" s="114" t="s">
        <v>15</v>
      </c>
      <c r="I22" s="153">
        <f>'[1]60th st'!R58</f>
        <v>996</v>
      </c>
      <c r="J22" s="150">
        <f>[1]BQSI!E60</f>
        <v>413</v>
      </c>
      <c r="K22" s="151">
        <f>[1]BQSI!F60</f>
        <v>177</v>
      </c>
      <c r="L22" s="150">
        <f>[1]BQSI!G60</f>
        <v>28</v>
      </c>
      <c r="M22" s="152">
        <f t="shared" si="1"/>
        <v>1614</v>
      </c>
      <c r="N22" s="50"/>
    </row>
    <row r="23" spans="1:19" ht="15.9" customHeight="1" x14ac:dyDescent="0.25">
      <c r="A23" s="114" t="s">
        <v>14</v>
      </c>
      <c r="B23" s="136">
        <f>'[1]60th st'!R23</f>
        <v>1033</v>
      </c>
      <c r="C23" s="133">
        <f>[1]BQSI!E24</f>
        <v>360</v>
      </c>
      <c r="D23" s="134">
        <f>[1]BQSI!F24</f>
        <v>129</v>
      </c>
      <c r="E23" s="133">
        <f>[1]BQSI!G24</f>
        <v>15</v>
      </c>
      <c r="F23" s="135">
        <f t="shared" si="2"/>
        <v>1537</v>
      </c>
      <c r="G23" s="116"/>
      <c r="H23" s="114" t="s">
        <v>14</v>
      </c>
      <c r="I23" s="153">
        <f>'[1]60th st'!R59</f>
        <v>1254</v>
      </c>
      <c r="J23" s="150">
        <f>[1]BQSI!E61</f>
        <v>549</v>
      </c>
      <c r="K23" s="151">
        <f>[1]BQSI!F61</f>
        <v>263</v>
      </c>
      <c r="L23" s="150">
        <f>[1]BQSI!G61</f>
        <v>42</v>
      </c>
      <c r="M23" s="152">
        <f t="shared" si="1"/>
        <v>2108</v>
      </c>
      <c r="N23" s="50"/>
    </row>
    <row r="24" spans="1:19" ht="15.9" customHeight="1" x14ac:dyDescent="0.25">
      <c r="A24" s="114" t="s">
        <v>13</v>
      </c>
      <c r="B24" s="136">
        <f>'[1]60th st'!R24</f>
        <v>1342</v>
      </c>
      <c r="C24" s="133">
        <f>[1]BQSI!E25</f>
        <v>416</v>
      </c>
      <c r="D24" s="134">
        <f>[1]BQSI!F25</f>
        <v>146</v>
      </c>
      <c r="E24" s="133">
        <f>[1]BQSI!G25</f>
        <v>22</v>
      </c>
      <c r="F24" s="135">
        <f t="shared" si="2"/>
        <v>1926</v>
      </c>
      <c r="G24" s="116"/>
      <c r="H24" s="117" t="s">
        <v>13</v>
      </c>
      <c r="I24" s="154">
        <f>'[1]60th st'!R60</f>
        <v>1941</v>
      </c>
      <c r="J24" s="155">
        <f>[1]BQSI!E62</f>
        <v>930</v>
      </c>
      <c r="K24" s="156">
        <f>[1]BQSI!F62</f>
        <v>334</v>
      </c>
      <c r="L24" s="155">
        <f>[1]BQSI!G62</f>
        <v>38</v>
      </c>
      <c r="M24" s="157">
        <f t="shared" si="1"/>
        <v>3243</v>
      </c>
      <c r="N24" s="50"/>
    </row>
    <row r="25" spans="1:19" ht="15.9" customHeight="1" x14ac:dyDescent="0.25">
      <c r="A25" s="114" t="s">
        <v>30</v>
      </c>
      <c r="B25" s="136">
        <f>'[1]60th st'!R25</f>
        <v>1601</v>
      </c>
      <c r="C25" s="133">
        <f>[1]BQSI!E26</f>
        <v>418</v>
      </c>
      <c r="D25" s="134">
        <f>[1]BQSI!F26</f>
        <v>100</v>
      </c>
      <c r="E25" s="133">
        <f>[1]BQSI!G26</f>
        <v>12</v>
      </c>
      <c r="F25" s="135">
        <f t="shared" si="2"/>
        <v>2131</v>
      </c>
      <c r="G25" s="116"/>
      <c r="H25" s="117" t="s">
        <v>30</v>
      </c>
      <c r="I25" s="154">
        <f>'[1]60th st'!R61</f>
        <v>2465</v>
      </c>
      <c r="J25" s="155">
        <f>[1]BQSI!E63</f>
        <v>1405</v>
      </c>
      <c r="K25" s="156">
        <f>[1]BQSI!F63</f>
        <v>355</v>
      </c>
      <c r="L25" s="155">
        <f>[1]BQSI!G63</f>
        <v>59</v>
      </c>
      <c r="M25" s="157">
        <f t="shared" si="1"/>
        <v>4284</v>
      </c>
      <c r="N25" s="50"/>
    </row>
    <row r="26" spans="1:19" ht="15.9" customHeight="1" x14ac:dyDescent="0.25">
      <c r="A26" s="114" t="s">
        <v>31</v>
      </c>
      <c r="B26" s="136">
        <f>'[1]60th st'!R26</f>
        <v>1614</v>
      </c>
      <c r="C26" s="133">
        <f>[1]BQSI!E27</f>
        <v>269</v>
      </c>
      <c r="D26" s="134">
        <f>[1]BQSI!F27</f>
        <v>66</v>
      </c>
      <c r="E26" s="133">
        <f>[1]BQSI!G27</f>
        <v>9</v>
      </c>
      <c r="F26" s="135">
        <f>SUM(B26:E26)</f>
        <v>1958</v>
      </c>
      <c r="G26" s="116"/>
      <c r="H26" s="117" t="s">
        <v>31</v>
      </c>
      <c r="I26" s="154">
        <f>'[1]60th st'!R62</f>
        <v>2155</v>
      </c>
      <c r="J26" s="155">
        <f>[1]BQSI!E64</f>
        <v>1028</v>
      </c>
      <c r="K26" s="156">
        <f>[1]BQSI!F64</f>
        <v>263</v>
      </c>
      <c r="L26" s="155">
        <f>[1]BQSI!G64</f>
        <v>37</v>
      </c>
      <c r="M26" s="157">
        <f>SUM(I26:L26)</f>
        <v>3483</v>
      </c>
      <c r="N26" s="50"/>
    </row>
    <row r="27" spans="1:19" ht="15.9" customHeight="1" x14ac:dyDescent="0.25">
      <c r="A27" s="114" t="s">
        <v>32</v>
      </c>
      <c r="B27" s="136">
        <f>'[1]60th st'!R27</f>
        <v>1350</v>
      </c>
      <c r="C27" s="133">
        <f>[1]BQSI!E28</f>
        <v>176</v>
      </c>
      <c r="D27" s="134">
        <f>[1]BQSI!F28</f>
        <v>47</v>
      </c>
      <c r="E27" s="133">
        <f>[1]BQSI!G28</f>
        <v>8</v>
      </c>
      <c r="F27" s="135">
        <f>SUM(B27:E27)</f>
        <v>1581</v>
      </c>
      <c r="G27" s="116"/>
      <c r="H27" s="114" t="s">
        <v>32</v>
      </c>
      <c r="I27" s="153">
        <f>'[1]60th st'!R63</f>
        <v>1453</v>
      </c>
      <c r="J27" s="150">
        <f>[1]BQSI!E65</f>
        <v>621</v>
      </c>
      <c r="K27" s="151">
        <f>[1]BQSI!F65</f>
        <v>174</v>
      </c>
      <c r="L27" s="150">
        <f>[1]BQSI!G65</f>
        <v>33</v>
      </c>
      <c r="M27" s="152">
        <f>SUM(I27:L27)</f>
        <v>2281</v>
      </c>
      <c r="N27" s="50"/>
    </row>
    <row r="28" spans="1:19" ht="15.9" customHeight="1" x14ac:dyDescent="0.25">
      <c r="A28" s="114" t="s">
        <v>33</v>
      </c>
      <c r="B28" s="136">
        <f>'[1]60th st'!R28</f>
        <v>847</v>
      </c>
      <c r="C28" s="133">
        <f>[1]BQSI!E29</f>
        <v>135</v>
      </c>
      <c r="D28" s="134">
        <f>[1]BQSI!F29</f>
        <v>37</v>
      </c>
      <c r="E28" s="133">
        <f>[1]BQSI!G29</f>
        <v>4</v>
      </c>
      <c r="F28" s="135">
        <f>SUM(B28:E28)</f>
        <v>1023</v>
      </c>
      <c r="G28" s="116"/>
      <c r="H28" s="114" t="s">
        <v>33</v>
      </c>
      <c r="I28" s="153">
        <f>'[1]60th st'!R64</f>
        <v>1097</v>
      </c>
      <c r="J28" s="150">
        <f>[1]BQSI!E66</f>
        <v>466</v>
      </c>
      <c r="K28" s="151">
        <f>[1]BQSI!F66</f>
        <v>162</v>
      </c>
      <c r="L28" s="150">
        <f>[1]BQSI!G66</f>
        <v>12</v>
      </c>
      <c r="M28" s="152">
        <f>SUM(I28:L28)</f>
        <v>1737</v>
      </c>
      <c r="N28" s="50"/>
    </row>
    <row r="29" spans="1:19" ht="15.9" customHeight="1" x14ac:dyDescent="0.25">
      <c r="A29" s="114" t="s">
        <v>34</v>
      </c>
      <c r="B29" s="136">
        <f>'[1]60th st'!R29</f>
        <v>488</v>
      </c>
      <c r="C29" s="133">
        <f>[1]BQSI!E30</f>
        <v>125</v>
      </c>
      <c r="D29" s="134">
        <f>[1]BQSI!F30</f>
        <v>30</v>
      </c>
      <c r="E29" s="133">
        <f>[1]BQSI!G30</f>
        <v>9</v>
      </c>
      <c r="F29" s="135">
        <f>SUM(B29:E29)</f>
        <v>652</v>
      </c>
      <c r="G29" s="116"/>
      <c r="H29" s="114" t="s">
        <v>34</v>
      </c>
      <c r="I29" s="153">
        <f>'[1]60th st'!R65</f>
        <v>694</v>
      </c>
      <c r="J29" s="150">
        <f>[1]BQSI!E67</f>
        <v>398</v>
      </c>
      <c r="K29" s="151">
        <f>[1]BQSI!F67</f>
        <v>164</v>
      </c>
      <c r="L29" s="150">
        <f>[1]BQSI!G67</f>
        <v>23</v>
      </c>
      <c r="M29" s="152">
        <f>SUM(I29:L29)</f>
        <v>1279</v>
      </c>
      <c r="N29" s="50"/>
    </row>
    <row r="30" spans="1:19" ht="15.9" customHeight="1" x14ac:dyDescent="0.25">
      <c r="A30" s="118" t="s">
        <v>35</v>
      </c>
      <c r="B30" s="141">
        <f>'[1]60th st'!R30</f>
        <v>308</v>
      </c>
      <c r="C30" s="142">
        <f>[1]BQSI!E31</f>
        <v>139</v>
      </c>
      <c r="D30" s="143">
        <f>[1]BQSI!F31</f>
        <v>23</v>
      </c>
      <c r="E30" s="142">
        <f>[1]BQSI!G31</f>
        <v>3</v>
      </c>
      <c r="F30" s="144">
        <f>SUM(B30:E30)</f>
        <v>473</v>
      </c>
      <c r="G30" s="116"/>
      <c r="H30" s="118" t="s">
        <v>35</v>
      </c>
      <c r="I30" s="158">
        <f>'[1]60th st'!R66</f>
        <v>482</v>
      </c>
      <c r="J30" s="159">
        <f>[1]BQSI!E68</f>
        <v>333</v>
      </c>
      <c r="K30" s="160">
        <f>[1]BQSI!F68</f>
        <v>163</v>
      </c>
      <c r="L30" s="159">
        <f>[1]BQSI!G68</f>
        <v>21</v>
      </c>
      <c r="M30" s="161">
        <f>SUM(I30:L30)</f>
        <v>999</v>
      </c>
      <c r="N30" s="50"/>
    </row>
    <row r="31" spans="1:19" ht="3.9" customHeight="1" x14ac:dyDescent="0.25">
      <c r="A31" s="119"/>
      <c r="B31" s="145"/>
      <c r="C31" s="133"/>
      <c r="D31" s="145"/>
      <c r="E31" s="133"/>
      <c r="F31" s="135"/>
      <c r="G31" s="116"/>
      <c r="H31" s="119"/>
      <c r="I31" s="162"/>
      <c r="J31" s="163"/>
      <c r="K31" s="162"/>
      <c r="L31" s="150"/>
      <c r="M31" s="152"/>
      <c r="N31" s="50"/>
    </row>
    <row r="32" spans="1:19" ht="15.9" customHeight="1" x14ac:dyDescent="0.25">
      <c r="A32" s="47" t="s">
        <v>3</v>
      </c>
      <c r="B32" s="141">
        <f>SUM(B7:B30)</f>
        <v>19964</v>
      </c>
      <c r="C32" s="146">
        <f>SUM(C7:C30)</f>
        <v>8833</v>
      </c>
      <c r="D32" s="141">
        <f>SUM(D7:D30)</f>
        <v>2841</v>
      </c>
      <c r="E32" s="146">
        <f>SUM(E7:E30)</f>
        <v>350</v>
      </c>
      <c r="F32" s="147">
        <f>SUM(F7:F30)</f>
        <v>31988</v>
      </c>
      <c r="G32" s="120"/>
      <c r="H32" s="47" t="s">
        <v>3</v>
      </c>
      <c r="I32" s="158">
        <f>SUM(I7:I30)</f>
        <v>20099</v>
      </c>
      <c r="J32" s="164">
        <f>SUM(J7:J30)</f>
        <v>8849</v>
      </c>
      <c r="K32" s="158">
        <f>SUM(K7:K30)</f>
        <v>2789</v>
      </c>
      <c r="L32" s="165">
        <f>SUM(L7:L30)</f>
        <v>359</v>
      </c>
      <c r="M32" s="166">
        <f>SUM(M7:M30)</f>
        <v>32096</v>
      </c>
      <c r="N32" s="50"/>
      <c r="O32" s="33"/>
      <c r="P32" s="33"/>
      <c r="Q32" s="33"/>
      <c r="R32" s="33"/>
      <c r="S32" s="33"/>
    </row>
    <row r="33" spans="1:14" x14ac:dyDescent="0.25">
      <c r="A33" s="84"/>
      <c r="B33" s="84"/>
      <c r="C33" s="84"/>
      <c r="D33" s="84"/>
      <c r="E33" s="84"/>
      <c r="F33" s="85"/>
      <c r="G33" s="85"/>
      <c r="H33" s="84"/>
      <c r="I33" s="84"/>
      <c r="J33" s="84"/>
      <c r="K33" s="84"/>
      <c r="L33" s="84"/>
      <c r="M33" s="85"/>
      <c r="N33" s="50"/>
    </row>
    <row r="34" spans="1:14" x14ac:dyDescent="0.25">
      <c r="A34" s="86"/>
      <c r="B34" s="87"/>
      <c r="C34" s="87"/>
      <c r="D34" s="87"/>
      <c r="E34" s="87"/>
      <c r="F34" s="87"/>
      <c r="G34" s="84"/>
      <c r="H34" s="86"/>
      <c r="I34" s="87"/>
      <c r="J34" s="87"/>
      <c r="K34" s="87"/>
      <c r="L34" s="87"/>
      <c r="M34" s="87"/>
      <c r="N34" s="50"/>
    </row>
    <row r="35" spans="1:14" x14ac:dyDescent="0.25">
      <c r="A35" s="84"/>
      <c r="B35" s="85"/>
      <c r="C35" s="85"/>
      <c r="D35" s="85"/>
      <c r="E35" s="85"/>
      <c r="F35" s="85"/>
      <c r="G35" s="84"/>
      <c r="H35" s="84"/>
      <c r="I35" s="85"/>
      <c r="J35" s="85"/>
      <c r="K35" s="85"/>
      <c r="L35" s="85"/>
      <c r="M35" s="85"/>
      <c r="N35" s="50"/>
    </row>
    <row r="36" spans="1:14" x14ac:dyDescent="0.25">
      <c r="B36" s="34"/>
      <c r="C36" s="34"/>
      <c r="D36" s="34"/>
      <c r="E36" s="34"/>
      <c r="F36" s="34"/>
      <c r="I36" s="34"/>
      <c r="J36" s="34"/>
      <c r="K36" s="34"/>
      <c r="L36" s="34"/>
      <c r="M36" s="34"/>
    </row>
    <row r="37" spans="1:14" x14ac:dyDescent="0.25">
      <c r="B37" s="34"/>
      <c r="C37" s="34"/>
      <c r="D37" s="34"/>
      <c r="E37" s="34"/>
      <c r="F37" s="34"/>
      <c r="I37" s="34"/>
      <c r="J37" s="34"/>
      <c r="K37" s="34"/>
      <c r="L37" s="34"/>
      <c r="M37" s="34"/>
    </row>
    <row r="39" spans="1:14" x14ac:dyDescent="0.25">
      <c r="F39" s="33"/>
    </row>
    <row r="42" spans="1:14" x14ac:dyDescent="0.25">
      <c r="F42" s="33"/>
    </row>
    <row r="43" spans="1:14" x14ac:dyDescent="0.25">
      <c r="A43" s="49"/>
      <c r="B43" s="33"/>
      <c r="C43" s="33"/>
      <c r="D43" s="33"/>
      <c r="E43" s="33"/>
      <c r="F43" s="34"/>
    </row>
    <row r="44" spans="1:14" x14ac:dyDescent="0.25">
      <c r="A44" s="28"/>
      <c r="B44" s="33"/>
      <c r="C44" s="33"/>
      <c r="D44" s="33"/>
      <c r="E44" s="33"/>
    </row>
    <row r="45" spans="1:14" x14ac:dyDescent="0.25">
      <c r="A45" s="49"/>
      <c r="B45" s="33"/>
      <c r="C45" s="33"/>
      <c r="D45" s="33"/>
      <c r="E45" s="33"/>
    </row>
    <row r="46" spans="1:14" x14ac:dyDescent="0.25">
      <c r="B46" s="34"/>
      <c r="C46" s="34"/>
      <c r="D46" s="34"/>
      <c r="E46" s="34"/>
    </row>
  </sheetData>
  <mergeCells count="6">
    <mergeCell ref="H2:M2"/>
    <mergeCell ref="H3:M3"/>
    <mergeCell ref="A1:F1"/>
    <mergeCell ref="A2:F2"/>
    <mergeCell ref="A3:F3"/>
    <mergeCell ref="H1:M1"/>
  </mergeCells>
  <phoneticPr fontId="3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BC75"/>
  <sheetViews>
    <sheetView zoomScale="86" zoomScaleNormal="86" workbookViewId="0">
      <selection activeCell="T58" sqref="T58"/>
    </sheetView>
  </sheetViews>
  <sheetFormatPr defaultColWidth="9" defaultRowHeight="13.2" x14ac:dyDescent="0.25"/>
  <cols>
    <col min="1" max="1" width="11" style="2" bestFit="1" customWidth="1"/>
    <col min="2" max="4" width="7.5546875" style="2" customWidth="1"/>
    <col min="5" max="5" width="7.88671875" style="2" customWidth="1"/>
    <col min="6" max="6" width="9.88671875" style="2" customWidth="1"/>
    <col min="7" max="7" width="10.44140625" style="2" customWidth="1"/>
    <col min="8" max="10" width="7.5546875" style="2" customWidth="1"/>
    <col min="11" max="11" width="9.88671875" style="2" customWidth="1"/>
    <col min="12" max="16" width="7.5546875" style="2" customWidth="1"/>
    <col min="17" max="17" width="17" style="2" customWidth="1"/>
    <col min="18" max="18" width="8.88671875" style="2" customWidth="1"/>
    <col min="19" max="19" width="10.88671875" style="2" customWidth="1"/>
    <col min="20" max="20" width="9.88671875" style="2" bestFit="1" customWidth="1"/>
    <col min="21" max="16384" width="9" style="2"/>
  </cols>
  <sheetData>
    <row r="1" spans="1:37" ht="15.6" x14ac:dyDescent="0.25">
      <c r="A1" s="206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1:37" ht="15.6" x14ac:dyDescent="0.25">
      <c r="A2" s="206" t="s">
        <v>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7" ht="15.6" x14ac:dyDescent="0.25">
      <c r="A3" s="206" t="s">
        <v>60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51"/>
      <c r="T3" s="51"/>
      <c r="U3" s="51"/>
      <c r="V3" s="90"/>
      <c r="W3" s="51"/>
      <c r="X3" s="51"/>
      <c r="Y3" s="51"/>
      <c r="Z3" s="51"/>
      <c r="AA3" s="51"/>
      <c r="AB3" s="51"/>
      <c r="AC3" s="51"/>
      <c r="AD3" s="51"/>
    </row>
    <row r="4" spans="1:37" x14ac:dyDescent="0.25">
      <c r="A4" s="50"/>
      <c r="B4" s="50"/>
      <c r="C4" s="50"/>
      <c r="D4" s="5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83"/>
      <c r="T4" s="9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7" s="14" customFormat="1" ht="26.4" x14ac:dyDescent="0.25">
      <c r="A5" s="53" t="s">
        <v>2</v>
      </c>
      <c r="B5" s="190" t="s">
        <v>44</v>
      </c>
      <c r="C5" s="191" t="s">
        <v>45</v>
      </c>
      <c r="D5" s="190" t="s">
        <v>43</v>
      </c>
      <c r="E5" s="191" t="s">
        <v>46</v>
      </c>
      <c r="F5" s="190" t="s">
        <v>37</v>
      </c>
      <c r="G5" s="191" t="s">
        <v>38</v>
      </c>
      <c r="H5" s="190" t="s">
        <v>42</v>
      </c>
      <c r="I5" s="191" t="s">
        <v>41</v>
      </c>
      <c r="J5" s="190" t="s">
        <v>40</v>
      </c>
      <c r="K5" s="191" t="s">
        <v>39</v>
      </c>
      <c r="L5" s="190" t="s">
        <v>47</v>
      </c>
      <c r="M5" s="191" t="s">
        <v>48</v>
      </c>
      <c r="N5" s="190" t="s">
        <v>49</v>
      </c>
      <c r="O5" s="191" t="s">
        <v>50</v>
      </c>
      <c r="P5" s="190" t="s">
        <v>51</v>
      </c>
      <c r="Q5" s="191" t="s">
        <v>36</v>
      </c>
      <c r="R5" s="188" t="s">
        <v>3</v>
      </c>
      <c r="S5" s="92"/>
      <c r="T5" s="93"/>
      <c r="U5" s="94"/>
      <c r="V5" s="94"/>
      <c r="W5" s="94"/>
      <c r="X5" s="94"/>
      <c r="Y5" s="94"/>
      <c r="Z5" s="94"/>
      <c r="AA5" s="94"/>
      <c r="AB5" s="94"/>
      <c r="AC5" s="94"/>
      <c r="AD5" s="94"/>
    </row>
    <row r="6" spans="1:37" ht="12.75" customHeight="1" x14ac:dyDescent="0.25">
      <c r="A6" s="12"/>
      <c r="B6" s="54"/>
      <c r="C6" s="13"/>
      <c r="D6" s="54"/>
      <c r="E6" s="13"/>
      <c r="F6" s="54"/>
      <c r="G6" s="13"/>
      <c r="H6" s="54"/>
      <c r="I6" s="13"/>
      <c r="J6" s="54"/>
      <c r="K6" s="13"/>
      <c r="L6" s="54"/>
      <c r="M6" s="13"/>
      <c r="N6" s="54"/>
      <c r="O6" s="13"/>
      <c r="P6" s="54"/>
      <c r="Q6" s="13"/>
      <c r="R6" s="189"/>
      <c r="S6" s="50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7" ht="15.9" customHeight="1" x14ac:dyDescent="0.3">
      <c r="A7" s="121" t="s">
        <v>52</v>
      </c>
      <c r="B7" s="168">
        <v>0</v>
      </c>
      <c r="C7" s="169">
        <v>0</v>
      </c>
      <c r="D7" s="168">
        <v>0</v>
      </c>
      <c r="E7" s="169">
        <v>0</v>
      </c>
      <c r="F7" s="168">
        <v>0</v>
      </c>
      <c r="G7" s="169">
        <v>0</v>
      </c>
      <c r="H7" s="168">
        <v>0</v>
      </c>
      <c r="I7" s="169">
        <v>0</v>
      </c>
      <c r="J7" s="168">
        <v>0</v>
      </c>
      <c r="K7" s="169">
        <v>0</v>
      </c>
      <c r="L7" s="168">
        <v>0</v>
      </c>
      <c r="M7" s="169">
        <v>0</v>
      </c>
      <c r="N7" s="168">
        <v>0</v>
      </c>
      <c r="O7" s="169">
        <v>0</v>
      </c>
      <c r="P7" s="168">
        <v>0</v>
      </c>
      <c r="Q7" s="169">
        <v>0</v>
      </c>
      <c r="R7" s="170">
        <v>0</v>
      </c>
      <c r="S7" s="50"/>
      <c r="T7" s="95"/>
      <c r="U7" s="51"/>
      <c r="V7" s="51"/>
      <c r="W7" s="96"/>
      <c r="X7" s="51"/>
      <c r="Y7" s="96"/>
      <c r="Z7" s="96"/>
      <c r="AA7" s="51"/>
      <c r="AB7" s="96"/>
      <c r="AC7" s="51"/>
      <c r="AD7" s="96"/>
      <c r="AE7" s="64"/>
      <c r="AG7" s="66"/>
      <c r="AI7" s="68"/>
      <c r="AJ7" s="69"/>
      <c r="AK7" s="70"/>
    </row>
    <row r="8" spans="1:37" ht="15.9" customHeight="1" x14ac:dyDescent="0.3">
      <c r="A8" s="121" t="s">
        <v>29</v>
      </c>
      <c r="B8" s="168">
        <v>0</v>
      </c>
      <c r="C8" s="169">
        <v>0</v>
      </c>
      <c r="D8" s="168">
        <v>0</v>
      </c>
      <c r="E8" s="169">
        <v>0</v>
      </c>
      <c r="F8" s="168">
        <v>0</v>
      </c>
      <c r="G8" s="169">
        <v>0</v>
      </c>
      <c r="H8" s="168">
        <v>0</v>
      </c>
      <c r="I8" s="169">
        <v>0</v>
      </c>
      <c r="J8" s="168">
        <v>0</v>
      </c>
      <c r="K8" s="169">
        <v>0</v>
      </c>
      <c r="L8" s="168">
        <v>0</v>
      </c>
      <c r="M8" s="169">
        <v>0</v>
      </c>
      <c r="N8" s="168">
        <v>0</v>
      </c>
      <c r="O8" s="169">
        <v>0</v>
      </c>
      <c r="P8" s="168">
        <v>0</v>
      </c>
      <c r="Q8" s="169">
        <v>0</v>
      </c>
      <c r="R8" s="170">
        <v>0</v>
      </c>
      <c r="S8" s="50"/>
      <c r="T8" s="95"/>
      <c r="U8" s="51"/>
      <c r="V8" s="51"/>
      <c r="W8" s="96"/>
      <c r="X8" s="51"/>
      <c r="Y8" s="96"/>
      <c r="Z8" s="96"/>
      <c r="AA8" s="51"/>
      <c r="AB8" s="96"/>
      <c r="AC8" s="51"/>
      <c r="AD8" s="96"/>
      <c r="AE8" s="64"/>
      <c r="AG8" s="66"/>
      <c r="AI8" s="68"/>
      <c r="AJ8" s="69"/>
      <c r="AK8" s="70"/>
    </row>
    <row r="9" spans="1:37" ht="15.9" customHeight="1" x14ac:dyDescent="0.3">
      <c r="A9" s="121" t="s">
        <v>28</v>
      </c>
      <c r="B9" s="168">
        <v>0</v>
      </c>
      <c r="C9" s="169">
        <v>0</v>
      </c>
      <c r="D9" s="168">
        <v>0</v>
      </c>
      <c r="E9" s="169">
        <v>0</v>
      </c>
      <c r="F9" s="168">
        <v>0</v>
      </c>
      <c r="G9" s="169">
        <v>0</v>
      </c>
      <c r="H9" s="168">
        <v>0</v>
      </c>
      <c r="I9" s="169">
        <v>0</v>
      </c>
      <c r="J9" s="168">
        <v>0</v>
      </c>
      <c r="K9" s="169">
        <v>0</v>
      </c>
      <c r="L9" s="168">
        <v>0</v>
      </c>
      <c r="M9" s="169">
        <v>0</v>
      </c>
      <c r="N9" s="168">
        <v>0</v>
      </c>
      <c r="O9" s="169">
        <v>0</v>
      </c>
      <c r="P9" s="168">
        <v>0</v>
      </c>
      <c r="Q9" s="169">
        <v>0</v>
      </c>
      <c r="R9" s="170">
        <v>0</v>
      </c>
      <c r="S9" s="50"/>
      <c r="T9" s="95"/>
      <c r="U9" s="51"/>
      <c r="V9" s="51"/>
      <c r="W9" s="96"/>
      <c r="X9" s="51"/>
      <c r="Y9" s="96"/>
      <c r="Z9" s="96"/>
      <c r="AA9" s="51"/>
      <c r="AB9" s="96"/>
      <c r="AC9" s="51"/>
      <c r="AD9" s="96"/>
      <c r="AE9" s="64"/>
      <c r="AG9" s="66"/>
      <c r="AI9" s="68"/>
      <c r="AJ9" s="69"/>
      <c r="AK9" s="70"/>
    </row>
    <row r="10" spans="1:37" ht="15.9" customHeight="1" x14ac:dyDescent="0.3">
      <c r="A10" s="121" t="s">
        <v>27</v>
      </c>
      <c r="B10" s="168">
        <v>0</v>
      </c>
      <c r="C10" s="169">
        <v>0</v>
      </c>
      <c r="D10" s="168">
        <v>0</v>
      </c>
      <c r="E10" s="169">
        <v>0</v>
      </c>
      <c r="F10" s="168">
        <v>0</v>
      </c>
      <c r="G10" s="169">
        <v>0</v>
      </c>
      <c r="H10" s="168">
        <v>0</v>
      </c>
      <c r="I10" s="169">
        <v>0</v>
      </c>
      <c r="J10" s="168">
        <v>0</v>
      </c>
      <c r="K10" s="169">
        <v>0</v>
      </c>
      <c r="L10" s="168">
        <v>0</v>
      </c>
      <c r="M10" s="169">
        <v>0</v>
      </c>
      <c r="N10" s="168">
        <v>0</v>
      </c>
      <c r="O10" s="169">
        <v>0</v>
      </c>
      <c r="P10" s="168">
        <v>0</v>
      </c>
      <c r="Q10" s="169">
        <v>0</v>
      </c>
      <c r="R10" s="170">
        <v>0</v>
      </c>
      <c r="S10" s="50"/>
      <c r="T10" s="95"/>
      <c r="U10" s="51"/>
      <c r="V10" s="51"/>
      <c r="W10" s="96"/>
      <c r="X10" s="51"/>
      <c r="Y10" s="96"/>
      <c r="Z10" s="96"/>
      <c r="AA10" s="51"/>
      <c r="AB10" s="96"/>
      <c r="AC10" s="51"/>
      <c r="AD10" s="96"/>
      <c r="AE10" s="64"/>
      <c r="AG10" s="66"/>
      <c r="AI10" s="68"/>
      <c r="AJ10" s="69"/>
      <c r="AK10" s="70"/>
    </row>
    <row r="11" spans="1:37" ht="15.9" customHeight="1" x14ac:dyDescent="0.3">
      <c r="A11" s="121" t="s">
        <v>26</v>
      </c>
      <c r="B11" s="168">
        <v>0</v>
      </c>
      <c r="C11" s="169">
        <v>0</v>
      </c>
      <c r="D11" s="168">
        <v>0</v>
      </c>
      <c r="E11" s="169">
        <v>0</v>
      </c>
      <c r="F11" s="168">
        <v>0</v>
      </c>
      <c r="G11" s="169">
        <v>0</v>
      </c>
      <c r="H11" s="168">
        <v>0</v>
      </c>
      <c r="I11" s="169">
        <v>0</v>
      </c>
      <c r="J11" s="168">
        <v>0</v>
      </c>
      <c r="K11" s="169">
        <v>0</v>
      </c>
      <c r="L11" s="168">
        <v>0</v>
      </c>
      <c r="M11" s="169">
        <v>0</v>
      </c>
      <c r="N11" s="168">
        <v>0</v>
      </c>
      <c r="O11" s="169">
        <v>0</v>
      </c>
      <c r="P11" s="168">
        <v>0</v>
      </c>
      <c r="Q11" s="169">
        <v>0</v>
      </c>
      <c r="R11" s="170">
        <v>0</v>
      </c>
      <c r="S11" s="50"/>
      <c r="T11" s="95"/>
      <c r="U11" s="51"/>
      <c r="V11" s="51"/>
      <c r="W11" s="96"/>
      <c r="X11" s="51"/>
      <c r="Y11" s="96"/>
      <c r="Z11" s="96"/>
      <c r="AA11" s="51"/>
      <c r="AB11" s="96"/>
      <c r="AC11" s="51"/>
      <c r="AD11" s="96"/>
      <c r="AE11" s="64"/>
      <c r="AG11" s="66"/>
      <c r="AI11" s="68"/>
      <c r="AJ11" s="69"/>
      <c r="AK11" s="70"/>
    </row>
    <row r="12" spans="1:37" ht="15.9" customHeight="1" x14ac:dyDescent="0.3">
      <c r="A12" s="121" t="s">
        <v>25</v>
      </c>
      <c r="B12" s="168">
        <v>0</v>
      </c>
      <c r="C12" s="169">
        <v>0</v>
      </c>
      <c r="D12" s="168">
        <v>0</v>
      </c>
      <c r="E12" s="169">
        <v>0</v>
      </c>
      <c r="F12" s="168">
        <v>0</v>
      </c>
      <c r="G12" s="169">
        <v>0</v>
      </c>
      <c r="H12" s="168">
        <v>0</v>
      </c>
      <c r="I12" s="169">
        <v>0</v>
      </c>
      <c r="J12" s="168">
        <v>0</v>
      </c>
      <c r="K12" s="169">
        <v>0</v>
      </c>
      <c r="L12" s="168">
        <v>0</v>
      </c>
      <c r="M12" s="169">
        <v>0</v>
      </c>
      <c r="N12" s="168">
        <v>0</v>
      </c>
      <c r="O12" s="169">
        <v>0</v>
      </c>
      <c r="P12" s="168">
        <v>0</v>
      </c>
      <c r="Q12" s="169">
        <v>0</v>
      </c>
      <c r="R12" s="170">
        <v>0</v>
      </c>
      <c r="S12" s="50"/>
      <c r="T12" s="95"/>
      <c r="U12" s="51"/>
      <c r="V12" s="51"/>
      <c r="W12" s="96"/>
      <c r="X12" s="51"/>
      <c r="Y12" s="96"/>
      <c r="Z12" s="96"/>
      <c r="AA12" s="51"/>
      <c r="AB12" s="96"/>
      <c r="AC12" s="51"/>
      <c r="AD12" s="96"/>
      <c r="AE12" s="64"/>
      <c r="AG12" s="66"/>
      <c r="AI12" s="68"/>
      <c r="AJ12" s="69"/>
      <c r="AK12" s="70"/>
    </row>
    <row r="13" spans="1:37" ht="15.9" customHeight="1" x14ac:dyDescent="0.3">
      <c r="A13" s="121" t="s">
        <v>24</v>
      </c>
      <c r="B13" s="168">
        <v>0</v>
      </c>
      <c r="C13" s="171">
        <v>103</v>
      </c>
      <c r="D13" s="168">
        <v>1</v>
      </c>
      <c r="E13" s="172">
        <v>23</v>
      </c>
      <c r="F13" s="173">
        <v>24</v>
      </c>
      <c r="G13" s="172">
        <v>1</v>
      </c>
      <c r="H13" s="173">
        <v>36</v>
      </c>
      <c r="I13" s="169">
        <v>0</v>
      </c>
      <c r="J13" s="173">
        <v>40</v>
      </c>
      <c r="K13" s="172">
        <v>30</v>
      </c>
      <c r="L13" s="168">
        <v>1</v>
      </c>
      <c r="M13" s="172">
        <v>27</v>
      </c>
      <c r="N13" s="168">
        <v>1</v>
      </c>
      <c r="O13" s="172">
        <v>8</v>
      </c>
      <c r="P13" s="173">
        <v>0</v>
      </c>
      <c r="Q13" s="172">
        <v>137</v>
      </c>
      <c r="R13" s="174">
        <f>SUM(B13:Q13)</f>
        <v>432</v>
      </c>
      <c r="S13" s="97"/>
      <c r="T13" s="95"/>
      <c r="U13" s="51"/>
      <c r="V13" s="51"/>
      <c r="W13" s="96"/>
      <c r="X13" s="51"/>
      <c r="Y13" s="96"/>
      <c r="Z13" s="96"/>
      <c r="AA13" s="51"/>
      <c r="AB13" s="96"/>
      <c r="AC13" s="51"/>
      <c r="AD13" s="96"/>
      <c r="AE13" s="64"/>
      <c r="AG13" s="66"/>
      <c r="AI13" s="68"/>
      <c r="AJ13" s="69"/>
      <c r="AK13" s="70"/>
    </row>
    <row r="14" spans="1:37" s="4" customFormat="1" ht="15.9" customHeight="1" x14ac:dyDescent="0.3">
      <c r="A14" s="121" t="s">
        <v>23</v>
      </c>
      <c r="B14" s="168">
        <v>3</v>
      </c>
      <c r="C14" s="172">
        <v>193</v>
      </c>
      <c r="D14" s="168">
        <v>0</v>
      </c>
      <c r="E14" s="172">
        <v>42</v>
      </c>
      <c r="F14" s="173">
        <v>41</v>
      </c>
      <c r="G14" s="169">
        <v>1</v>
      </c>
      <c r="H14" s="173">
        <v>87</v>
      </c>
      <c r="I14" s="169">
        <v>0</v>
      </c>
      <c r="J14" s="173">
        <v>65</v>
      </c>
      <c r="K14" s="172">
        <v>52</v>
      </c>
      <c r="L14" s="173">
        <v>7</v>
      </c>
      <c r="M14" s="172">
        <v>76</v>
      </c>
      <c r="N14" s="173">
        <v>2</v>
      </c>
      <c r="O14" s="172">
        <v>29</v>
      </c>
      <c r="P14" s="173">
        <v>1</v>
      </c>
      <c r="Q14" s="172">
        <v>352</v>
      </c>
      <c r="R14" s="174">
        <f>SUM(B14:Q14)</f>
        <v>951</v>
      </c>
      <c r="S14" s="97"/>
      <c r="T14" s="95"/>
      <c r="U14" s="51"/>
      <c r="V14" s="51"/>
      <c r="W14" s="96"/>
      <c r="X14" s="51"/>
      <c r="Y14" s="96"/>
      <c r="Z14" s="96"/>
      <c r="AA14" s="51"/>
      <c r="AB14" s="96"/>
      <c r="AC14" s="51"/>
      <c r="AD14" s="96"/>
      <c r="AE14" s="64"/>
      <c r="AG14" s="66"/>
      <c r="AI14" s="68"/>
      <c r="AJ14" s="69"/>
      <c r="AK14" s="70"/>
    </row>
    <row r="15" spans="1:37" s="4" customFormat="1" ht="15.9" customHeight="1" x14ac:dyDescent="0.3">
      <c r="A15" s="223" t="s">
        <v>22</v>
      </c>
      <c r="B15" s="224">
        <v>6</v>
      </c>
      <c r="C15" s="213">
        <v>370</v>
      </c>
      <c r="D15" s="225">
        <v>1</v>
      </c>
      <c r="E15" s="213">
        <v>58</v>
      </c>
      <c r="F15" s="224">
        <v>55</v>
      </c>
      <c r="G15" s="213">
        <v>2</v>
      </c>
      <c r="H15" s="224">
        <v>138</v>
      </c>
      <c r="I15" s="226">
        <v>0</v>
      </c>
      <c r="J15" s="224">
        <v>99</v>
      </c>
      <c r="K15" s="213">
        <v>175</v>
      </c>
      <c r="L15" s="224">
        <v>9</v>
      </c>
      <c r="M15" s="213">
        <v>164</v>
      </c>
      <c r="N15" s="224">
        <v>3</v>
      </c>
      <c r="O15" s="213">
        <v>17</v>
      </c>
      <c r="P15" s="224">
        <v>1</v>
      </c>
      <c r="Q15" s="213">
        <v>620</v>
      </c>
      <c r="R15" s="220">
        <f>SUM(B15:Q15)</f>
        <v>1718</v>
      </c>
      <c r="S15" s="97"/>
      <c r="T15" s="95"/>
      <c r="U15" s="51"/>
      <c r="V15" s="51"/>
      <c r="W15" s="96"/>
      <c r="X15" s="51"/>
      <c r="Y15" s="96"/>
      <c r="Z15" s="96"/>
      <c r="AA15" s="51"/>
      <c r="AB15" s="96"/>
      <c r="AC15" s="51"/>
      <c r="AD15" s="96"/>
      <c r="AE15" s="64"/>
      <c r="AG15" s="66"/>
      <c r="AI15" s="68"/>
      <c r="AJ15" s="69"/>
      <c r="AK15" s="70"/>
    </row>
    <row r="16" spans="1:37" s="4" customFormat="1" ht="15.9" customHeight="1" x14ac:dyDescent="0.3">
      <c r="A16" s="223" t="s">
        <v>21</v>
      </c>
      <c r="B16" s="225">
        <v>13</v>
      </c>
      <c r="C16" s="213">
        <v>245</v>
      </c>
      <c r="D16" s="225">
        <v>1</v>
      </c>
      <c r="E16" s="213">
        <v>67</v>
      </c>
      <c r="F16" s="224">
        <v>40</v>
      </c>
      <c r="G16" s="213">
        <v>2</v>
      </c>
      <c r="H16" s="224">
        <v>122</v>
      </c>
      <c r="I16" s="213">
        <v>1</v>
      </c>
      <c r="J16" s="224">
        <v>90</v>
      </c>
      <c r="K16" s="213">
        <v>132</v>
      </c>
      <c r="L16" s="224">
        <v>3</v>
      </c>
      <c r="M16" s="213">
        <v>144</v>
      </c>
      <c r="N16" s="224">
        <v>1</v>
      </c>
      <c r="O16" s="213">
        <v>26</v>
      </c>
      <c r="P16" s="224">
        <v>0</v>
      </c>
      <c r="Q16" s="213">
        <v>454</v>
      </c>
      <c r="R16" s="220">
        <f t="shared" ref="R16:R30" si="0">SUM(B16:Q16)</f>
        <v>1341</v>
      </c>
      <c r="S16" s="97"/>
      <c r="T16" s="95"/>
      <c r="U16" s="51"/>
      <c r="V16" s="51"/>
      <c r="W16" s="96"/>
      <c r="X16" s="51"/>
      <c r="Y16" s="96"/>
      <c r="Z16" s="96"/>
      <c r="AA16" s="51"/>
      <c r="AB16" s="96"/>
      <c r="AC16" s="51"/>
      <c r="AD16" s="96"/>
      <c r="AE16" s="64"/>
      <c r="AG16" s="66"/>
      <c r="AI16" s="68"/>
      <c r="AJ16" s="69"/>
      <c r="AK16" s="70"/>
    </row>
    <row r="17" spans="1:55" ht="15.9" customHeight="1" x14ac:dyDescent="0.3">
      <c r="A17" s="223" t="s">
        <v>20</v>
      </c>
      <c r="B17" s="224">
        <v>6</v>
      </c>
      <c r="C17" s="213">
        <v>157</v>
      </c>
      <c r="D17" s="225">
        <v>1</v>
      </c>
      <c r="E17" s="213">
        <v>70</v>
      </c>
      <c r="F17" s="224">
        <v>50</v>
      </c>
      <c r="G17" s="213">
        <v>1</v>
      </c>
      <c r="H17" s="224">
        <v>125</v>
      </c>
      <c r="I17" s="226">
        <v>0</v>
      </c>
      <c r="J17" s="224">
        <v>85</v>
      </c>
      <c r="K17" s="213">
        <v>71</v>
      </c>
      <c r="L17" s="224">
        <v>1</v>
      </c>
      <c r="M17" s="213">
        <v>113</v>
      </c>
      <c r="N17" s="224">
        <v>4</v>
      </c>
      <c r="O17" s="213">
        <v>24</v>
      </c>
      <c r="P17" s="224">
        <v>2</v>
      </c>
      <c r="Q17" s="213">
        <v>229</v>
      </c>
      <c r="R17" s="220">
        <f t="shared" si="0"/>
        <v>939</v>
      </c>
      <c r="S17" s="97"/>
      <c r="T17" s="95"/>
      <c r="U17" s="51"/>
      <c r="V17" s="51"/>
      <c r="W17" s="96"/>
      <c r="X17" s="51"/>
      <c r="Y17" s="96"/>
      <c r="Z17" s="96"/>
      <c r="AA17" s="51"/>
      <c r="AB17" s="96"/>
      <c r="AC17" s="51"/>
      <c r="AD17" s="96"/>
      <c r="AE17" s="64"/>
      <c r="AG17" s="66"/>
      <c r="AI17" s="68"/>
      <c r="AJ17" s="69"/>
      <c r="AK17" s="70"/>
    </row>
    <row r="18" spans="1:55" ht="15.9" customHeight="1" x14ac:dyDescent="0.3">
      <c r="A18" s="121" t="s">
        <v>19</v>
      </c>
      <c r="B18" s="173">
        <v>1</v>
      </c>
      <c r="C18" s="172">
        <v>169</v>
      </c>
      <c r="D18" s="173">
        <v>3</v>
      </c>
      <c r="E18" s="172">
        <v>125</v>
      </c>
      <c r="F18" s="173">
        <v>85</v>
      </c>
      <c r="G18" s="172">
        <v>2</v>
      </c>
      <c r="H18" s="173">
        <v>191</v>
      </c>
      <c r="I18" s="172">
        <v>2</v>
      </c>
      <c r="J18" s="173">
        <v>102</v>
      </c>
      <c r="K18" s="172">
        <v>104</v>
      </c>
      <c r="L18" s="173">
        <v>8</v>
      </c>
      <c r="M18" s="172">
        <v>142</v>
      </c>
      <c r="N18" s="173">
        <v>7</v>
      </c>
      <c r="O18" s="172">
        <v>25</v>
      </c>
      <c r="P18" s="173">
        <v>1</v>
      </c>
      <c r="Q18" s="172">
        <v>221</v>
      </c>
      <c r="R18" s="174">
        <f t="shared" si="0"/>
        <v>1188</v>
      </c>
      <c r="S18" s="97"/>
      <c r="T18" s="95"/>
      <c r="U18" s="51"/>
      <c r="V18" s="51"/>
      <c r="W18" s="96"/>
      <c r="X18" s="51"/>
      <c r="Y18" s="96"/>
      <c r="Z18" s="96"/>
      <c r="AA18" s="51"/>
      <c r="AB18" s="96"/>
      <c r="AC18" s="51"/>
      <c r="AD18" s="96"/>
      <c r="AE18" s="64"/>
      <c r="AG18" s="66"/>
      <c r="AI18" s="68"/>
      <c r="AJ18" s="69"/>
      <c r="AK18" s="70"/>
    </row>
    <row r="19" spans="1:55" ht="15.9" customHeight="1" x14ac:dyDescent="0.3">
      <c r="A19" s="121" t="s">
        <v>18</v>
      </c>
      <c r="B19" s="173">
        <v>13</v>
      </c>
      <c r="C19" s="172">
        <v>136</v>
      </c>
      <c r="D19" s="173">
        <v>9</v>
      </c>
      <c r="E19" s="172">
        <v>181</v>
      </c>
      <c r="F19" s="173">
        <v>102</v>
      </c>
      <c r="G19" s="172">
        <v>5</v>
      </c>
      <c r="H19" s="173">
        <v>215</v>
      </c>
      <c r="I19" s="172">
        <v>7</v>
      </c>
      <c r="J19" s="173">
        <v>131</v>
      </c>
      <c r="K19" s="172">
        <v>104</v>
      </c>
      <c r="L19" s="173">
        <v>8</v>
      </c>
      <c r="M19" s="172">
        <v>204</v>
      </c>
      <c r="N19" s="173">
        <v>10</v>
      </c>
      <c r="O19" s="172">
        <v>40</v>
      </c>
      <c r="P19" s="173">
        <v>2</v>
      </c>
      <c r="Q19" s="172">
        <v>187</v>
      </c>
      <c r="R19" s="174">
        <f t="shared" si="0"/>
        <v>1354</v>
      </c>
      <c r="S19" s="97"/>
      <c r="T19" s="95"/>
      <c r="U19" s="51"/>
      <c r="V19" s="51"/>
      <c r="W19" s="96"/>
      <c r="X19" s="51"/>
      <c r="Y19" s="96"/>
      <c r="Z19" s="96"/>
      <c r="AA19" s="51"/>
      <c r="AB19" s="96"/>
      <c r="AC19" s="51"/>
      <c r="AD19" s="96"/>
      <c r="AE19" s="64"/>
      <c r="AG19" s="66"/>
      <c r="AI19" s="68"/>
      <c r="AJ19" s="69"/>
      <c r="AK19" s="70"/>
    </row>
    <row r="20" spans="1:55" ht="15.9" customHeight="1" x14ac:dyDescent="0.3">
      <c r="A20" s="121" t="s">
        <v>17</v>
      </c>
      <c r="B20" s="173">
        <v>5</v>
      </c>
      <c r="C20" s="172">
        <v>174</v>
      </c>
      <c r="D20" s="173">
        <v>4</v>
      </c>
      <c r="E20" s="172">
        <v>136</v>
      </c>
      <c r="F20" s="173">
        <v>98</v>
      </c>
      <c r="G20" s="172">
        <v>5</v>
      </c>
      <c r="H20" s="173">
        <v>199</v>
      </c>
      <c r="I20" s="172">
        <v>10</v>
      </c>
      <c r="J20" s="173">
        <v>130</v>
      </c>
      <c r="K20" s="172">
        <v>88</v>
      </c>
      <c r="L20" s="173">
        <v>11</v>
      </c>
      <c r="M20" s="172">
        <v>233</v>
      </c>
      <c r="N20" s="173">
        <v>7</v>
      </c>
      <c r="O20" s="172">
        <v>34</v>
      </c>
      <c r="P20" s="173">
        <v>1</v>
      </c>
      <c r="Q20" s="172">
        <v>156</v>
      </c>
      <c r="R20" s="174">
        <f t="shared" si="0"/>
        <v>1291</v>
      </c>
      <c r="S20" s="97"/>
      <c r="T20" s="95"/>
      <c r="U20" s="51"/>
      <c r="V20" s="51"/>
      <c r="W20" s="96"/>
      <c r="X20" s="51"/>
      <c r="Y20" s="96"/>
      <c r="Z20" s="96"/>
      <c r="AA20" s="51"/>
      <c r="AB20" s="96"/>
      <c r="AC20" s="51"/>
      <c r="AD20" s="96"/>
      <c r="AE20" s="64"/>
      <c r="AG20" s="66"/>
      <c r="AI20" s="68"/>
      <c r="AJ20" s="69"/>
      <c r="AK20" s="70"/>
    </row>
    <row r="21" spans="1:55" ht="15.9" customHeight="1" x14ac:dyDescent="0.3">
      <c r="A21" s="121" t="s">
        <v>16</v>
      </c>
      <c r="B21" s="173">
        <v>4</v>
      </c>
      <c r="C21" s="172">
        <v>154</v>
      </c>
      <c r="D21" s="173">
        <v>5</v>
      </c>
      <c r="E21" s="172">
        <v>110</v>
      </c>
      <c r="F21" s="173">
        <v>56</v>
      </c>
      <c r="G21" s="172">
        <v>2</v>
      </c>
      <c r="H21" s="173">
        <v>161</v>
      </c>
      <c r="I21" s="172">
        <v>3</v>
      </c>
      <c r="J21" s="173">
        <v>89</v>
      </c>
      <c r="K21" s="172">
        <v>97</v>
      </c>
      <c r="L21" s="173">
        <v>7</v>
      </c>
      <c r="M21" s="172">
        <v>198</v>
      </c>
      <c r="N21" s="173">
        <v>10</v>
      </c>
      <c r="O21" s="172">
        <v>37</v>
      </c>
      <c r="P21" s="173">
        <v>2</v>
      </c>
      <c r="Q21" s="172">
        <v>199</v>
      </c>
      <c r="R21" s="174">
        <f t="shared" si="0"/>
        <v>1134</v>
      </c>
      <c r="S21" s="97"/>
      <c r="T21" s="95"/>
      <c r="U21" s="51"/>
      <c r="V21" s="51"/>
      <c r="W21" s="96"/>
      <c r="X21" s="51"/>
      <c r="Y21" s="96"/>
      <c r="Z21" s="96"/>
      <c r="AA21" s="51"/>
      <c r="AB21" s="96"/>
      <c r="AC21" s="51"/>
      <c r="AD21" s="96"/>
      <c r="AE21" s="64"/>
      <c r="AG21" s="66"/>
      <c r="AI21" s="68"/>
      <c r="AJ21" s="69"/>
      <c r="AK21" s="70"/>
    </row>
    <row r="22" spans="1:55" ht="15.9" customHeight="1" x14ac:dyDescent="0.3">
      <c r="A22" s="121" t="s">
        <v>15</v>
      </c>
      <c r="B22" s="173">
        <v>5</v>
      </c>
      <c r="C22" s="172">
        <v>199</v>
      </c>
      <c r="D22" s="168">
        <v>3</v>
      </c>
      <c r="E22" s="172">
        <v>71</v>
      </c>
      <c r="F22" s="173">
        <v>30</v>
      </c>
      <c r="G22" s="172">
        <v>3</v>
      </c>
      <c r="H22" s="173">
        <v>122</v>
      </c>
      <c r="I22" s="172">
        <v>5</v>
      </c>
      <c r="J22" s="173">
        <v>71</v>
      </c>
      <c r="K22" s="172">
        <v>94</v>
      </c>
      <c r="L22" s="173">
        <v>15</v>
      </c>
      <c r="M22" s="172">
        <v>155</v>
      </c>
      <c r="N22" s="173">
        <v>7</v>
      </c>
      <c r="O22" s="172">
        <v>30</v>
      </c>
      <c r="P22" s="173">
        <v>0</v>
      </c>
      <c r="Q22" s="172">
        <v>223</v>
      </c>
      <c r="R22" s="174">
        <f t="shared" si="0"/>
        <v>1033</v>
      </c>
      <c r="S22" s="97"/>
      <c r="T22" s="95"/>
      <c r="U22" s="51"/>
      <c r="V22" s="51"/>
      <c r="W22" s="96"/>
      <c r="X22" s="51"/>
      <c r="Y22" s="96"/>
      <c r="Z22" s="96"/>
      <c r="AA22" s="51"/>
      <c r="AB22" s="96"/>
      <c r="AC22" s="51"/>
      <c r="AD22" s="96"/>
      <c r="AE22" s="64"/>
      <c r="AG22" s="66"/>
      <c r="AI22" s="68"/>
      <c r="AJ22" s="69"/>
      <c r="AK22" s="70"/>
    </row>
    <row r="23" spans="1:55" ht="15.9" customHeight="1" x14ac:dyDescent="0.3">
      <c r="A23" s="121" t="s">
        <v>14</v>
      </c>
      <c r="B23" s="168">
        <v>0</v>
      </c>
      <c r="C23" s="172">
        <v>199</v>
      </c>
      <c r="D23" s="173">
        <v>3</v>
      </c>
      <c r="E23" s="172">
        <v>69</v>
      </c>
      <c r="F23" s="173">
        <v>26</v>
      </c>
      <c r="G23" s="172">
        <v>1</v>
      </c>
      <c r="H23" s="173">
        <v>119</v>
      </c>
      <c r="I23" s="172">
        <v>2</v>
      </c>
      <c r="J23" s="173">
        <v>72</v>
      </c>
      <c r="K23" s="172">
        <v>64</v>
      </c>
      <c r="L23" s="173">
        <v>9</v>
      </c>
      <c r="M23" s="172">
        <v>216</v>
      </c>
      <c r="N23" s="173">
        <v>4</v>
      </c>
      <c r="O23" s="172">
        <v>42</v>
      </c>
      <c r="P23" s="173">
        <v>3</v>
      </c>
      <c r="Q23" s="172">
        <v>204</v>
      </c>
      <c r="R23" s="174">
        <f t="shared" si="0"/>
        <v>1033</v>
      </c>
      <c r="S23" s="97"/>
      <c r="T23" s="95"/>
      <c r="U23" s="51"/>
      <c r="V23" s="51"/>
      <c r="W23" s="96"/>
      <c r="X23" s="51"/>
      <c r="Y23" s="96"/>
      <c r="Z23" s="96"/>
      <c r="AA23" s="51"/>
      <c r="AB23" s="96"/>
      <c r="AC23" s="51"/>
      <c r="AD23" s="96"/>
      <c r="AE23" s="64"/>
      <c r="AG23" s="66"/>
      <c r="AI23" s="68"/>
      <c r="AJ23" s="69"/>
      <c r="AK23" s="70"/>
    </row>
    <row r="24" spans="1:55" ht="15.9" customHeight="1" x14ac:dyDescent="0.3">
      <c r="A24" s="121" t="s">
        <v>13</v>
      </c>
      <c r="B24" s="168">
        <v>0</v>
      </c>
      <c r="C24" s="172">
        <v>259</v>
      </c>
      <c r="D24" s="173">
        <v>5</v>
      </c>
      <c r="E24" s="172">
        <v>89</v>
      </c>
      <c r="F24" s="173">
        <v>80</v>
      </c>
      <c r="G24" s="172">
        <v>4</v>
      </c>
      <c r="H24" s="173">
        <v>140</v>
      </c>
      <c r="I24" s="172">
        <v>7</v>
      </c>
      <c r="J24" s="173">
        <v>98</v>
      </c>
      <c r="K24" s="172">
        <v>75</v>
      </c>
      <c r="L24" s="173">
        <v>17</v>
      </c>
      <c r="M24" s="172">
        <v>223</v>
      </c>
      <c r="N24" s="173">
        <v>9</v>
      </c>
      <c r="O24" s="172">
        <v>42</v>
      </c>
      <c r="P24" s="173">
        <v>3</v>
      </c>
      <c r="Q24" s="172">
        <v>291</v>
      </c>
      <c r="R24" s="174">
        <f t="shared" si="0"/>
        <v>1342</v>
      </c>
      <c r="S24" s="97"/>
      <c r="T24" s="95"/>
      <c r="U24" s="51"/>
      <c r="V24" s="51"/>
      <c r="W24" s="96"/>
      <c r="X24" s="51"/>
      <c r="Y24" s="96"/>
      <c r="Z24" s="96"/>
      <c r="AA24" s="51"/>
      <c r="AB24" s="96"/>
      <c r="AC24" s="51"/>
      <c r="AD24" s="96"/>
      <c r="AE24" s="64"/>
      <c r="AG24" s="66"/>
      <c r="AI24" s="68"/>
      <c r="AJ24" s="69"/>
      <c r="AK24" s="70"/>
    </row>
    <row r="25" spans="1:55" ht="15.9" customHeight="1" x14ac:dyDescent="0.3">
      <c r="A25" s="121" t="s">
        <v>30</v>
      </c>
      <c r="B25" s="173">
        <v>6</v>
      </c>
      <c r="C25" s="172">
        <v>353</v>
      </c>
      <c r="D25" s="173">
        <v>2</v>
      </c>
      <c r="E25" s="172">
        <v>143</v>
      </c>
      <c r="F25" s="173">
        <v>102</v>
      </c>
      <c r="G25" s="172">
        <v>1</v>
      </c>
      <c r="H25" s="173">
        <v>179</v>
      </c>
      <c r="I25" s="172">
        <v>8</v>
      </c>
      <c r="J25" s="173">
        <v>110</v>
      </c>
      <c r="K25" s="172">
        <v>72</v>
      </c>
      <c r="L25" s="173">
        <v>17</v>
      </c>
      <c r="M25" s="172">
        <v>233</v>
      </c>
      <c r="N25" s="173">
        <v>7</v>
      </c>
      <c r="O25" s="172">
        <v>35</v>
      </c>
      <c r="P25" s="173">
        <v>4</v>
      </c>
      <c r="Q25" s="172">
        <v>329</v>
      </c>
      <c r="R25" s="174">
        <f t="shared" si="0"/>
        <v>1601</v>
      </c>
      <c r="S25" s="97"/>
      <c r="T25" s="95"/>
      <c r="U25" s="51"/>
      <c r="V25" s="51"/>
      <c r="W25" s="96"/>
      <c r="X25" s="51"/>
      <c r="Y25" s="96"/>
      <c r="Z25" s="96"/>
      <c r="AA25" s="51"/>
      <c r="AB25" s="96"/>
      <c r="AC25" s="51"/>
      <c r="AD25" s="96"/>
      <c r="AE25" s="64"/>
      <c r="AG25" s="66"/>
      <c r="AI25" s="68"/>
      <c r="AJ25" s="69"/>
      <c r="AK25" s="70"/>
    </row>
    <row r="26" spans="1:55" ht="15.9" customHeight="1" x14ac:dyDescent="0.3">
      <c r="A26" s="121" t="s">
        <v>31</v>
      </c>
      <c r="B26" s="173">
        <v>3</v>
      </c>
      <c r="C26" s="172">
        <v>314</v>
      </c>
      <c r="D26" s="173">
        <v>5</v>
      </c>
      <c r="E26" s="172">
        <v>124</v>
      </c>
      <c r="F26" s="173">
        <v>98</v>
      </c>
      <c r="G26" s="172">
        <v>1</v>
      </c>
      <c r="H26" s="173">
        <v>158</v>
      </c>
      <c r="I26" s="172">
        <v>15</v>
      </c>
      <c r="J26" s="173">
        <v>163</v>
      </c>
      <c r="K26" s="172">
        <v>112</v>
      </c>
      <c r="L26" s="173">
        <v>33</v>
      </c>
      <c r="M26" s="172">
        <v>259</v>
      </c>
      <c r="N26" s="173">
        <v>19</v>
      </c>
      <c r="O26" s="172">
        <v>35</v>
      </c>
      <c r="P26" s="173">
        <v>4</v>
      </c>
      <c r="Q26" s="172">
        <v>271</v>
      </c>
      <c r="R26" s="174">
        <f t="shared" si="0"/>
        <v>1614</v>
      </c>
      <c r="S26" s="97"/>
      <c r="T26" s="95"/>
      <c r="U26" s="51"/>
      <c r="V26" s="51"/>
      <c r="W26" s="96"/>
      <c r="X26" s="51"/>
      <c r="Y26" s="96"/>
      <c r="Z26" s="96"/>
      <c r="AA26" s="51"/>
      <c r="AB26" s="96"/>
      <c r="AC26" s="51"/>
      <c r="AD26" s="96"/>
      <c r="AE26" s="64"/>
      <c r="AG26" s="66"/>
      <c r="AI26" s="68"/>
      <c r="AJ26" s="69"/>
      <c r="AK26" s="70"/>
    </row>
    <row r="27" spans="1:55" ht="15.9" customHeight="1" x14ac:dyDescent="0.3">
      <c r="A27" s="121" t="s">
        <v>32</v>
      </c>
      <c r="B27" s="173">
        <v>6</v>
      </c>
      <c r="C27" s="172">
        <v>353</v>
      </c>
      <c r="D27" s="173">
        <v>6</v>
      </c>
      <c r="E27" s="172">
        <v>88</v>
      </c>
      <c r="F27" s="173">
        <v>51</v>
      </c>
      <c r="G27" s="172">
        <v>6</v>
      </c>
      <c r="H27" s="173">
        <v>114</v>
      </c>
      <c r="I27" s="172">
        <v>16</v>
      </c>
      <c r="J27" s="173">
        <v>165</v>
      </c>
      <c r="K27" s="172">
        <v>62</v>
      </c>
      <c r="L27" s="173">
        <v>28</v>
      </c>
      <c r="M27" s="172">
        <v>267</v>
      </c>
      <c r="N27" s="173">
        <v>10</v>
      </c>
      <c r="O27" s="172">
        <v>46</v>
      </c>
      <c r="P27" s="173">
        <v>4</v>
      </c>
      <c r="Q27" s="172">
        <v>128</v>
      </c>
      <c r="R27" s="174">
        <f t="shared" si="0"/>
        <v>1350</v>
      </c>
      <c r="S27" s="97"/>
      <c r="T27" s="95"/>
      <c r="U27" s="51"/>
      <c r="V27" s="51"/>
      <c r="W27" s="96"/>
      <c r="X27" s="51"/>
      <c r="Y27" s="96"/>
      <c r="Z27" s="96"/>
      <c r="AA27" s="51"/>
      <c r="AB27" s="96"/>
      <c r="AC27" s="51"/>
      <c r="AD27" s="96"/>
      <c r="AE27" s="64"/>
      <c r="AG27" s="66"/>
      <c r="AI27" s="68"/>
      <c r="AJ27" s="69"/>
      <c r="AK27" s="70"/>
    </row>
    <row r="28" spans="1:55" ht="15.9" customHeight="1" x14ac:dyDescent="0.3">
      <c r="A28" s="121" t="s">
        <v>33</v>
      </c>
      <c r="B28" s="173">
        <v>3</v>
      </c>
      <c r="C28" s="172">
        <v>217</v>
      </c>
      <c r="D28" s="173">
        <v>7</v>
      </c>
      <c r="E28" s="172">
        <v>49</v>
      </c>
      <c r="F28" s="173">
        <v>19</v>
      </c>
      <c r="G28" s="172">
        <v>2</v>
      </c>
      <c r="H28" s="173">
        <v>64</v>
      </c>
      <c r="I28" s="172">
        <v>21</v>
      </c>
      <c r="J28" s="173">
        <v>117</v>
      </c>
      <c r="K28" s="172">
        <v>44</v>
      </c>
      <c r="L28" s="173">
        <v>18</v>
      </c>
      <c r="M28" s="172">
        <v>168</v>
      </c>
      <c r="N28" s="173">
        <v>11</v>
      </c>
      <c r="O28" s="172">
        <v>30</v>
      </c>
      <c r="P28" s="168">
        <v>0</v>
      </c>
      <c r="Q28" s="172">
        <v>77</v>
      </c>
      <c r="R28" s="174">
        <f t="shared" si="0"/>
        <v>847</v>
      </c>
      <c r="S28" s="97"/>
      <c r="T28" s="95"/>
      <c r="U28" s="51"/>
      <c r="V28" s="51"/>
      <c r="W28" s="96"/>
      <c r="X28" s="51"/>
      <c r="Y28" s="96"/>
      <c r="Z28" s="96"/>
      <c r="AA28" s="51"/>
      <c r="AB28" s="96"/>
      <c r="AC28" s="51"/>
      <c r="AD28" s="96"/>
      <c r="AE28" s="64"/>
      <c r="AG28" s="66"/>
      <c r="AI28" s="68"/>
      <c r="AJ28" s="69"/>
      <c r="AK28" s="70"/>
    </row>
    <row r="29" spans="1:55" ht="15.9" customHeight="1" x14ac:dyDescent="0.3">
      <c r="A29" s="121" t="s">
        <v>34</v>
      </c>
      <c r="B29" s="173">
        <v>2</v>
      </c>
      <c r="C29" s="172">
        <v>92</v>
      </c>
      <c r="D29" s="173">
        <v>5</v>
      </c>
      <c r="E29" s="172">
        <v>26</v>
      </c>
      <c r="F29" s="173">
        <v>16</v>
      </c>
      <c r="G29" s="172">
        <v>1</v>
      </c>
      <c r="H29" s="173">
        <v>43</v>
      </c>
      <c r="I29" s="172">
        <v>15</v>
      </c>
      <c r="J29" s="173">
        <v>78</v>
      </c>
      <c r="K29" s="172">
        <v>18</v>
      </c>
      <c r="L29" s="173">
        <v>7</v>
      </c>
      <c r="M29" s="172">
        <v>119</v>
      </c>
      <c r="N29" s="173">
        <v>3</v>
      </c>
      <c r="O29" s="172">
        <v>21</v>
      </c>
      <c r="P29" s="168">
        <v>0</v>
      </c>
      <c r="Q29" s="172">
        <v>42</v>
      </c>
      <c r="R29" s="174">
        <f t="shared" si="0"/>
        <v>488</v>
      </c>
      <c r="S29" s="97"/>
      <c r="T29" s="95"/>
      <c r="U29" s="51"/>
      <c r="V29" s="51"/>
      <c r="W29" s="96"/>
      <c r="X29" s="51"/>
      <c r="Y29" s="96"/>
      <c r="Z29" s="96"/>
      <c r="AA29" s="51"/>
      <c r="AB29" s="96"/>
      <c r="AC29" s="51"/>
      <c r="AD29" s="96"/>
      <c r="AE29" s="64"/>
      <c r="AG29" s="66"/>
      <c r="AI29" s="68"/>
      <c r="AJ29" s="69"/>
      <c r="AK29" s="70"/>
    </row>
    <row r="30" spans="1:55" ht="15.9" customHeight="1" x14ac:dyDescent="0.3">
      <c r="A30" s="121" t="s">
        <v>35</v>
      </c>
      <c r="B30" s="168">
        <v>0</v>
      </c>
      <c r="C30" s="172">
        <v>63</v>
      </c>
      <c r="D30" s="173">
        <v>4</v>
      </c>
      <c r="E30" s="172">
        <v>12</v>
      </c>
      <c r="F30" s="173">
        <v>6</v>
      </c>
      <c r="G30" s="172">
        <v>1</v>
      </c>
      <c r="H30" s="173">
        <v>18</v>
      </c>
      <c r="I30" s="172">
        <v>8</v>
      </c>
      <c r="J30" s="173">
        <v>48</v>
      </c>
      <c r="K30" s="172">
        <v>17</v>
      </c>
      <c r="L30" s="173">
        <v>7</v>
      </c>
      <c r="M30" s="172">
        <v>83</v>
      </c>
      <c r="N30" s="168">
        <v>0</v>
      </c>
      <c r="O30" s="172">
        <v>5</v>
      </c>
      <c r="P30" s="168">
        <v>0</v>
      </c>
      <c r="Q30" s="172">
        <v>36</v>
      </c>
      <c r="R30" s="174">
        <f t="shared" si="0"/>
        <v>308</v>
      </c>
      <c r="S30" s="98"/>
      <c r="T30" s="107"/>
      <c r="U30" s="99"/>
      <c r="V30" s="99"/>
      <c r="W30" s="108"/>
      <c r="X30" s="99"/>
      <c r="Y30" s="108"/>
      <c r="Z30" s="108"/>
      <c r="AA30" s="99"/>
      <c r="AB30" s="108"/>
      <c r="AC30" s="99"/>
      <c r="AD30" s="108"/>
      <c r="AE30" s="109"/>
      <c r="AF30" s="30"/>
      <c r="AG30" s="109"/>
      <c r="AH30" s="30"/>
      <c r="AI30" s="109"/>
      <c r="AJ30" s="109"/>
      <c r="AK30" s="109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</row>
    <row r="31" spans="1:55" s="29" customFormat="1" ht="3.9" customHeight="1" x14ac:dyDescent="0.25">
      <c r="A31" s="127"/>
      <c r="B31" s="175"/>
      <c r="C31" s="176"/>
      <c r="D31" s="177"/>
      <c r="E31" s="176"/>
      <c r="F31" s="177"/>
      <c r="G31" s="176"/>
      <c r="H31" s="177"/>
      <c r="I31" s="176"/>
      <c r="J31" s="177"/>
      <c r="K31" s="176"/>
      <c r="L31" s="177"/>
      <c r="M31" s="176"/>
      <c r="N31" s="177"/>
      <c r="O31" s="176"/>
      <c r="P31" s="177"/>
      <c r="Q31" s="178"/>
      <c r="R31" s="179"/>
      <c r="S31" s="84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s="30" customFormat="1" ht="15.9" customHeight="1" x14ac:dyDescent="0.25">
      <c r="A32" s="128" t="s">
        <v>3</v>
      </c>
      <c r="B32" s="180">
        <f>SUM(B7:B30)</f>
        <v>76</v>
      </c>
      <c r="C32" s="181">
        <f>SUM(C7:C30)</f>
        <v>3750</v>
      </c>
      <c r="D32" s="180">
        <f>SUM(D7:D30)</f>
        <v>65</v>
      </c>
      <c r="E32" s="181">
        <f>SUM(E7:E30)</f>
        <v>1483</v>
      </c>
      <c r="F32" s="180">
        <f t="shared" ref="F32:R32" si="1">SUM(F7:F30)</f>
        <v>979</v>
      </c>
      <c r="G32" s="181">
        <f t="shared" si="1"/>
        <v>41</v>
      </c>
      <c r="H32" s="180">
        <f t="shared" si="1"/>
        <v>2231</v>
      </c>
      <c r="I32" s="181">
        <f t="shared" si="1"/>
        <v>120</v>
      </c>
      <c r="J32" s="180">
        <f t="shared" si="1"/>
        <v>1753</v>
      </c>
      <c r="K32" s="181">
        <f t="shared" si="1"/>
        <v>1411</v>
      </c>
      <c r="L32" s="180">
        <f t="shared" si="1"/>
        <v>206</v>
      </c>
      <c r="M32" s="181">
        <f t="shared" si="1"/>
        <v>3024</v>
      </c>
      <c r="N32" s="180">
        <f t="shared" si="1"/>
        <v>115</v>
      </c>
      <c r="O32" s="181">
        <f t="shared" si="1"/>
        <v>526</v>
      </c>
      <c r="P32" s="180">
        <f t="shared" si="1"/>
        <v>28</v>
      </c>
      <c r="Q32" s="181">
        <f t="shared" si="1"/>
        <v>4156</v>
      </c>
      <c r="R32" s="182">
        <f t="shared" si="1"/>
        <v>19964</v>
      </c>
      <c r="S32" s="98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</row>
    <row r="33" spans="1:55" s="35" customFormat="1" ht="3.9" customHeight="1" x14ac:dyDescent="0.25">
      <c r="A33" s="11"/>
      <c r="B33" s="183"/>
      <c r="C33" s="184"/>
      <c r="D33" s="183"/>
      <c r="E33" s="184"/>
      <c r="F33" s="183"/>
      <c r="G33" s="184"/>
      <c r="H33" s="183"/>
      <c r="I33" s="184"/>
      <c r="J33" s="183"/>
      <c r="K33" s="184"/>
      <c r="L33" s="183"/>
      <c r="M33" s="184"/>
      <c r="N33" s="183"/>
      <c r="O33" s="184"/>
      <c r="P33" s="183"/>
      <c r="Q33" s="184"/>
      <c r="R33" s="185"/>
      <c r="S33" s="84"/>
      <c r="T33" s="107"/>
      <c r="U33" s="99"/>
      <c r="V33" s="99"/>
      <c r="W33" s="99"/>
      <c r="X33" s="110"/>
      <c r="Y33" s="99"/>
      <c r="Z33" s="99"/>
      <c r="AA33" s="99"/>
      <c r="AB33" s="99"/>
      <c r="AC33" s="99"/>
      <c r="AD33" s="99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</row>
    <row r="35" spans="1:55" x14ac:dyDescent="0.25">
      <c r="A35" s="27" t="s">
        <v>53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</row>
    <row r="36" spans="1:5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</row>
    <row r="37" spans="1:55" ht="15.6" x14ac:dyDescent="0.25">
      <c r="A37" s="206" t="s">
        <v>0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51"/>
      <c r="T37" s="51"/>
      <c r="U37" s="51"/>
      <c r="V37" s="51"/>
      <c r="W37" s="51"/>
      <c r="X37" s="100"/>
      <c r="Y37" s="51"/>
      <c r="Z37" s="51"/>
      <c r="AA37" s="51"/>
      <c r="AB37" s="51"/>
      <c r="AC37" s="51"/>
      <c r="AD37" s="51"/>
    </row>
    <row r="38" spans="1:55" ht="15.6" x14ac:dyDescent="0.25">
      <c r="A38" s="206" t="s">
        <v>1</v>
      </c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1:55" ht="15.6" x14ac:dyDescent="0.25">
      <c r="A39" s="206" t="s">
        <v>61</v>
      </c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83"/>
      <c r="T39" s="51"/>
      <c r="U39" s="51"/>
      <c r="V39" s="90"/>
      <c r="W39" s="51"/>
      <c r="X39" s="51"/>
      <c r="Y39" s="51"/>
      <c r="Z39" s="51"/>
      <c r="AA39" s="51"/>
      <c r="AB39" s="51"/>
      <c r="AC39" s="51"/>
      <c r="AD39" s="51"/>
    </row>
    <row r="40" spans="1:55" x14ac:dyDescent="0.25">
      <c r="A40" s="50"/>
      <c r="B40" s="50"/>
      <c r="C40" s="50"/>
      <c r="D40" s="51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51"/>
      <c r="T40" s="9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1:55" ht="26.4" x14ac:dyDescent="0.25">
      <c r="A41" s="53" t="s">
        <v>2</v>
      </c>
      <c r="B41" s="190" t="s">
        <v>44</v>
      </c>
      <c r="C41" s="191" t="s">
        <v>45</v>
      </c>
      <c r="D41" s="190" t="s">
        <v>43</v>
      </c>
      <c r="E41" s="191" t="s">
        <v>46</v>
      </c>
      <c r="F41" s="190" t="s">
        <v>37</v>
      </c>
      <c r="G41" s="191" t="s">
        <v>38</v>
      </c>
      <c r="H41" s="190" t="s">
        <v>42</v>
      </c>
      <c r="I41" s="191" t="s">
        <v>41</v>
      </c>
      <c r="J41" s="190" t="s">
        <v>40</v>
      </c>
      <c r="K41" s="191" t="s">
        <v>39</v>
      </c>
      <c r="L41" s="190" t="s">
        <v>47</v>
      </c>
      <c r="M41" s="191" t="s">
        <v>48</v>
      </c>
      <c r="N41" s="190" t="s">
        <v>49</v>
      </c>
      <c r="O41" s="191" t="s">
        <v>50</v>
      </c>
      <c r="P41" s="190" t="s">
        <v>51</v>
      </c>
      <c r="Q41" s="191" t="s">
        <v>36</v>
      </c>
      <c r="R41" s="188" t="s">
        <v>3</v>
      </c>
      <c r="S41" s="50"/>
      <c r="T41" s="9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1:55" x14ac:dyDescent="0.25">
      <c r="A42" s="12"/>
      <c r="B42" s="54"/>
      <c r="C42" s="13"/>
      <c r="D42" s="54"/>
      <c r="E42" s="13"/>
      <c r="F42" s="54"/>
      <c r="G42" s="13"/>
      <c r="H42" s="54"/>
      <c r="I42" s="13"/>
      <c r="J42" s="54"/>
      <c r="K42" s="13"/>
      <c r="L42" s="54"/>
      <c r="M42" s="13"/>
      <c r="N42" s="54"/>
      <c r="O42" s="13"/>
      <c r="P42" s="54"/>
      <c r="Q42" s="13"/>
      <c r="R42" s="189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1:55" ht="15.9" customHeight="1" x14ac:dyDescent="0.3">
      <c r="A43" s="121" t="s">
        <v>52</v>
      </c>
      <c r="B43" s="168">
        <v>0</v>
      </c>
      <c r="C43" s="169">
        <v>0</v>
      </c>
      <c r="D43" s="168">
        <v>0</v>
      </c>
      <c r="E43" s="169">
        <v>0</v>
      </c>
      <c r="F43" s="168">
        <v>0</v>
      </c>
      <c r="G43" s="169">
        <v>0</v>
      </c>
      <c r="H43" s="168">
        <v>0</v>
      </c>
      <c r="I43" s="169">
        <v>0</v>
      </c>
      <c r="J43" s="168">
        <v>0</v>
      </c>
      <c r="K43" s="169">
        <v>0</v>
      </c>
      <c r="L43" s="168">
        <v>0</v>
      </c>
      <c r="M43" s="169">
        <v>0</v>
      </c>
      <c r="N43" s="168">
        <v>0</v>
      </c>
      <c r="O43" s="169">
        <v>0</v>
      </c>
      <c r="P43" s="168">
        <v>0</v>
      </c>
      <c r="Q43" s="169">
        <v>0</v>
      </c>
      <c r="R43" s="170">
        <v>0</v>
      </c>
      <c r="S43" s="51"/>
      <c r="T43" s="95"/>
      <c r="U43" s="51"/>
      <c r="V43" s="96"/>
      <c r="W43" s="51"/>
      <c r="X43" s="96"/>
      <c r="Y43" s="51"/>
      <c r="Z43" s="96"/>
      <c r="AA43" s="96"/>
      <c r="AB43" s="51"/>
      <c r="AC43" s="96"/>
      <c r="AD43" s="51"/>
      <c r="AF43" s="65"/>
      <c r="AH43" s="67"/>
      <c r="AI43" s="71"/>
      <c r="AJ43" s="72"/>
      <c r="AK43" s="73"/>
    </row>
    <row r="44" spans="1:55" ht="15.9" customHeight="1" x14ac:dyDescent="0.3">
      <c r="A44" s="121" t="s">
        <v>29</v>
      </c>
      <c r="B44" s="168">
        <v>0</v>
      </c>
      <c r="C44" s="169">
        <v>0</v>
      </c>
      <c r="D44" s="168">
        <v>0</v>
      </c>
      <c r="E44" s="169">
        <v>0</v>
      </c>
      <c r="F44" s="168">
        <v>0</v>
      </c>
      <c r="G44" s="169">
        <v>0</v>
      </c>
      <c r="H44" s="168">
        <v>0</v>
      </c>
      <c r="I44" s="169">
        <v>0</v>
      </c>
      <c r="J44" s="168">
        <v>0</v>
      </c>
      <c r="K44" s="169">
        <v>0</v>
      </c>
      <c r="L44" s="168">
        <v>0</v>
      </c>
      <c r="M44" s="169">
        <v>0</v>
      </c>
      <c r="N44" s="168">
        <v>0</v>
      </c>
      <c r="O44" s="169">
        <v>0</v>
      </c>
      <c r="P44" s="168">
        <v>0</v>
      </c>
      <c r="Q44" s="169">
        <v>0</v>
      </c>
      <c r="R44" s="170">
        <v>0</v>
      </c>
      <c r="S44" s="51"/>
      <c r="T44" s="95"/>
      <c r="U44" s="51"/>
      <c r="V44" s="96"/>
      <c r="W44" s="51"/>
      <c r="X44" s="96"/>
      <c r="Y44" s="51"/>
      <c r="Z44" s="96"/>
      <c r="AA44" s="96"/>
      <c r="AB44" s="51"/>
      <c r="AC44" s="96"/>
      <c r="AD44" s="51"/>
      <c r="AF44" s="65"/>
      <c r="AH44" s="67"/>
      <c r="AI44" s="71"/>
      <c r="AJ44" s="72"/>
      <c r="AK44" s="73"/>
    </row>
    <row r="45" spans="1:55" ht="15.9" customHeight="1" x14ac:dyDescent="0.3">
      <c r="A45" s="121" t="s">
        <v>28</v>
      </c>
      <c r="B45" s="168">
        <v>0</v>
      </c>
      <c r="C45" s="169">
        <v>0</v>
      </c>
      <c r="D45" s="168">
        <v>0</v>
      </c>
      <c r="E45" s="169">
        <v>0</v>
      </c>
      <c r="F45" s="168">
        <v>0</v>
      </c>
      <c r="G45" s="169">
        <v>0</v>
      </c>
      <c r="H45" s="168">
        <v>0</v>
      </c>
      <c r="I45" s="169">
        <v>0</v>
      </c>
      <c r="J45" s="168">
        <v>0</v>
      </c>
      <c r="K45" s="169">
        <v>0</v>
      </c>
      <c r="L45" s="168">
        <v>0</v>
      </c>
      <c r="M45" s="169">
        <v>0</v>
      </c>
      <c r="N45" s="168">
        <v>0</v>
      </c>
      <c r="O45" s="169">
        <v>0</v>
      </c>
      <c r="P45" s="168">
        <v>0</v>
      </c>
      <c r="Q45" s="169">
        <v>0</v>
      </c>
      <c r="R45" s="170">
        <v>0</v>
      </c>
      <c r="S45" s="51"/>
      <c r="T45" s="95"/>
      <c r="U45" s="51"/>
      <c r="V45" s="96"/>
      <c r="W45" s="51"/>
      <c r="X45" s="96"/>
      <c r="Y45" s="51"/>
      <c r="Z45" s="96"/>
      <c r="AA45" s="96"/>
      <c r="AB45" s="51"/>
      <c r="AC45" s="96"/>
      <c r="AD45" s="51"/>
      <c r="AF45" s="65"/>
      <c r="AH45" s="67"/>
      <c r="AI45" s="71"/>
      <c r="AJ45" s="72"/>
      <c r="AK45" s="73"/>
    </row>
    <row r="46" spans="1:55" ht="15.9" customHeight="1" x14ac:dyDescent="0.3">
      <c r="A46" s="121" t="s">
        <v>27</v>
      </c>
      <c r="B46" s="168">
        <v>0</v>
      </c>
      <c r="C46" s="169">
        <v>0</v>
      </c>
      <c r="D46" s="168">
        <v>0</v>
      </c>
      <c r="E46" s="169">
        <v>0</v>
      </c>
      <c r="F46" s="168">
        <v>0</v>
      </c>
      <c r="G46" s="169">
        <v>0</v>
      </c>
      <c r="H46" s="168">
        <v>0</v>
      </c>
      <c r="I46" s="169">
        <v>0</v>
      </c>
      <c r="J46" s="168">
        <v>0</v>
      </c>
      <c r="K46" s="169">
        <v>0</v>
      </c>
      <c r="L46" s="168">
        <v>0</v>
      </c>
      <c r="M46" s="169">
        <v>0</v>
      </c>
      <c r="N46" s="168">
        <v>0</v>
      </c>
      <c r="O46" s="169">
        <v>0</v>
      </c>
      <c r="P46" s="168">
        <v>0</v>
      </c>
      <c r="Q46" s="169">
        <v>0</v>
      </c>
      <c r="R46" s="170">
        <v>0</v>
      </c>
      <c r="S46" s="51"/>
      <c r="T46" s="95"/>
      <c r="U46" s="51"/>
      <c r="V46" s="96"/>
      <c r="W46" s="51"/>
      <c r="X46" s="96"/>
      <c r="Y46" s="51"/>
      <c r="Z46" s="96"/>
      <c r="AA46" s="96"/>
      <c r="AB46" s="51"/>
      <c r="AC46" s="96"/>
      <c r="AD46" s="51"/>
      <c r="AF46" s="65"/>
      <c r="AH46" s="67"/>
      <c r="AI46" s="71"/>
      <c r="AJ46" s="72"/>
      <c r="AK46" s="73"/>
    </row>
    <row r="47" spans="1:55" ht="15.9" customHeight="1" x14ac:dyDescent="0.3">
      <c r="A47" s="121" t="s">
        <v>26</v>
      </c>
      <c r="B47" s="168">
        <v>0</v>
      </c>
      <c r="C47" s="169">
        <v>0</v>
      </c>
      <c r="D47" s="168">
        <v>0</v>
      </c>
      <c r="E47" s="169">
        <v>0</v>
      </c>
      <c r="F47" s="168">
        <v>0</v>
      </c>
      <c r="G47" s="169">
        <v>0</v>
      </c>
      <c r="H47" s="168">
        <v>0</v>
      </c>
      <c r="I47" s="169">
        <v>0</v>
      </c>
      <c r="J47" s="168">
        <v>0</v>
      </c>
      <c r="K47" s="169">
        <v>0</v>
      </c>
      <c r="L47" s="168">
        <v>0</v>
      </c>
      <c r="M47" s="169">
        <v>0</v>
      </c>
      <c r="N47" s="168">
        <v>0</v>
      </c>
      <c r="O47" s="169">
        <v>0</v>
      </c>
      <c r="P47" s="168">
        <v>0</v>
      </c>
      <c r="Q47" s="169">
        <v>0</v>
      </c>
      <c r="R47" s="170">
        <v>0</v>
      </c>
      <c r="S47" s="51"/>
      <c r="T47" s="95"/>
      <c r="U47" s="51"/>
      <c r="V47" s="96"/>
      <c r="W47" s="51"/>
      <c r="X47" s="96"/>
      <c r="Y47" s="51"/>
      <c r="Z47" s="96"/>
      <c r="AA47" s="96"/>
      <c r="AB47" s="51"/>
      <c r="AC47" s="96"/>
      <c r="AD47" s="51"/>
      <c r="AF47" s="65"/>
      <c r="AH47" s="67"/>
      <c r="AI47" s="71"/>
      <c r="AJ47" s="72"/>
      <c r="AK47" s="73"/>
    </row>
    <row r="48" spans="1:55" ht="15.9" customHeight="1" x14ac:dyDescent="0.3">
      <c r="A48" s="121" t="s">
        <v>25</v>
      </c>
      <c r="B48" s="168">
        <v>0</v>
      </c>
      <c r="C48" s="169">
        <v>0</v>
      </c>
      <c r="D48" s="168">
        <v>0</v>
      </c>
      <c r="E48" s="169">
        <v>0</v>
      </c>
      <c r="F48" s="168">
        <v>0</v>
      </c>
      <c r="G48" s="169">
        <v>0</v>
      </c>
      <c r="H48" s="168">
        <v>0</v>
      </c>
      <c r="I48" s="169">
        <v>0</v>
      </c>
      <c r="J48" s="168">
        <v>0</v>
      </c>
      <c r="K48" s="169">
        <v>0</v>
      </c>
      <c r="L48" s="168">
        <v>0</v>
      </c>
      <c r="M48" s="169">
        <v>0</v>
      </c>
      <c r="N48" s="168">
        <v>0</v>
      </c>
      <c r="O48" s="169">
        <v>0</v>
      </c>
      <c r="P48" s="168">
        <v>0</v>
      </c>
      <c r="Q48" s="169">
        <v>0</v>
      </c>
      <c r="R48" s="170">
        <v>0</v>
      </c>
      <c r="S48" s="51"/>
      <c r="T48" s="95"/>
      <c r="U48" s="51"/>
      <c r="V48" s="96"/>
      <c r="W48" s="51"/>
      <c r="X48" s="96"/>
      <c r="Y48" s="51"/>
      <c r="Z48" s="96"/>
      <c r="AA48" s="96"/>
      <c r="AB48" s="51"/>
      <c r="AC48" s="96"/>
      <c r="AD48" s="51"/>
      <c r="AF48" s="65"/>
      <c r="AH48" s="67"/>
      <c r="AI48" s="71"/>
      <c r="AJ48" s="72"/>
      <c r="AK48" s="73"/>
    </row>
    <row r="49" spans="1:37" ht="15.9" customHeight="1" x14ac:dyDescent="0.3">
      <c r="A49" s="121" t="s">
        <v>24</v>
      </c>
      <c r="B49" s="173">
        <v>59</v>
      </c>
      <c r="C49" s="172">
        <v>1</v>
      </c>
      <c r="D49" s="173">
        <v>20</v>
      </c>
      <c r="E49" s="169">
        <v>0</v>
      </c>
      <c r="F49" s="173">
        <v>21</v>
      </c>
      <c r="G49" s="172">
        <v>12</v>
      </c>
      <c r="H49" s="173">
        <v>1</v>
      </c>
      <c r="I49" s="172">
        <v>38</v>
      </c>
      <c r="J49" s="173">
        <v>1</v>
      </c>
      <c r="K49" s="172">
        <v>2</v>
      </c>
      <c r="L49" s="173">
        <v>70</v>
      </c>
      <c r="M49" s="169">
        <v>0</v>
      </c>
      <c r="N49" s="173">
        <v>18</v>
      </c>
      <c r="O49" s="172">
        <v>11</v>
      </c>
      <c r="P49" s="173">
        <v>3</v>
      </c>
      <c r="Q49" s="172">
        <v>98</v>
      </c>
      <c r="R49" s="174">
        <f>SUM(B49:Q49)</f>
        <v>355</v>
      </c>
      <c r="S49" s="101"/>
      <c r="T49" s="95"/>
      <c r="U49" s="51"/>
      <c r="V49" s="96"/>
      <c r="W49" s="51"/>
      <c r="X49" s="96"/>
      <c r="Y49" s="51"/>
      <c r="Z49" s="96"/>
      <c r="AA49" s="96"/>
      <c r="AB49" s="51"/>
      <c r="AC49" s="96"/>
      <c r="AD49" s="51"/>
      <c r="AF49" s="65"/>
      <c r="AH49" s="67"/>
      <c r="AI49" s="71"/>
      <c r="AJ49" s="72"/>
      <c r="AK49" s="73"/>
    </row>
    <row r="50" spans="1:37" ht="15.9" customHeight="1" x14ac:dyDescent="0.3">
      <c r="A50" s="121" t="s">
        <v>23</v>
      </c>
      <c r="B50" s="173">
        <v>134</v>
      </c>
      <c r="C50" s="172">
        <v>1</v>
      </c>
      <c r="D50" s="173">
        <v>49</v>
      </c>
      <c r="E50" s="172">
        <v>2</v>
      </c>
      <c r="F50" s="173">
        <v>27</v>
      </c>
      <c r="G50" s="172">
        <v>30</v>
      </c>
      <c r="H50" s="173">
        <v>1</v>
      </c>
      <c r="I50" s="172">
        <v>75</v>
      </c>
      <c r="J50" s="168">
        <v>0</v>
      </c>
      <c r="K50" s="172">
        <v>5</v>
      </c>
      <c r="L50" s="173">
        <v>140</v>
      </c>
      <c r="M50" s="172">
        <v>1</v>
      </c>
      <c r="N50" s="173">
        <v>23</v>
      </c>
      <c r="O50" s="172">
        <v>7</v>
      </c>
      <c r="P50" s="173">
        <v>10</v>
      </c>
      <c r="Q50" s="172">
        <v>155</v>
      </c>
      <c r="R50" s="174">
        <f>SUM(B50:Q50)</f>
        <v>660</v>
      </c>
      <c r="S50" s="101"/>
      <c r="T50" s="95"/>
      <c r="U50" s="51"/>
      <c r="V50" s="96"/>
      <c r="W50" s="51"/>
      <c r="X50" s="96"/>
      <c r="Y50" s="51"/>
      <c r="Z50" s="96"/>
      <c r="AA50" s="96"/>
      <c r="AB50" s="51"/>
      <c r="AC50" s="96"/>
      <c r="AD50" s="51"/>
      <c r="AF50" s="65"/>
      <c r="AH50" s="67"/>
      <c r="AI50" s="71"/>
      <c r="AJ50" s="72"/>
      <c r="AK50" s="73"/>
    </row>
    <row r="51" spans="1:37" ht="15.9" customHeight="1" x14ac:dyDescent="0.3">
      <c r="A51" s="121" t="s">
        <v>22</v>
      </c>
      <c r="B51" s="173">
        <v>169</v>
      </c>
      <c r="C51" s="172">
        <v>1</v>
      </c>
      <c r="D51" s="173">
        <v>47</v>
      </c>
      <c r="E51" s="169">
        <v>0</v>
      </c>
      <c r="F51" s="173">
        <v>40</v>
      </c>
      <c r="G51" s="172">
        <v>50</v>
      </c>
      <c r="H51" s="168">
        <v>0</v>
      </c>
      <c r="I51" s="172">
        <v>105</v>
      </c>
      <c r="J51" s="173">
        <v>2</v>
      </c>
      <c r="K51" s="172">
        <v>7</v>
      </c>
      <c r="L51" s="173">
        <v>157</v>
      </c>
      <c r="M51" s="172">
        <v>5</v>
      </c>
      <c r="N51" s="173">
        <v>32</v>
      </c>
      <c r="O51" s="172">
        <v>21</v>
      </c>
      <c r="P51" s="173">
        <v>14</v>
      </c>
      <c r="Q51" s="172">
        <v>158</v>
      </c>
      <c r="R51" s="174">
        <f>SUM(B51:Q51)</f>
        <v>808</v>
      </c>
      <c r="S51" s="101"/>
      <c r="T51" s="95"/>
      <c r="U51" s="51"/>
      <c r="V51" s="96"/>
      <c r="W51" s="51"/>
      <c r="X51" s="96"/>
      <c r="Y51" s="51"/>
      <c r="Z51" s="96"/>
      <c r="AA51" s="96"/>
      <c r="AB51" s="51"/>
      <c r="AC51" s="96"/>
      <c r="AD51" s="51"/>
      <c r="AF51" s="65"/>
      <c r="AH51" s="67"/>
      <c r="AI51" s="71"/>
      <c r="AJ51" s="72"/>
      <c r="AK51" s="73"/>
    </row>
    <row r="52" spans="1:37" ht="15.9" customHeight="1" x14ac:dyDescent="0.3">
      <c r="A52" s="121" t="s">
        <v>21</v>
      </c>
      <c r="B52" s="173">
        <v>145</v>
      </c>
      <c r="C52" s="172">
        <v>1</v>
      </c>
      <c r="D52" s="173">
        <v>53</v>
      </c>
      <c r="E52" s="172">
        <v>1</v>
      </c>
      <c r="F52" s="173">
        <v>24</v>
      </c>
      <c r="G52" s="172">
        <v>44</v>
      </c>
      <c r="H52" s="173">
        <v>1</v>
      </c>
      <c r="I52" s="172">
        <v>119</v>
      </c>
      <c r="J52" s="168">
        <v>0</v>
      </c>
      <c r="K52" s="172">
        <v>6</v>
      </c>
      <c r="L52" s="173">
        <v>138</v>
      </c>
      <c r="M52" s="172">
        <v>4</v>
      </c>
      <c r="N52" s="173">
        <v>25</v>
      </c>
      <c r="O52" s="172">
        <v>10</v>
      </c>
      <c r="P52" s="173">
        <v>8</v>
      </c>
      <c r="Q52" s="172">
        <v>179</v>
      </c>
      <c r="R52" s="174">
        <f t="shared" ref="R52:R66" si="2">SUM(B52:Q52)</f>
        <v>758</v>
      </c>
      <c r="S52" s="101"/>
      <c r="T52" s="95"/>
      <c r="U52" s="51"/>
      <c r="V52" s="96"/>
      <c r="W52" s="51"/>
      <c r="X52" s="96"/>
      <c r="Y52" s="51"/>
      <c r="Z52" s="96"/>
      <c r="AA52" s="96"/>
      <c r="AB52" s="51"/>
      <c r="AC52" s="96"/>
      <c r="AD52" s="51"/>
      <c r="AF52" s="65"/>
      <c r="AH52" s="67"/>
      <c r="AI52" s="71"/>
      <c r="AJ52" s="72"/>
      <c r="AK52" s="73"/>
    </row>
    <row r="53" spans="1:37" ht="15.9" customHeight="1" x14ac:dyDescent="0.3">
      <c r="A53" s="121" t="s">
        <v>20</v>
      </c>
      <c r="B53" s="173">
        <v>92</v>
      </c>
      <c r="C53" s="169">
        <v>0</v>
      </c>
      <c r="D53" s="173">
        <v>53</v>
      </c>
      <c r="E53" s="172">
        <v>1</v>
      </c>
      <c r="F53" s="173">
        <v>25</v>
      </c>
      <c r="G53" s="172">
        <v>70</v>
      </c>
      <c r="H53" s="168">
        <v>0</v>
      </c>
      <c r="I53" s="172">
        <v>145</v>
      </c>
      <c r="J53" s="168">
        <v>0</v>
      </c>
      <c r="K53" s="172">
        <v>9</v>
      </c>
      <c r="L53" s="173">
        <v>114</v>
      </c>
      <c r="M53" s="172">
        <v>2</v>
      </c>
      <c r="N53" s="173">
        <v>20</v>
      </c>
      <c r="O53" s="172">
        <v>19</v>
      </c>
      <c r="P53" s="173">
        <v>14</v>
      </c>
      <c r="Q53" s="172">
        <v>154</v>
      </c>
      <c r="R53" s="174">
        <f t="shared" si="2"/>
        <v>718</v>
      </c>
      <c r="S53" s="101"/>
      <c r="T53" s="95"/>
      <c r="U53" s="51"/>
      <c r="V53" s="96"/>
      <c r="W53" s="51"/>
      <c r="X53" s="96"/>
      <c r="Y53" s="51"/>
      <c r="Z53" s="96"/>
      <c r="AA53" s="96"/>
      <c r="AB53" s="51"/>
      <c r="AC53" s="96"/>
      <c r="AD53" s="51"/>
      <c r="AF53" s="65"/>
      <c r="AH53" s="67"/>
      <c r="AI53" s="71"/>
      <c r="AJ53" s="72"/>
      <c r="AK53" s="73"/>
    </row>
    <row r="54" spans="1:37" ht="15.9" customHeight="1" x14ac:dyDescent="0.3">
      <c r="A54" s="121" t="s">
        <v>19</v>
      </c>
      <c r="B54" s="173">
        <v>97</v>
      </c>
      <c r="C54" s="172">
        <v>4</v>
      </c>
      <c r="D54" s="173">
        <v>101</v>
      </c>
      <c r="E54" s="172">
        <v>5</v>
      </c>
      <c r="F54" s="173">
        <v>71</v>
      </c>
      <c r="G54" s="172">
        <v>117</v>
      </c>
      <c r="H54" s="173">
        <v>1</v>
      </c>
      <c r="I54" s="172">
        <v>152</v>
      </c>
      <c r="J54" s="173">
        <v>2</v>
      </c>
      <c r="K54" s="172">
        <v>8</v>
      </c>
      <c r="L54" s="173">
        <v>134</v>
      </c>
      <c r="M54" s="172">
        <v>5</v>
      </c>
      <c r="N54" s="173">
        <v>32</v>
      </c>
      <c r="O54" s="172">
        <v>20</v>
      </c>
      <c r="P54" s="173">
        <v>14</v>
      </c>
      <c r="Q54" s="172">
        <v>129</v>
      </c>
      <c r="R54" s="174">
        <f t="shared" si="2"/>
        <v>892</v>
      </c>
      <c r="S54" s="101"/>
      <c r="T54" s="95"/>
      <c r="U54" s="51"/>
      <c r="V54" s="96"/>
      <c r="W54" s="51"/>
      <c r="X54" s="96"/>
      <c r="Y54" s="51"/>
      <c r="Z54" s="96"/>
      <c r="AA54" s="96"/>
      <c r="AB54" s="51"/>
      <c r="AC54" s="96"/>
      <c r="AD54" s="51"/>
      <c r="AF54" s="65"/>
      <c r="AH54" s="67"/>
      <c r="AI54" s="71"/>
      <c r="AJ54" s="72"/>
      <c r="AK54" s="73"/>
    </row>
    <row r="55" spans="1:37" ht="15.9" customHeight="1" x14ac:dyDescent="0.3">
      <c r="A55" s="121" t="s">
        <v>18</v>
      </c>
      <c r="B55" s="173">
        <v>93</v>
      </c>
      <c r="C55" s="172">
        <v>7</v>
      </c>
      <c r="D55" s="173">
        <v>144</v>
      </c>
      <c r="E55" s="172">
        <v>5</v>
      </c>
      <c r="F55" s="173">
        <v>99</v>
      </c>
      <c r="G55" s="172">
        <v>173</v>
      </c>
      <c r="H55" s="173">
        <v>3</v>
      </c>
      <c r="I55" s="172">
        <v>130</v>
      </c>
      <c r="J55" s="173">
        <v>2</v>
      </c>
      <c r="K55" s="172">
        <v>14</v>
      </c>
      <c r="L55" s="173">
        <v>197</v>
      </c>
      <c r="M55" s="172">
        <v>16</v>
      </c>
      <c r="N55" s="173">
        <v>59</v>
      </c>
      <c r="O55" s="172">
        <v>29</v>
      </c>
      <c r="P55" s="173">
        <v>13</v>
      </c>
      <c r="Q55" s="172">
        <v>160</v>
      </c>
      <c r="R55" s="174">
        <f t="shared" si="2"/>
        <v>1144</v>
      </c>
      <c r="S55" s="101"/>
      <c r="T55" s="95"/>
      <c r="U55" s="51"/>
      <c r="V55" s="96"/>
      <c r="W55" s="51"/>
      <c r="X55" s="96"/>
      <c r="Y55" s="51"/>
      <c r="Z55" s="96"/>
      <c r="AA55" s="96"/>
      <c r="AB55" s="51"/>
      <c r="AC55" s="96"/>
      <c r="AD55" s="51"/>
      <c r="AF55" s="65"/>
      <c r="AH55" s="67"/>
      <c r="AI55" s="71"/>
      <c r="AJ55" s="72"/>
      <c r="AK55" s="73"/>
    </row>
    <row r="56" spans="1:37" ht="15.9" customHeight="1" x14ac:dyDescent="0.3">
      <c r="A56" s="121" t="s">
        <v>17</v>
      </c>
      <c r="B56" s="173">
        <v>112</v>
      </c>
      <c r="C56" s="172">
        <v>13</v>
      </c>
      <c r="D56" s="173">
        <v>152</v>
      </c>
      <c r="E56" s="172">
        <v>4</v>
      </c>
      <c r="F56" s="173">
        <v>73</v>
      </c>
      <c r="G56" s="172">
        <v>153</v>
      </c>
      <c r="H56" s="173">
        <v>1</v>
      </c>
      <c r="I56" s="172">
        <v>177</v>
      </c>
      <c r="J56" s="173">
        <v>1</v>
      </c>
      <c r="K56" s="172">
        <v>15</v>
      </c>
      <c r="L56" s="173">
        <v>184</v>
      </c>
      <c r="M56" s="172">
        <v>21</v>
      </c>
      <c r="N56" s="173">
        <v>70</v>
      </c>
      <c r="O56" s="172">
        <v>26</v>
      </c>
      <c r="P56" s="173">
        <v>15</v>
      </c>
      <c r="Q56" s="172">
        <v>134</v>
      </c>
      <c r="R56" s="174">
        <f t="shared" si="2"/>
        <v>1151</v>
      </c>
      <c r="S56" s="101"/>
      <c r="T56" s="95"/>
      <c r="U56" s="51"/>
      <c r="V56" s="96"/>
      <c r="W56" s="51"/>
      <c r="X56" s="96"/>
      <c r="Y56" s="51"/>
      <c r="Z56" s="96"/>
      <c r="AA56" s="96"/>
      <c r="AB56" s="51"/>
      <c r="AC56" s="96"/>
      <c r="AD56" s="51"/>
      <c r="AF56" s="65"/>
      <c r="AH56" s="67"/>
      <c r="AI56" s="71"/>
      <c r="AJ56" s="72"/>
      <c r="AK56" s="73"/>
    </row>
    <row r="57" spans="1:37" ht="15.9" customHeight="1" x14ac:dyDescent="0.3">
      <c r="A57" s="121" t="s">
        <v>16</v>
      </c>
      <c r="B57" s="173">
        <v>119</v>
      </c>
      <c r="C57" s="172">
        <v>10</v>
      </c>
      <c r="D57" s="173">
        <v>121</v>
      </c>
      <c r="E57" s="172">
        <v>2</v>
      </c>
      <c r="F57" s="173">
        <v>41</v>
      </c>
      <c r="G57" s="172">
        <v>108</v>
      </c>
      <c r="H57" s="168">
        <v>0</v>
      </c>
      <c r="I57" s="172">
        <v>137</v>
      </c>
      <c r="J57" s="168">
        <v>0</v>
      </c>
      <c r="K57" s="172">
        <v>12</v>
      </c>
      <c r="L57" s="173">
        <v>233</v>
      </c>
      <c r="M57" s="172">
        <v>9</v>
      </c>
      <c r="N57" s="173">
        <v>72</v>
      </c>
      <c r="O57" s="172">
        <v>21</v>
      </c>
      <c r="P57" s="173">
        <v>14</v>
      </c>
      <c r="Q57" s="172">
        <v>177</v>
      </c>
      <c r="R57" s="174">
        <f t="shared" si="2"/>
        <v>1076</v>
      </c>
      <c r="S57" s="101"/>
      <c r="T57" s="95"/>
      <c r="U57" s="51"/>
      <c r="V57" s="96"/>
      <c r="W57" s="51"/>
      <c r="X57" s="96"/>
      <c r="Y57" s="51"/>
      <c r="Z57" s="96"/>
      <c r="AA57" s="96"/>
      <c r="AB57" s="51"/>
      <c r="AC57" s="96"/>
      <c r="AD57" s="51"/>
      <c r="AF57" s="65"/>
      <c r="AH57" s="67"/>
      <c r="AI57" s="71"/>
      <c r="AJ57" s="72"/>
      <c r="AK57" s="73"/>
    </row>
    <row r="58" spans="1:37" ht="15.9" customHeight="1" x14ac:dyDescent="0.3">
      <c r="A58" s="121" t="s">
        <v>15</v>
      </c>
      <c r="B58" s="173">
        <v>125</v>
      </c>
      <c r="C58" s="172">
        <v>9</v>
      </c>
      <c r="D58" s="173">
        <v>85</v>
      </c>
      <c r="E58" s="172">
        <v>2</v>
      </c>
      <c r="F58" s="173">
        <v>28</v>
      </c>
      <c r="G58" s="172">
        <v>100</v>
      </c>
      <c r="H58" s="173">
        <v>7</v>
      </c>
      <c r="I58" s="172">
        <v>115</v>
      </c>
      <c r="J58" s="168">
        <v>0</v>
      </c>
      <c r="K58" s="172">
        <v>10</v>
      </c>
      <c r="L58" s="173">
        <v>210</v>
      </c>
      <c r="M58" s="172">
        <v>9</v>
      </c>
      <c r="N58" s="173">
        <v>47</v>
      </c>
      <c r="O58" s="172">
        <v>20</v>
      </c>
      <c r="P58" s="173">
        <v>12</v>
      </c>
      <c r="Q58" s="172">
        <v>217</v>
      </c>
      <c r="R58" s="174">
        <f t="shared" si="2"/>
        <v>996</v>
      </c>
      <c r="S58" s="101"/>
      <c r="T58" s="95"/>
      <c r="U58" s="51"/>
      <c r="V58" s="96"/>
      <c r="W58" s="51"/>
      <c r="X58" s="96"/>
      <c r="Y58" s="51"/>
      <c r="Z58" s="96"/>
      <c r="AA58" s="96"/>
      <c r="AB58" s="51"/>
      <c r="AC58" s="96"/>
      <c r="AD58" s="51"/>
      <c r="AF58" s="65"/>
      <c r="AH58" s="67"/>
      <c r="AI58" s="71"/>
      <c r="AJ58" s="72"/>
      <c r="AK58" s="73"/>
    </row>
    <row r="59" spans="1:37" s="31" customFormat="1" ht="15.9" customHeight="1" x14ac:dyDescent="0.3">
      <c r="A59" s="121" t="s">
        <v>14</v>
      </c>
      <c r="B59" s="173">
        <v>220</v>
      </c>
      <c r="C59" s="172">
        <v>10</v>
      </c>
      <c r="D59" s="173">
        <v>100</v>
      </c>
      <c r="E59" s="172">
        <v>1</v>
      </c>
      <c r="F59" s="173">
        <v>25</v>
      </c>
      <c r="G59" s="172">
        <v>109</v>
      </c>
      <c r="H59" s="173">
        <v>1</v>
      </c>
      <c r="I59" s="172">
        <v>160</v>
      </c>
      <c r="J59" s="168">
        <v>0</v>
      </c>
      <c r="K59" s="172">
        <v>13</v>
      </c>
      <c r="L59" s="173">
        <v>200</v>
      </c>
      <c r="M59" s="172">
        <v>10</v>
      </c>
      <c r="N59" s="173">
        <v>73</v>
      </c>
      <c r="O59" s="172">
        <v>16</v>
      </c>
      <c r="P59" s="173">
        <v>24</v>
      </c>
      <c r="Q59" s="172">
        <v>292</v>
      </c>
      <c r="R59" s="174">
        <f t="shared" si="2"/>
        <v>1254</v>
      </c>
      <c r="S59" s="101"/>
      <c r="T59" s="95"/>
      <c r="U59" s="102"/>
      <c r="V59" s="96"/>
      <c r="W59" s="102"/>
      <c r="X59" s="96"/>
      <c r="Y59" s="102"/>
      <c r="Z59" s="96"/>
      <c r="AA59" s="96"/>
      <c r="AB59" s="102"/>
      <c r="AC59" s="96"/>
      <c r="AD59" s="102"/>
      <c r="AF59" s="65"/>
      <c r="AH59" s="67"/>
      <c r="AI59" s="71"/>
      <c r="AJ59" s="72"/>
      <c r="AK59" s="73"/>
    </row>
    <row r="60" spans="1:37" s="31" customFormat="1" ht="15.9" customHeight="1" x14ac:dyDescent="0.3">
      <c r="A60" s="223" t="s">
        <v>13</v>
      </c>
      <c r="B60" s="224">
        <v>419</v>
      </c>
      <c r="C60" s="213">
        <v>16</v>
      </c>
      <c r="D60" s="224">
        <v>142</v>
      </c>
      <c r="E60" s="213">
        <v>1</v>
      </c>
      <c r="F60" s="224">
        <v>82</v>
      </c>
      <c r="G60" s="213">
        <v>176</v>
      </c>
      <c r="H60" s="224">
        <v>1</v>
      </c>
      <c r="I60" s="213">
        <v>250</v>
      </c>
      <c r="J60" s="225">
        <v>0</v>
      </c>
      <c r="K60" s="213">
        <v>6</v>
      </c>
      <c r="L60" s="224">
        <v>195</v>
      </c>
      <c r="M60" s="213">
        <v>2</v>
      </c>
      <c r="N60" s="224">
        <v>65</v>
      </c>
      <c r="O60" s="213">
        <v>27</v>
      </c>
      <c r="P60" s="224">
        <v>20</v>
      </c>
      <c r="Q60" s="213">
        <v>539</v>
      </c>
      <c r="R60" s="220">
        <f t="shared" si="2"/>
        <v>1941</v>
      </c>
      <c r="S60" s="101"/>
      <c r="T60" s="95"/>
      <c r="U60" s="102"/>
      <c r="V60" s="96"/>
      <c r="W60" s="102"/>
      <c r="X60" s="96"/>
      <c r="Y60" s="102"/>
      <c r="Z60" s="96"/>
      <c r="AA60" s="96"/>
      <c r="AB60" s="102"/>
      <c r="AC60" s="96"/>
      <c r="AD60" s="102"/>
      <c r="AF60" s="65"/>
      <c r="AH60" s="67"/>
      <c r="AI60" s="71"/>
      <c r="AJ60" s="72"/>
      <c r="AK60" s="73"/>
    </row>
    <row r="61" spans="1:37" s="31" customFormat="1" ht="15.9" customHeight="1" x14ac:dyDescent="0.3">
      <c r="A61" s="223" t="s">
        <v>30</v>
      </c>
      <c r="B61" s="224">
        <v>414</v>
      </c>
      <c r="C61" s="213">
        <v>26</v>
      </c>
      <c r="D61" s="224">
        <v>163</v>
      </c>
      <c r="E61" s="213">
        <v>3</v>
      </c>
      <c r="F61" s="224">
        <v>110</v>
      </c>
      <c r="G61" s="213">
        <v>207</v>
      </c>
      <c r="H61" s="224">
        <v>4</v>
      </c>
      <c r="I61" s="213">
        <v>322</v>
      </c>
      <c r="J61" s="225">
        <v>0</v>
      </c>
      <c r="K61" s="213">
        <v>7</v>
      </c>
      <c r="L61" s="224">
        <v>324</v>
      </c>
      <c r="M61" s="213">
        <v>8</v>
      </c>
      <c r="N61" s="224">
        <v>109</v>
      </c>
      <c r="O61" s="213">
        <v>23</v>
      </c>
      <c r="P61" s="224">
        <v>28</v>
      </c>
      <c r="Q61" s="213">
        <v>717</v>
      </c>
      <c r="R61" s="220">
        <f t="shared" si="2"/>
        <v>2465</v>
      </c>
      <c r="S61" s="101"/>
      <c r="T61" s="95"/>
      <c r="U61" s="102"/>
      <c r="V61" s="96"/>
      <c r="W61" s="102"/>
      <c r="X61" s="96"/>
      <c r="Y61" s="102"/>
      <c r="Z61" s="96"/>
      <c r="AA61" s="96"/>
      <c r="AB61" s="102"/>
      <c r="AC61" s="96"/>
      <c r="AD61" s="102"/>
      <c r="AF61" s="65"/>
      <c r="AH61" s="67"/>
      <c r="AI61" s="71"/>
      <c r="AJ61" s="72"/>
      <c r="AK61" s="73"/>
    </row>
    <row r="62" spans="1:37" ht="15.9" customHeight="1" x14ac:dyDescent="0.3">
      <c r="A62" s="223" t="s">
        <v>31</v>
      </c>
      <c r="B62" s="224">
        <v>335</v>
      </c>
      <c r="C62" s="213">
        <v>28</v>
      </c>
      <c r="D62" s="224">
        <v>173</v>
      </c>
      <c r="E62" s="213">
        <v>2</v>
      </c>
      <c r="F62" s="224">
        <v>69</v>
      </c>
      <c r="G62" s="213">
        <v>212</v>
      </c>
      <c r="H62" s="224">
        <v>2</v>
      </c>
      <c r="I62" s="213">
        <v>313</v>
      </c>
      <c r="J62" s="224">
        <v>3</v>
      </c>
      <c r="K62" s="213">
        <v>8</v>
      </c>
      <c r="L62" s="224">
        <v>338</v>
      </c>
      <c r="M62" s="213">
        <v>16</v>
      </c>
      <c r="N62" s="224">
        <v>55</v>
      </c>
      <c r="O62" s="213">
        <v>25</v>
      </c>
      <c r="P62" s="224">
        <v>20</v>
      </c>
      <c r="Q62" s="213">
        <v>556</v>
      </c>
      <c r="R62" s="220">
        <f t="shared" si="2"/>
        <v>2155</v>
      </c>
      <c r="S62" s="101"/>
      <c r="T62" s="95"/>
      <c r="U62" s="51"/>
      <c r="V62" s="96"/>
      <c r="W62" s="51"/>
      <c r="X62" s="96"/>
      <c r="Y62" s="51"/>
      <c r="Z62" s="96"/>
      <c r="AA62" s="96"/>
      <c r="AB62" s="51"/>
      <c r="AC62" s="96"/>
      <c r="AD62" s="51"/>
      <c r="AF62" s="65"/>
      <c r="AH62" s="67"/>
      <c r="AI62" s="71"/>
      <c r="AJ62" s="72"/>
      <c r="AK62" s="73"/>
    </row>
    <row r="63" spans="1:37" ht="15.9" customHeight="1" x14ac:dyDescent="0.3">
      <c r="A63" s="121" t="s">
        <v>32</v>
      </c>
      <c r="B63" s="173">
        <v>187</v>
      </c>
      <c r="C63" s="172">
        <v>40</v>
      </c>
      <c r="D63" s="173">
        <v>134</v>
      </c>
      <c r="E63" s="172">
        <v>3</v>
      </c>
      <c r="F63" s="173">
        <v>59</v>
      </c>
      <c r="G63" s="172">
        <v>114</v>
      </c>
      <c r="H63" s="173">
        <v>4</v>
      </c>
      <c r="I63" s="172">
        <v>214</v>
      </c>
      <c r="J63" s="173">
        <v>16</v>
      </c>
      <c r="K63" s="172">
        <v>9</v>
      </c>
      <c r="L63" s="173">
        <v>283</v>
      </c>
      <c r="M63" s="172">
        <v>27</v>
      </c>
      <c r="N63" s="173">
        <v>57</v>
      </c>
      <c r="O63" s="172">
        <v>36</v>
      </c>
      <c r="P63" s="173">
        <v>19</v>
      </c>
      <c r="Q63" s="172">
        <v>251</v>
      </c>
      <c r="R63" s="174">
        <f t="shared" si="2"/>
        <v>1453</v>
      </c>
      <c r="S63" s="101"/>
      <c r="T63" s="95"/>
      <c r="U63" s="51"/>
      <c r="V63" s="96"/>
      <c r="W63" s="51"/>
      <c r="X63" s="96"/>
      <c r="Y63" s="51"/>
      <c r="Z63" s="96"/>
      <c r="AA63" s="96"/>
      <c r="AB63" s="51"/>
      <c r="AC63" s="96"/>
      <c r="AD63" s="51"/>
      <c r="AF63" s="65"/>
      <c r="AH63" s="67"/>
      <c r="AI63" s="71"/>
      <c r="AJ63" s="72"/>
      <c r="AK63" s="73"/>
    </row>
    <row r="64" spans="1:37" ht="15.9" customHeight="1" x14ac:dyDescent="0.3">
      <c r="A64" s="121" t="s">
        <v>33</v>
      </c>
      <c r="B64" s="173">
        <v>177</v>
      </c>
      <c r="C64" s="172">
        <v>23</v>
      </c>
      <c r="D64" s="173">
        <v>132</v>
      </c>
      <c r="E64" s="172">
        <v>5</v>
      </c>
      <c r="F64" s="173">
        <v>32</v>
      </c>
      <c r="G64" s="172">
        <v>79</v>
      </c>
      <c r="H64" s="173">
        <v>4</v>
      </c>
      <c r="I64" s="172">
        <v>151</v>
      </c>
      <c r="J64" s="173">
        <v>3</v>
      </c>
      <c r="K64" s="172">
        <v>5</v>
      </c>
      <c r="L64" s="173">
        <v>212</v>
      </c>
      <c r="M64" s="172">
        <v>29</v>
      </c>
      <c r="N64" s="173">
        <v>71</v>
      </c>
      <c r="O64" s="172">
        <v>28</v>
      </c>
      <c r="P64" s="173">
        <v>14</v>
      </c>
      <c r="Q64" s="172">
        <v>132</v>
      </c>
      <c r="R64" s="174">
        <f t="shared" si="2"/>
        <v>1097</v>
      </c>
      <c r="S64" s="101"/>
      <c r="T64" s="95"/>
      <c r="U64" s="51"/>
      <c r="V64" s="96"/>
      <c r="W64" s="51"/>
      <c r="X64" s="96"/>
      <c r="Y64" s="51"/>
      <c r="Z64" s="96"/>
      <c r="AA64" s="96"/>
      <c r="AB64" s="51"/>
      <c r="AC64" s="96"/>
      <c r="AD64" s="51"/>
      <c r="AF64" s="65"/>
      <c r="AH64" s="67"/>
      <c r="AI64" s="71"/>
      <c r="AJ64" s="72"/>
      <c r="AK64" s="73"/>
    </row>
    <row r="65" spans="1:37" ht="15.9" customHeight="1" x14ac:dyDescent="0.3">
      <c r="A65" s="121" t="s">
        <v>34</v>
      </c>
      <c r="B65" s="173">
        <v>123</v>
      </c>
      <c r="C65" s="172">
        <v>10</v>
      </c>
      <c r="D65" s="173">
        <v>88</v>
      </c>
      <c r="E65" s="172">
        <v>2</v>
      </c>
      <c r="F65" s="173">
        <v>11</v>
      </c>
      <c r="G65" s="172">
        <v>36</v>
      </c>
      <c r="H65" s="173">
        <v>1</v>
      </c>
      <c r="I65" s="172">
        <v>106</v>
      </c>
      <c r="J65" s="173">
        <v>8</v>
      </c>
      <c r="K65" s="172">
        <v>5</v>
      </c>
      <c r="L65" s="173">
        <v>149</v>
      </c>
      <c r="M65" s="172">
        <v>11</v>
      </c>
      <c r="N65" s="173">
        <v>40</v>
      </c>
      <c r="O65" s="172">
        <v>16</v>
      </c>
      <c r="P65" s="173">
        <v>7</v>
      </c>
      <c r="Q65" s="172">
        <v>81</v>
      </c>
      <c r="R65" s="174">
        <f t="shared" si="2"/>
        <v>694</v>
      </c>
      <c r="S65" s="101"/>
      <c r="T65" s="95"/>
      <c r="U65" s="51"/>
      <c r="V65" s="96"/>
      <c r="W65" s="51"/>
      <c r="X65" s="96"/>
      <c r="Y65" s="51"/>
      <c r="Z65" s="96"/>
      <c r="AA65" s="96"/>
      <c r="AB65" s="51"/>
      <c r="AC65" s="96"/>
      <c r="AD65" s="51"/>
      <c r="AF65" s="65"/>
      <c r="AH65" s="67"/>
      <c r="AI65" s="71"/>
      <c r="AJ65" s="72"/>
      <c r="AK65" s="73"/>
    </row>
    <row r="66" spans="1:37" ht="15.9" customHeight="1" x14ac:dyDescent="0.3">
      <c r="A66" s="121" t="s">
        <v>35</v>
      </c>
      <c r="B66" s="186">
        <v>100</v>
      </c>
      <c r="C66" s="187">
        <v>5</v>
      </c>
      <c r="D66" s="186">
        <v>69</v>
      </c>
      <c r="E66" s="187">
        <v>3</v>
      </c>
      <c r="F66" s="186">
        <v>13</v>
      </c>
      <c r="G66" s="187">
        <v>14</v>
      </c>
      <c r="H66" s="168">
        <v>0</v>
      </c>
      <c r="I66" s="187">
        <v>69</v>
      </c>
      <c r="J66" s="186">
        <v>9</v>
      </c>
      <c r="K66" s="187">
        <v>3</v>
      </c>
      <c r="L66" s="186">
        <v>119</v>
      </c>
      <c r="M66" s="187">
        <v>6</v>
      </c>
      <c r="N66" s="186">
        <v>12</v>
      </c>
      <c r="O66" s="187">
        <v>5</v>
      </c>
      <c r="P66" s="186">
        <v>4</v>
      </c>
      <c r="Q66" s="187">
        <v>51</v>
      </c>
      <c r="R66" s="174">
        <f t="shared" si="2"/>
        <v>482</v>
      </c>
      <c r="S66" s="101"/>
      <c r="T66" s="95"/>
      <c r="U66" s="51"/>
      <c r="V66" s="96"/>
      <c r="W66" s="51"/>
      <c r="X66" s="96"/>
      <c r="Y66" s="51"/>
      <c r="Z66" s="96"/>
      <c r="AA66" s="96"/>
      <c r="AB66" s="51"/>
      <c r="AC66" s="96"/>
      <c r="AD66" s="51"/>
      <c r="AF66" s="65"/>
      <c r="AH66" s="67"/>
      <c r="AI66" s="71"/>
      <c r="AJ66" s="72"/>
      <c r="AK66" s="73"/>
    </row>
    <row r="67" spans="1:37" ht="3.9" customHeight="1" x14ac:dyDescent="0.25">
      <c r="A67" s="127"/>
      <c r="B67" s="175"/>
      <c r="C67" s="176"/>
      <c r="D67" s="177"/>
      <c r="E67" s="176"/>
      <c r="F67" s="177"/>
      <c r="G67" s="176"/>
      <c r="H67" s="177"/>
      <c r="I67" s="176"/>
      <c r="J67" s="177"/>
      <c r="K67" s="176"/>
      <c r="L67" s="177"/>
      <c r="M67" s="176"/>
      <c r="N67" s="177"/>
      <c r="O67" s="176"/>
      <c r="P67" s="177"/>
      <c r="Q67" s="178"/>
      <c r="R67" s="179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</row>
    <row r="68" spans="1:37" ht="15.9" customHeight="1" x14ac:dyDescent="0.25">
      <c r="A68" s="128" t="s">
        <v>3</v>
      </c>
      <c r="B68" s="180">
        <f>SUM(B43:B66)</f>
        <v>3120</v>
      </c>
      <c r="C68" s="181">
        <f t="shared" ref="C68:R68" si="3">SUM(C43:C66)</f>
        <v>205</v>
      </c>
      <c r="D68" s="180">
        <f t="shared" si="3"/>
        <v>1826</v>
      </c>
      <c r="E68" s="181">
        <f t="shared" si="3"/>
        <v>42</v>
      </c>
      <c r="F68" s="180">
        <f t="shared" si="3"/>
        <v>850</v>
      </c>
      <c r="G68" s="181">
        <f t="shared" si="3"/>
        <v>1804</v>
      </c>
      <c r="H68" s="180">
        <f t="shared" si="3"/>
        <v>32</v>
      </c>
      <c r="I68" s="181">
        <f t="shared" si="3"/>
        <v>2778</v>
      </c>
      <c r="J68" s="180">
        <f t="shared" si="3"/>
        <v>47</v>
      </c>
      <c r="K68" s="181">
        <f t="shared" si="3"/>
        <v>144</v>
      </c>
      <c r="L68" s="180">
        <f t="shared" si="3"/>
        <v>3397</v>
      </c>
      <c r="M68" s="181">
        <f t="shared" si="3"/>
        <v>181</v>
      </c>
      <c r="N68" s="180">
        <f t="shared" si="3"/>
        <v>880</v>
      </c>
      <c r="O68" s="181">
        <f t="shared" si="3"/>
        <v>360</v>
      </c>
      <c r="P68" s="180">
        <f t="shared" si="3"/>
        <v>253</v>
      </c>
      <c r="Q68" s="181">
        <f t="shared" si="3"/>
        <v>4180</v>
      </c>
      <c r="R68" s="182">
        <f t="shared" si="3"/>
        <v>20099</v>
      </c>
      <c r="S68" s="101"/>
      <c r="T68" s="95"/>
      <c r="U68" s="51"/>
      <c r="V68" s="51"/>
      <c r="W68" s="51"/>
      <c r="X68" s="51"/>
      <c r="Y68" s="51"/>
      <c r="Z68" s="51"/>
      <c r="AA68" s="51"/>
      <c r="AB68" s="51"/>
      <c r="AC68" s="51"/>
      <c r="AD68" s="51"/>
    </row>
    <row r="69" spans="1:37" ht="3.9" customHeight="1" x14ac:dyDescent="0.25">
      <c r="A69" s="11"/>
      <c r="B69" s="122"/>
      <c r="C69" s="123"/>
      <c r="D69" s="122"/>
      <c r="E69" s="123"/>
      <c r="F69" s="122"/>
      <c r="G69" s="123"/>
      <c r="H69" s="122"/>
      <c r="I69" s="123"/>
      <c r="J69" s="122"/>
      <c r="K69" s="123"/>
      <c r="L69" s="122"/>
      <c r="M69" s="123"/>
      <c r="N69" s="122"/>
      <c r="O69" s="123"/>
      <c r="P69" s="122"/>
      <c r="Q69" s="123"/>
      <c r="R69" s="185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</row>
    <row r="70" spans="1:37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10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</row>
    <row r="71" spans="1:37" x14ac:dyDescent="0.25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</row>
    <row r="72" spans="1:37" x14ac:dyDescent="0.25">
      <c r="A72" s="51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</row>
    <row r="73" spans="1:37" x14ac:dyDescent="0.25">
      <c r="A73" s="106" t="s">
        <v>53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</row>
    <row r="74" spans="1:37" x14ac:dyDescent="0.25">
      <c r="A74" s="51"/>
      <c r="B74" s="105"/>
      <c r="C74" s="105"/>
      <c r="D74" s="105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</row>
    <row r="75" spans="1:37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</row>
  </sheetData>
  <mergeCells count="6">
    <mergeCell ref="A38:R38"/>
    <mergeCell ref="A39:R39"/>
    <mergeCell ref="A1:R1"/>
    <mergeCell ref="A2:R2"/>
    <mergeCell ref="A3:R3"/>
    <mergeCell ref="A37:R37"/>
  </mergeCells>
  <phoneticPr fontId="3" type="noConversion"/>
  <printOptions horizontalCentered="1" gridLines="1"/>
  <pageMargins left="0.75" right="0.75" top="1" bottom="1" header="0.5" footer="0.5"/>
  <pageSetup scale="45" orientation="landscape" r:id="rId1"/>
  <headerFooter alignWithMargins="0"/>
  <rowBreaks count="1" manualBreakCount="1">
    <brk id="3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T73"/>
  <sheetViews>
    <sheetView topLeftCell="A40" zoomScaleNormal="75" workbookViewId="0">
      <selection activeCell="K28" sqref="K28"/>
    </sheetView>
  </sheetViews>
  <sheetFormatPr defaultColWidth="9.109375" defaultRowHeight="13.2" x14ac:dyDescent="0.25"/>
  <cols>
    <col min="1" max="1" width="11.44140625" style="3" customWidth="1"/>
    <col min="2" max="2" width="17.44140625" style="3" customWidth="1"/>
    <col min="3" max="3" width="13.6640625" style="3" customWidth="1"/>
    <col min="4" max="4" width="15.44140625" style="3" customWidth="1"/>
    <col min="5" max="5" width="13" style="3" customWidth="1"/>
    <col min="6" max="6" width="15.5546875" style="3" customWidth="1"/>
    <col min="7" max="7" width="21.109375" style="3" customWidth="1"/>
    <col min="8" max="8" width="9.44140625" style="3" customWidth="1"/>
    <col min="9" max="9" width="12.44140625" style="3" customWidth="1"/>
    <col min="10" max="16384" width="9.109375" style="3"/>
  </cols>
  <sheetData>
    <row r="1" spans="1:20" ht="15.6" x14ac:dyDescent="0.25">
      <c r="A1" s="206" t="s">
        <v>0</v>
      </c>
      <c r="B1" s="206"/>
      <c r="C1" s="206"/>
      <c r="D1" s="206"/>
      <c r="E1" s="206"/>
      <c r="F1" s="206"/>
      <c r="G1" s="206"/>
      <c r="H1" s="206"/>
      <c r="I1" s="206"/>
    </row>
    <row r="2" spans="1:20" ht="15.6" x14ac:dyDescent="0.25">
      <c r="A2" s="206" t="s">
        <v>1</v>
      </c>
      <c r="B2" s="206"/>
      <c r="C2" s="206"/>
      <c r="D2" s="206"/>
      <c r="E2" s="206"/>
      <c r="F2" s="206"/>
      <c r="G2" s="206"/>
      <c r="H2" s="206"/>
      <c r="I2" s="206"/>
    </row>
    <row r="3" spans="1:20" ht="15.6" x14ac:dyDescent="0.25">
      <c r="A3" s="206" t="s">
        <v>62</v>
      </c>
      <c r="B3" s="206"/>
      <c r="C3" s="206"/>
      <c r="D3" s="206"/>
      <c r="E3" s="206"/>
      <c r="F3" s="206"/>
      <c r="G3" s="206"/>
      <c r="H3" s="206"/>
      <c r="I3" s="206"/>
    </row>
    <row r="4" spans="1:20" x14ac:dyDescent="0.25">
      <c r="A4" s="50"/>
      <c r="B4" s="50"/>
      <c r="C4" s="50"/>
      <c r="D4" s="50"/>
      <c r="E4" s="50"/>
      <c r="F4" s="15"/>
      <c r="G4" s="82"/>
      <c r="H4" s="15"/>
      <c r="I4" s="83"/>
    </row>
    <row r="5" spans="1:20" ht="18" customHeight="1" x14ac:dyDescent="0.25">
      <c r="A5" s="9"/>
      <c r="B5" s="199" t="s">
        <v>55</v>
      </c>
      <c r="C5" s="200"/>
      <c r="D5" s="200"/>
      <c r="E5" s="201"/>
      <c r="F5" s="38" t="s">
        <v>54</v>
      </c>
      <c r="G5" s="55" t="s">
        <v>66</v>
      </c>
      <c r="H5" s="204" t="s">
        <v>3</v>
      </c>
      <c r="I5" s="15"/>
    </row>
    <row r="6" spans="1:20" ht="39.6" x14ac:dyDescent="0.25">
      <c r="A6" s="10" t="s">
        <v>2</v>
      </c>
      <c r="B6" s="60" t="s">
        <v>5</v>
      </c>
      <c r="C6" s="41" t="s">
        <v>6</v>
      </c>
      <c r="D6" s="59" t="s">
        <v>9</v>
      </c>
      <c r="E6" s="42" t="s">
        <v>3</v>
      </c>
      <c r="F6" s="58" t="s">
        <v>57</v>
      </c>
      <c r="G6" s="43" t="s">
        <v>8</v>
      </c>
      <c r="H6" s="205"/>
      <c r="I6" s="15"/>
      <c r="O6" s="111"/>
      <c r="P6" s="112"/>
      <c r="Q6" s="111"/>
      <c r="R6" s="112"/>
      <c r="S6" s="111"/>
      <c r="T6" s="112"/>
    </row>
    <row r="7" spans="1:20" ht="2.1" customHeight="1" x14ac:dyDescent="0.25">
      <c r="A7" s="8"/>
      <c r="B7" s="56"/>
      <c r="C7" s="48"/>
      <c r="D7" s="56"/>
      <c r="E7" s="48"/>
      <c r="F7" s="61"/>
      <c r="G7" s="48"/>
      <c r="H7" s="197"/>
      <c r="I7" s="16"/>
    </row>
    <row r="8" spans="1:20" ht="15.9" customHeight="1" x14ac:dyDescent="0.3">
      <c r="A8" s="124" t="s">
        <v>12</v>
      </c>
      <c r="B8" s="208">
        <v>27</v>
      </c>
      <c r="C8" s="169">
        <v>5</v>
      </c>
      <c r="D8" s="208">
        <v>102</v>
      </c>
      <c r="E8" s="169">
        <f t="shared" ref="E8:E13" si="0">SUM(B8:D8)</f>
        <v>134</v>
      </c>
      <c r="F8" s="208">
        <v>11</v>
      </c>
      <c r="G8" s="169" t="s">
        <v>65</v>
      </c>
      <c r="H8" s="192">
        <f t="shared" ref="H8:H31" si="1">SUM(E8:G8)</f>
        <v>145</v>
      </c>
      <c r="I8" s="17"/>
      <c r="K8" s="7"/>
      <c r="O8" s="74"/>
      <c r="P8" s="75"/>
      <c r="Q8" s="76"/>
      <c r="S8" s="80"/>
    </row>
    <row r="9" spans="1:20" ht="15.9" customHeight="1" x14ac:dyDescent="0.3">
      <c r="A9" s="124" t="s">
        <v>29</v>
      </c>
      <c r="B9" s="208">
        <v>16</v>
      </c>
      <c r="C9" s="169">
        <v>3</v>
      </c>
      <c r="D9" s="208">
        <v>107</v>
      </c>
      <c r="E9" s="169">
        <f t="shared" si="0"/>
        <v>126</v>
      </c>
      <c r="F9" s="208">
        <v>6</v>
      </c>
      <c r="G9" s="169" t="s">
        <v>65</v>
      </c>
      <c r="H9" s="192">
        <f t="shared" si="1"/>
        <v>132</v>
      </c>
      <c r="I9" s="17"/>
      <c r="K9" s="7"/>
      <c r="O9" s="74"/>
      <c r="P9" s="75"/>
      <c r="Q9" s="76"/>
      <c r="S9" s="80"/>
    </row>
    <row r="10" spans="1:20" ht="15.9" customHeight="1" x14ac:dyDescent="0.3">
      <c r="A10" s="124" t="s">
        <v>28</v>
      </c>
      <c r="B10" s="208">
        <v>11</v>
      </c>
      <c r="C10" s="169">
        <v>2</v>
      </c>
      <c r="D10" s="208">
        <v>66</v>
      </c>
      <c r="E10" s="169">
        <f t="shared" si="0"/>
        <v>79</v>
      </c>
      <c r="F10" s="208">
        <v>4</v>
      </c>
      <c r="G10" s="169" t="s">
        <v>65</v>
      </c>
      <c r="H10" s="192">
        <f t="shared" si="1"/>
        <v>83</v>
      </c>
      <c r="I10" s="17"/>
      <c r="K10" s="7"/>
      <c r="O10" s="74"/>
      <c r="P10" s="75"/>
      <c r="Q10" s="76"/>
      <c r="S10" s="80"/>
    </row>
    <row r="11" spans="1:20" ht="15.9" customHeight="1" x14ac:dyDescent="0.3">
      <c r="A11" s="124" t="s">
        <v>27</v>
      </c>
      <c r="B11" s="208">
        <v>7</v>
      </c>
      <c r="C11" s="169">
        <v>2</v>
      </c>
      <c r="D11" s="208">
        <v>54</v>
      </c>
      <c r="E11" s="169">
        <f t="shared" si="0"/>
        <v>63</v>
      </c>
      <c r="F11" s="208">
        <v>9</v>
      </c>
      <c r="G11" s="169" t="s">
        <v>65</v>
      </c>
      <c r="H11" s="192">
        <f t="shared" si="1"/>
        <v>72</v>
      </c>
      <c r="I11" s="17"/>
      <c r="K11" s="7"/>
      <c r="O11" s="74"/>
      <c r="P11" s="75"/>
      <c r="Q11" s="76"/>
      <c r="S11" s="80"/>
    </row>
    <row r="12" spans="1:20" ht="15.9" customHeight="1" x14ac:dyDescent="0.3">
      <c r="A12" s="124" t="s">
        <v>26</v>
      </c>
      <c r="B12" s="208">
        <v>9</v>
      </c>
      <c r="C12" s="169">
        <v>7</v>
      </c>
      <c r="D12" s="208">
        <v>51</v>
      </c>
      <c r="E12" s="169">
        <f t="shared" si="0"/>
        <v>67</v>
      </c>
      <c r="F12" s="208">
        <v>35</v>
      </c>
      <c r="G12" s="169" t="s">
        <v>65</v>
      </c>
      <c r="H12" s="192">
        <f t="shared" si="1"/>
        <v>102</v>
      </c>
      <c r="I12" s="17"/>
      <c r="K12" s="7"/>
      <c r="O12" s="74"/>
      <c r="P12" s="75"/>
      <c r="Q12" s="76"/>
      <c r="S12" s="80"/>
    </row>
    <row r="13" spans="1:20" ht="15.9" customHeight="1" x14ac:dyDescent="0.3">
      <c r="A13" s="124" t="s">
        <v>25</v>
      </c>
      <c r="B13" s="208">
        <v>40</v>
      </c>
      <c r="C13" s="169">
        <v>15</v>
      </c>
      <c r="D13" s="208">
        <v>64</v>
      </c>
      <c r="E13" s="169">
        <f t="shared" si="0"/>
        <v>119</v>
      </c>
      <c r="F13" s="208">
        <v>119</v>
      </c>
      <c r="G13" s="169" t="s">
        <v>65</v>
      </c>
      <c r="H13" s="192">
        <f t="shared" si="1"/>
        <v>238</v>
      </c>
      <c r="I13" s="17"/>
      <c r="K13" s="7"/>
      <c r="O13" s="74"/>
      <c r="P13" s="75"/>
      <c r="Q13" s="76"/>
      <c r="S13" s="80"/>
    </row>
    <row r="14" spans="1:20" ht="15.9" customHeight="1" x14ac:dyDescent="0.3">
      <c r="A14" s="124" t="s">
        <v>24</v>
      </c>
      <c r="B14" s="208">
        <v>130</v>
      </c>
      <c r="C14" s="171">
        <v>53</v>
      </c>
      <c r="D14" s="208">
        <v>104</v>
      </c>
      <c r="E14" s="171">
        <f t="shared" ref="E14:E31" si="2">SUM(B14:D14)</f>
        <v>287</v>
      </c>
      <c r="F14" s="208">
        <v>217</v>
      </c>
      <c r="G14" s="171">
        <v>26</v>
      </c>
      <c r="H14" s="192">
        <f t="shared" si="1"/>
        <v>530</v>
      </c>
      <c r="I14" s="17"/>
      <c r="K14" s="7"/>
      <c r="M14" s="44"/>
      <c r="O14" s="74"/>
      <c r="P14" s="75"/>
      <c r="Q14" s="76"/>
      <c r="S14" s="80"/>
    </row>
    <row r="15" spans="1:20" ht="15.9" customHeight="1" x14ac:dyDescent="0.3">
      <c r="A15" s="124" t="s">
        <v>23</v>
      </c>
      <c r="B15" s="208">
        <v>288</v>
      </c>
      <c r="C15" s="172">
        <v>124</v>
      </c>
      <c r="D15" s="208">
        <v>200</v>
      </c>
      <c r="E15" s="172">
        <f t="shared" si="2"/>
        <v>612</v>
      </c>
      <c r="F15" s="208">
        <v>307</v>
      </c>
      <c r="G15" s="172">
        <v>43</v>
      </c>
      <c r="H15" s="192">
        <f t="shared" si="1"/>
        <v>962</v>
      </c>
      <c r="I15" s="17"/>
      <c r="K15" s="7"/>
      <c r="M15" s="44"/>
      <c r="O15" s="74"/>
      <c r="P15" s="75"/>
      <c r="Q15" s="76"/>
      <c r="S15" s="80"/>
    </row>
    <row r="16" spans="1:20" ht="15.9" customHeight="1" x14ac:dyDescent="0.3">
      <c r="A16" s="125" t="s">
        <v>22</v>
      </c>
      <c r="B16" s="212">
        <v>667</v>
      </c>
      <c r="C16" s="213">
        <v>306</v>
      </c>
      <c r="D16" s="212">
        <v>438</v>
      </c>
      <c r="E16" s="213">
        <f t="shared" si="2"/>
        <v>1411</v>
      </c>
      <c r="F16" s="212">
        <v>424</v>
      </c>
      <c r="G16" s="213">
        <v>61</v>
      </c>
      <c r="H16" s="193">
        <f t="shared" si="1"/>
        <v>1896</v>
      </c>
      <c r="I16" s="17"/>
      <c r="K16" s="7"/>
      <c r="M16" s="44"/>
      <c r="O16" s="74"/>
      <c r="P16" s="75"/>
      <c r="Q16" s="76"/>
      <c r="S16" s="80"/>
    </row>
    <row r="17" spans="1:19" ht="15.9" customHeight="1" x14ac:dyDescent="0.3">
      <c r="A17" s="125" t="s">
        <v>21</v>
      </c>
      <c r="B17" s="214">
        <v>659</v>
      </c>
      <c r="C17" s="213">
        <v>261</v>
      </c>
      <c r="D17" s="214">
        <v>401</v>
      </c>
      <c r="E17" s="213">
        <f t="shared" si="2"/>
        <v>1321</v>
      </c>
      <c r="F17" s="214">
        <v>309</v>
      </c>
      <c r="G17" s="213">
        <v>33</v>
      </c>
      <c r="H17" s="193">
        <f t="shared" si="1"/>
        <v>1663</v>
      </c>
      <c r="I17" s="17"/>
      <c r="K17" s="7"/>
      <c r="M17" s="44"/>
      <c r="O17" s="74"/>
      <c r="P17" s="75"/>
      <c r="Q17" s="76"/>
      <c r="S17" s="80"/>
    </row>
    <row r="18" spans="1:19" s="5" customFormat="1" ht="15.9" customHeight="1" x14ac:dyDescent="0.3">
      <c r="A18" s="125" t="s">
        <v>20</v>
      </c>
      <c r="B18" s="212">
        <v>326</v>
      </c>
      <c r="C18" s="213">
        <v>115</v>
      </c>
      <c r="D18" s="212">
        <v>231</v>
      </c>
      <c r="E18" s="213">
        <f t="shared" si="2"/>
        <v>672</v>
      </c>
      <c r="F18" s="212">
        <v>252</v>
      </c>
      <c r="G18" s="213">
        <v>21</v>
      </c>
      <c r="H18" s="193">
        <f t="shared" si="1"/>
        <v>945</v>
      </c>
      <c r="I18" s="18"/>
      <c r="K18" s="6"/>
      <c r="M18" s="44"/>
      <c r="O18" s="74"/>
      <c r="P18" s="75"/>
      <c r="Q18" s="76"/>
      <c r="S18" s="80"/>
    </row>
    <row r="19" spans="1:19" ht="15.9" customHeight="1" x14ac:dyDescent="0.3">
      <c r="A19" s="124" t="s">
        <v>19</v>
      </c>
      <c r="B19" s="209">
        <v>217</v>
      </c>
      <c r="C19" s="172">
        <v>74</v>
      </c>
      <c r="D19" s="209">
        <v>165</v>
      </c>
      <c r="E19" s="172">
        <f t="shared" si="2"/>
        <v>456</v>
      </c>
      <c r="F19" s="209">
        <v>132</v>
      </c>
      <c r="G19" s="172">
        <v>19</v>
      </c>
      <c r="H19" s="192">
        <f t="shared" si="1"/>
        <v>607</v>
      </c>
      <c r="I19" s="17"/>
      <c r="K19" s="7"/>
      <c r="M19" s="44"/>
      <c r="O19" s="74"/>
      <c r="P19" s="75"/>
      <c r="Q19" s="76"/>
      <c r="S19" s="80"/>
    </row>
    <row r="20" spans="1:19" s="5" customFormat="1" ht="15.9" customHeight="1" x14ac:dyDescent="0.3">
      <c r="A20" s="124" t="s">
        <v>18</v>
      </c>
      <c r="B20" s="209">
        <v>180</v>
      </c>
      <c r="C20" s="172">
        <v>80</v>
      </c>
      <c r="D20" s="209">
        <v>125</v>
      </c>
      <c r="E20" s="172">
        <f t="shared" si="2"/>
        <v>385</v>
      </c>
      <c r="F20" s="209">
        <v>84</v>
      </c>
      <c r="G20" s="172">
        <v>17</v>
      </c>
      <c r="H20" s="192">
        <f t="shared" si="1"/>
        <v>486</v>
      </c>
      <c r="I20" s="18"/>
      <c r="K20" s="6"/>
      <c r="M20" s="44"/>
      <c r="O20" s="74"/>
      <c r="P20" s="75"/>
      <c r="Q20" s="76"/>
      <c r="S20" s="80"/>
    </row>
    <row r="21" spans="1:19" s="5" customFormat="1" ht="15.9" customHeight="1" x14ac:dyDescent="0.3">
      <c r="A21" s="124" t="s">
        <v>17</v>
      </c>
      <c r="B21" s="209">
        <v>167</v>
      </c>
      <c r="C21" s="172">
        <v>84</v>
      </c>
      <c r="D21" s="209">
        <v>106</v>
      </c>
      <c r="E21" s="172">
        <f t="shared" si="2"/>
        <v>357</v>
      </c>
      <c r="F21" s="209">
        <v>91</v>
      </c>
      <c r="G21" s="172">
        <v>12</v>
      </c>
      <c r="H21" s="192">
        <f t="shared" si="1"/>
        <v>460</v>
      </c>
      <c r="I21" s="18"/>
      <c r="K21" s="6"/>
      <c r="M21" s="44"/>
      <c r="O21" s="74"/>
      <c r="P21" s="75"/>
      <c r="Q21" s="76"/>
      <c r="S21" s="80"/>
    </row>
    <row r="22" spans="1:19" ht="15.9" customHeight="1" x14ac:dyDescent="0.3">
      <c r="A22" s="124" t="s">
        <v>16</v>
      </c>
      <c r="B22" s="209">
        <v>166</v>
      </c>
      <c r="C22" s="172">
        <v>77</v>
      </c>
      <c r="D22" s="209">
        <v>106</v>
      </c>
      <c r="E22" s="172">
        <f t="shared" si="2"/>
        <v>349</v>
      </c>
      <c r="F22" s="209">
        <v>124</v>
      </c>
      <c r="G22" s="172">
        <v>22</v>
      </c>
      <c r="H22" s="192">
        <f t="shared" si="1"/>
        <v>495</v>
      </c>
      <c r="I22" s="17"/>
      <c r="K22" s="7"/>
      <c r="M22" s="44"/>
      <c r="O22" s="74"/>
      <c r="P22" s="75"/>
      <c r="Q22" s="76"/>
      <c r="S22" s="80"/>
    </row>
    <row r="23" spans="1:19" s="5" customFormat="1" ht="15.9" customHeight="1" x14ac:dyDescent="0.3">
      <c r="A23" s="124" t="s">
        <v>15</v>
      </c>
      <c r="B23" s="209">
        <v>172</v>
      </c>
      <c r="C23" s="172">
        <v>74</v>
      </c>
      <c r="D23" s="209">
        <v>111</v>
      </c>
      <c r="E23" s="172">
        <f t="shared" si="2"/>
        <v>357</v>
      </c>
      <c r="F23" s="209">
        <v>139</v>
      </c>
      <c r="G23" s="172">
        <v>14</v>
      </c>
      <c r="H23" s="192">
        <f t="shared" si="1"/>
        <v>510</v>
      </c>
      <c r="I23" s="18"/>
      <c r="K23" s="6"/>
      <c r="M23" s="44"/>
      <c r="O23" s="74"/>
      <c r="P23" s="75"/>
      <c r="Q23" s="76"/>
      <c r="S23" s="80"/>
    </row>
    <row r="24" spans="1:19" ht="15.9" customHeight="1" x14ac:dyDescent="0.3">
      <c r="A24" s="124" t="s">
        <v>14</v>
      </c>
      <c r="B24" s="208">
        <v>165</v>
      </c>
      <c r="C24" s="172">
        <v>82</v>
      </c>
      <c r="D24" s="208">
        <v>113</v>
      </c>
      <c r="E24" s="172">
        <f t="shared" si="2"/>
        <v>360</v>
      </c>
      <c r="F24" s="208">
        <v>129</v>
      </c>
      <c r="G24" s="172">
        <v>15</v>
      </c>
      <c r="H24" s="192">
        <f t="shared" si="1"/>
        <v>504</v>
      </c>
      <c r="I24" s="17"/>
      <c r="K24" s="7"/>
      <c r="M24" s="44"/>
      <c r="O24" s="74"/>
      <c r="P24" s="75"/>
      <c r="Q24" s="76"/>
      <c r="S24" s="80"/>
    </row>
    <row r="25" spans="1:19" ht="15.9" customHeight="1" x14ac:dyDescent="0.3">
      <c r="A25" s="124" t="s">
        <v>13</v>
      </c>
      <c r="B25" s="208">
        <v>194</v>
      </c>
      <c r="C25" s="172">
        <v>92</v>
      </c>
      <c r="D25" s="208">
        <v>130</v>
      </c>
      <c r="E25" s="172">
        <f t="shared" si="2"/>
        <v>416</v>
      </c>
      <c r="F25" s="208">
        <v>146</v>
      </c>
      <c r="G25" s="172">
        <v>22</v>
      </c>
      <c r="H25" s="192">
        <f t="shared" si="1"/>
        <v>584</v>
      </c>
      <c r="I25" s="17"/>
      <c r="K25" s="7"/>
      <c r="M25" s="44"/>
      <c r="O25" s="74"/>
      <c r="P25" s="75"/>
      <c r="Q25" s="76"/>
      <c r="S25" s="80"/>
    </row>
    <row r="26" spans="1:19" ht="15.9" customHeight="1" x14ac:dyDescent="0.3">
      <c r="A26" s="124" t="s">
        <v>30</v>
      </c>
      <c r="B26" s="209">
        <v>201</v>
      </c>
      <c r="C26" s="172">
        <v>85</v>
      </c>
      <c r="D26" s="209">
        <v>132</v>
      </c>
      <c r="E26" s="172">
        <f t="shared" si="2"/>
        <v>418</v>
      </c>
      <c r="F26" s="209">
        <v>100</v>
      </c>
      <c r="G26" s="172">
        <v>12</v>
      </c>
      <c r="H26" s="192">
        <f t="shared" si="1"/>
        <v>530</v>
      </c>
      <c r="I26" s="17"/>
      <c r="K26" s="7"/>
      <c r="M26" s="44"/>
      <c r="O26" s="74"/>
      <c r="P26" s="75"/>
      <c r="Q26" s="76"/>
      <c r="S26" s="80"/>
    </row>
    <row r="27" spans="1:19" ht="15.9" customHeight="1" x14ac:dyDescent="0.3">
      <c r="A27" s="124" t="s">
        <v>31</v>
      </c>
      <c r="B27" s="209">
        <v>137</v>
      </c>
      <c r="C27" s="172">
        <v>52</v>
      </c>
      <c r="D27" s="209">
        <v>80</v>
      </c>
      <c r="E27" s="172">
        <f t="shared" si="2"/>
        <v>269</v>
      </c>
      <c r="F27" s="209">
        <v>66</v>
      </c>
      <c r="G27" s="172">
        <v>9</v>
      </c>
      <c r="H27" s="192">
        <f t="shared" si="1"/>
        <v>344</v>
      </c>
      <c r="I27" s="17"/>
      <c r="K27" s="7"/>
      <c r="M27" s="44"/>
      <c r="O27" s="74"/>
      <c r="P27" s="75"/>
      <c r="Q27" s="76"/>
      <c r="S27" s="80"/>
    </row>
    <row r="28" spans="1:19" ht="15.9" customHeight="1" x14ac:dyDescent="0.3">
      <c r="A28" s="124" t="s">
        <v>32</v>
      </c>
      <c r="B28" s="209">
        <v>93</v>
      </c>
      <c r="C28" s="172">
        <v>29</v>
      </c>
      <c r="D28" s="209">
        <v>54</v>
      </c>
      <c r="E28" s="172">
        <f t="shared" si="2"/>
        <v>176</v>
      </c>
      <c r="F28" s="209">
        <v>47</v>
      </c>
      <c r="G28" s="172">
        <v>8</v>
      </c>
      <c r="H28" s="192">
        <f t="shared" si="1"/>
        <v>231</v>
      </c>
      <c r="I28" s="17"/>
      <c r="K28" s="7"/>
      <c r="M28" s="44"/>
      <c r="O28" s="74"/>
      <c r="P28" s="75"/>
      <c r="Q28" s="76"/>
      <c r="S28" s="80"/>
    </row>
    <row r="29" spans="1:19" ht="15.9" customHeight="1" x14ac:dyDescent="0.3">
      <c r="A29" s="124" t="s">
        <v>33</v>
      </c>
      <c r="B29" s="209">
        <v>72</v>
      </c>
      <c r="C29" s="172">
        <v>22</v>
      </c>
      <c r="D29" s="209">
        <v>41</v>
      </c>
      <c r="E29" s="172">
        <f t="shared" si="2"/>
        <v>135</v>
      </c>
      <c r="F29" s="209">
        <v>37</v>
      </c>
      <c r="G29" s="172">
        <v>4</v>
      </c>
      <c r="H29" s="192">
        <f t="shared" si="1"/>
        <v>176</v>
      </c>
      <c r="I29" s="17"/>
      <c r="K29" s="7"/>
      <c r="M29" s="44"/>
      <c r="O29" s="74"/>
      <c r="P29" s="75"/>
      <c r="Q29" s="76"/>
      <c r="S29" s="80"/>
    </row>
    <row r="30" spans="1:19" ht="15.9" customHeight="1" x14ac:dyDescent="0.3">
      <c r="A30" s="124" t="s">
        <v>34</v>
      </c>
      <c r="B30" s="209">
        <v>62</v>
      </c>
      <c r="C30" s="172">
        <v>17</v>
      </c>
      <c r="D30" s="209">
        <v>46</v>
      </c>
      <c r="E30" s="172">
        <f t="shared" si="2"/>
        <v>125</v>
      </c>
      <c r="F30" s="209">
        <v>30</v>
      </c>
      <c r="G30" s="172">
        <v>9</v>
      </c>
      <c r="H30" s="192">
        <f t="shared" si="1"/>
        <v>164</v>
      </c>
      <c r="I30" s="17"/>
      <c r="K30" s="7"/>
      <c r="M30" s="44"/>
      <c r="O30" s="74"/>
      <c r="P30" s="75"/>
      <c r="Q30" s="76"/>
      <c r="S30" s="80"/>
    </row>
    <row r="31" spans="1:19" ht="15.9" customHeight="1" x14ac:dyDescent="0.3">
      <c r="A31" s="124" t="s">
        <v>35</v>
      </c>
      <c r="B31" s="208">
        <v>53</v>
      </c>
      <c r="C31" s="172">
        <v>13</v>
      </c>
      <c r="D31" s="208">
        <v>73</v>
      </c>
      <c r="E31" s="172">
        <f t="shared" si="2"/>
        <v>139</v>
      </c>
      <c r="F31" s="208">
        <v>23</v>
      </c>
      <c r="G31" s="172">
        <v>3</v>
      </c>
      <c r="H31" s="192">
        <f t="shared" si="1"/>
        <v>165</v>
      </c>
      <c r="I31" s="17"/>
      <c r="K31" s="7"/>
      <c r="M31" s="44"/>
      <c r="O31" s="74"/>
      <c r="P31" s="75"/>
      <c r="Q31" s="76"/>
      <c r="S31" s="80"/>
    </row>
    <row r="32" spans="1:19" ht="3.9" customHeight="1" x14ac:dyDescent="0.25">
      <c r="A32" s="126"/>
      <c r="B32" s="210"/>
      <c r="C32" s="176"/>
      <c r="D32" s="210"/>
      <c r="E32" s="176"/>
      <c r="F32" s="210"/>
      <c r="G32" s="176"/>
      <c r="H32" s="194"/>
      <c r="I32" s="19"/>
    </row>
    <row r="33" spans="1:20" ht="15.9" customHeight="1" x14ac:dyDescent="0.25">
      <c r="A33" s="39" t="s">
        <v>3</v>
      </c>
      <c r="B33" s="211">
        <f>SUM(B8:B31)</f>
        <v>4059</v>
      </c>
      <c r="C33" s="181">
        <f>SUM(C8:C31)</f>
        <v>1674</v>
      </c>
      <c r="D33" s="211">
        <f>SUM(D8:D31)</f>
        <v>3100</v>
      </c>
      <c r="E33" s="181">
        <f>SUM(B33:D33)</f>
        <v>8833</v>
      </c>
      <c r="F33" s="211">
        <f>SUM(F8:F31)</f>
        <v>2841</v>
      </c>
      <c r="G33" s="181">
        <f>SUM(G8:G31)</f>
        <v>350</v>
      </c>
      <c r="H33" s="207">
        <f>SUM(H8:H31)</f>
        <v>12024</v>
      </c>
      <c r="I33" s="20"/>
      <c r="K33" s="7"/>
    </row>
    <row r="34" spans="1:20" ht="2.1" customHeight="1" x14ac:dyDescent="0.25">
      <c r="A34" s="40"/>
      <c r="B34" s="57"/>
      <c r="C34" s="195"/>
      <c r="D34" s="57"/>
      <c r="E34" s="195"/>
      <c r="F34" s="57"/>
      <c r="G34" s="195"/>
      <c r="H34" s="196"/>
      <c r="I34" s="19"/>
    </row>
    <row r="35" spans="1:20" s="5" customFormat="1" x14ac:dyDescent="0.25">
      <c r="A35" s="21"/>
      <c r="B35" s="22"/>
      <c r="C35" s="22"/>
      <c r="D35" s="22"/>
      <c r="E35" s="22"/>
      <c r="F35" s="22"/>
      <c r="G35" s="22"/>
      <c r="H35" s="22"/>
      <c r="I35" s="18"/>
    </row>
    <row r="36" spans="1:20" x14ac:dyDescent="0.25">
      <c r="A36" s="19"/>
      <c r="B36" s="19"/>
      <c r="C36" s="19"/>
      <c r="D36" s="19"/>
      <c r="E36" s="19"/>
      <c r="F36" s="19"/>
      <c r="G36" s="19"/>
      <c r="H36" s="19"/>
      <c r="I36" s="19"/>
    </row>
    <row r="37" spans="1:20" x14ac:dyDescent="0.25">
      <c r="A37" s="19"/>
      <c r="B37" s="19"/>
      <c r="C37" s="19"/>
      <c r="D37" s="19"/>
      <c r="E37" s="19"/>
      <c r="F37" s="19"/>
      <c r="G37" s="19"/>
      <c r="H37" s="63"/>
      <c r="I37" s="19"/>
    </row>
    <row r="38" spans="1:20" ht="15.6" x14ac:dyDescent="0.25">
      <c r="A38" s="206" t="s">
        <v>0</v>
      </c>
      <c r="B38" s="206"/>
      <c r="C38" s="206"/>
      <c r="D38" s="206"/>
      <c r="E38" s="206"/>
      <c r="F38" s="206"/>
      <c r="G38" s="206"/>
      <c r="H38" s="206"/>
      <c r="I38" s="206"/>
      <c r="K38" s="7"/>
    </row>
    <row r="39" spans="1:20" ht="15.6" x14ac:dyDescent="0.25">
      <c r="A39" s="206" t="s">
        <v>1</v>
      </c>
      <c r="B39" s="206"/>
      <c r="C39" s="206"/>
      <c r="D39" s="206"/>
      <c r="E39" s="206"/>
      <c r="F39" s="206"/>
      <c r="G39" s="206"/>
      <c r="H39" s="206"/>
      <c r="I39" s="206"/>
    </row>
    <row r="40" spans="1:20" ht="15.6" x14ac:dyDescent="0.25">
      <c r="A40" s="206" t="s">
        <v>63</v>
      </c>
      <c r="B40" s="206"/>
      <c r="C40" s="206"/>
      <c r="D40" s="206"/>
      <c r="E40" s="206"/>
      <c r="F40" s="206"/>
      <c r="G40" s="206"/>
      <c r="H40" s="206"/>
      <c r="I40" s="206"/>
    </row>
    <row r="41" spans="1:20" x14ac:dyDescent="0.25">
      <c r="A41" s="50"/>
      <c r="B41" s="50"/>
      <c r="C41" s="50"/>
      <c r="D41" s="50"/>
      <c r="E41" s="50"/>
      <c r="F41" s="50"/>
      <c r="G41" s="82"/>
      <c r="H41" s="50"/>
      <c r="I41" s="83"/>
    </row>
    <row r="42" spans="1:20" ht="18" customHeight="1" x14ac:dyDescent="0.25">
      <c r="A42" s="9"/>
      <c r="B42" s="199" t="s">
        <v>55</v>
      </c>
      <c r="C42" s="200"/>
      <c r="D42" s="200"/>
      <c r="E42" s="201"/>
      <c r="F42" s="38" t="s">
        <v>54</v>
      </c>
      <c r="G42" s="55" t="s">
        <v>66</v>
      </c>
      <c r="H42" s="202" t="s">
        <v>3</v>
      </c>
      <c r="I42" s="23"/>
    </row>
    <row r="43" spans="1:20" ht="39.6" x14ac:dyDescent="0.25">
      <c r="A43" s="10" t="s">
        <v>2</v>
      </c>
      <c r="B43" s="60" t="s">
        <v>5</v>
      </c>
      <c r="C43" s="41" t="s">
        <v>6</v>
      </c>
      <c r="D43" s="59" t="s">
        <v>9</v>
      </c>
      <c r="E43" s="42" t="s">
        <v>3</v>
      </c>
      <c r="F43" s="58" t="s">
        <v>57</v>
      </c>
      <c r="G43" s="43" t="s">
        <v>8</v>
      </c>
      <c r="H43" s="203"/>
      <c r="I43" s="15"/>
      <c r="O43" s="111"/>
      <c r="P43" s="112"/>
      <c r="Q43" s="111"/>
      <c r="R43" s="112"/>
      <c r="S43" s="111"/>
      <c r="T43" s="112"/>
    </row>
    <row r="44" spans="1:20" ht="2.1" customHeight="1" x14ac:dyDescent="0.25">
      <c r="A44" s="8"/>
      <c r="B44" s="56"/>
      <c r="C44" s="48"/>
      <c r="D44" s="56"/>
      <c r="E44" s="48"/>
      <c r="F44" s="56"/>
      <c r="G44" s="48"/>
      <c r="H44" s="198"/>
      <c r="I44" s="15"/>
    </row>
    <row r="45" spans="1:20" ht="15.9" customHeight="1" x14ac:dyDescent="0.3">
      <c r="A45" s="124" t="s">
        <v>12</v>
      </c>
      <c r="B45" s="208">
        <v>110</v>
      </c>
      <c r="C45" s="169">
        <v>20</v>
      </c>
      <c r="D45" s="208">
        <v>54</v>
      </c>
      <c r="E45" s="169">
        <f t="shared" ref="E45:E50" si="3">SUM(B45:D45)</f>
        <v>184</v>
      </c>
      <c r="F45" s="208">
        <v>91</v>
      </c>
      <c r="G45" s="169" t="s">
        <v>65</v>
      </c>
      <c r="H45" s="170">
        <f t="shared" ref="H45:H68" si="4">SUM(E45:G45)</f>
        <v>275</v>
      </c>
      <c r="I45" s="15"/>
      <c r="O45" s="77"/>
      <c r="P45" s="79"/>
      <c r="Q45" s="78"/>
      <c r="S45" s="81"/>
    </row>
    <row r="46" spans="1:20" ht="15.9" customHeight="1" x14ac:dyDescent="0.3">
      <c r="A46" s="124" t="s">
        <v>29</v>
      </c>
      <c r="B46" s="208">
        <v>58</v>
      </c>
      <c r="C46" s="169">
        <v>10</v>
      </c>
      <c r="D46" s="208">
        <v>43</v>
      </c>
      <c r="E46" s="169">
        <f t="shared" si="3"/>
        <v>111</v>
      </c>
      <c r="F46" s="208">
        <v>46</v>
      </c>
      <c r="G46" s="169" t="s">
        <v>65</v>
      </c>
      <c r="H46" s="170">
        <f t="shared" si="4"/>
        <v>157</v>
      </c>
      <c r="I46" s="15"/>
      <c r="O46" s="77"/>
      <c r="P46" s="79"/>
      <c r="Q46" s="78"/>
      <c r="S46" s="81"/>
    </row>
    <row r="47" spans="1:20" ht="15.9" customHeight="1" x14ac:dyDescent="0.3">
      <c r="A47" s="124" t="s">
        <v>28</v>
      </c>
      <c r="B47" s="208">
        <v>34</v>
      </c>
      <c r="C47" s="169">
        <v>5</v>
      </c>
      <c r="D47" s="208">
        <v>38</v>
      </c>
      <c r="E47" s="169">
        <f t="shared" si="3"/>
        <v>77</v>
      </c>
      <c r="F47" s="208">
        <v>22</v>
      </c>
      <c r="G47" s="169" t="s">
        <v>65</v>
      </c>
      <c r="H47" s="170">
        <f t="shared" si="4"/>
        <v>99</v>
      </c>
      <c r="I47" s="15"/>
      <c r="O47" s="77"/>
      <c r="P47" s="79"/>
      <c r="Q47" s="78"/>
      <c r="S47" s="81"/>
    </row>
    <row r="48" spans="1:20" ht="15.9" customHeight="1" x14ac:dyDescent="0.3">
      <c r="A48" s="124" t="s">
        <v>27</v>
      </c>
      <c r="B48" s="208">
        <v>15</v>
      </c>
      <c r="C48" s="169">
        <v>4</v>
      </c>
      <c r="D48" s="208">
        <v>40</v>
      </c>
      <c r="E48" s="169">
        <f t="shared" si="3"/>
        <v>59</v>
      </c>
      <c r="F48" s="208">
        <v>11</v>
      </c>
      <c r="G48" s="169" t="s">
        <v>65</v>
      </c>
      <c r="H48" s="170">
        <f t="shared" si="4"/>
        <v>70</v>
      </c>
      <c r="I48" s="15"/>
      <c r="O48" s="77"/>
      <c r="P48" s="79"/>
      <c r="Q48" s="78"/>
      <c r="S48" s="81"/>
    </row>
    <row r="49" spans="1:19" ht="15.9" customHeight="1" x14ac:dyDescent="0.3">
      <c r="A49" s="124" t="s">
        <v>26</v>
      </c>
      <c r="B49" s="208">
        <v>13</v>
      </c>
      <c r="C49" s="169">
        <v>4</v>
      </c>
      <c r="D49" s="208">
        <v>43</v>
      </c>
      <c r="E49" s="169">
        <f t="shared" si="3"/>
        <v>60</v>
      </c>
      <c r="F49" s="208">
        <v>14</v>
      </c>
      <c r="G49" s="169" t="s">
        <v>65</v>
      </c>
      <c r="H49" s="170">
        <f t="shared" si="4"/>
        <v>74</v>
      </c>
      <c r="I49" s="15"/>
      <c r="O49" s="77"/>
      <c r="P49" s="79"/>
      <c r="Q49" s="78"/>
      <c r="S49" s="81"/>
    </row>
    <row r="50" spans="1:19" ht="15.9" customHeight="1" x14ac:dyDescent="0.3">
      <c r="A50" s="124" t="s">
        <v>25</v>
      </c>
      <c r="B50" s="208">
        <v>11</v>
      </c>
      <c r="C50" s="169">
        <v>4</v>
      </c>
      <c r="D50" s="208">
        <v>43</v>
      </c>
      <c r="E50" s="169">
        <f t="shared" si="3"/>
        <v>58</v>
      </c>
      <c r="F50" s="208">
        <v>19</v>
      </c>
      <c r="G50" s="169" t="s">
        <v>65</v>
      </c>
      <c r="H50" s="170">
        <f t="shared" si="4"/>
        <v>77</v>
      </c>
      <c r="I50" s="15"/>
      <c r="O50" s="77"/>
      <c r="P50" s="79"/>
      <c r="Q50" s="78"/>
      <c r="S50" s="81"/>
    </row>
    <row r="51" spans="1:19" ht="15.9" customHeight="1" x14ac:dyDescent="0.3">
      <c r="A51" s="124" t="s">
        <v>24</v>
      </c>
      <c r="B51" s="208">
        <v>28</v>
      </c>
      <c r="C51" s="171">
        <v>15</v>
      </c>
      <c r="D51" s="208">
        <v>61</v>
      </c>
      <c r="E51" s="171">
        <f t="shared" ref="E51:E68" si="5">SUM(B51:D51)</f>
        <v>104</v>
      </c>
      <c r="F51" s="208">
        <v>38</v>
      </c>
      <c r="G51" s="171">
        <v>4</v>
      </c>
      <c r="H51" s="218">
        <f t="shared" si="4"/>
        <v>146</v>
      </c>
      <c r="I51" s="15"/>
      <c r="M51" s="44"/>
      <c r="O51" s="77"/>
      <c r="P51" s="79"/>
      <c r="Q51" s="78"/>
      <c r="S51" s="81"/>
    </row>
    <row r="52" spans="1:19" ht="15.9" customHeight="1" x14ac:dyDescent="0.3">
      <c r="A52" s="124" t="s">
        <v>23</v>
      </c>
      <c r="B52" s="208">
        <v>47</v>
      </c>
      <c r="C52" s="172">
        <v>26</v>
      </c>
      <c r="D52" s="208">
        <v>80</v>
      </c>
      <c r="E52" s="172">
        <f t="shared" si="5"/>
        <v>153</v>
      </c>
      <c r="F52" s="208">
        <v>60</v>
      </c>
      <c r="G52" s="172">
        <v>5</v>
      </c>
      <c r="H52" s="174">
        <f t="shared" si="4"/>
        <v>218</v>
      </c>
      <c r="I52" s="15"/>
      <c r="M52" s="44"/>
      <c r="O52" s="77"/>
      <c r="P52" s="79"/>
      <c r="Q52" s="78"/>
      <c r="S52" s="81"/>
    </row>
    <row r="53" spans="1:19" ht="15.9" customHeight="1" x14ac:dyDescent="0.3">
      <c r="A53" s="124" t="s">
        <v>22</v>
      </c>
      <c r="B53" s="215">
        <v>70</v>
      </c>
      <c r="C53" s="216">
        <v>46</v>
      </c>
      <c r="D53" s="215">
        <v>122</v>
      </c>
      <c r="E53" s="216">
        <f t="shared" si="5"/>
        <v>238</v>
      </c>
      <c r="F53" s="215">
        <v>74</v>
      </c>
      <c r="G53" s="216">
        <v>3</v>
      </c>
      <c r="H53" s="219">
        <f t="shared" si="4"/>
        <v>315</v>
      </c>
      <c r="I53" s="15"/>
      <c r="M53" s="44"/>
      <c r="O53" s="77"/>
      <c r="P53" s="79"/>
      <c r="Q53" s="78"/>
      <c r="S53" s="81"/>
    </row>
    <row r="54" spans="1:19" ht="15.9" customHeight="1" x14ac:dyDescent="0.3">
      <c r="A54" s="124" t="s">
        <v>21</v>
      </c>
      <c r="B54" s="217">
        <v>65</v>
      </c>
      <c r="C54" s="216">
        <v>48</v>
      </c>
      <c r="D54" s="217">
        <v>151</v>
      </c>
      <c r="E54" s="216">
        <f t="shared" si="5"/>
        <v>264</v>
      </c>
      <c r="F54" s="217">
        <v>53</v>
      </c>
      <c r="G54" s="216">
        <v>7</v>
      </c>
      <c r="H54" s="219">
        <f t="shared" si="4"/>
        <v>324</v>
      </c>
      <c r="I54" s="15"/>
      <c r="M54" s="44"/>
      <c r="O54" s="77"/>
      <c r="P54" s="79"/>
      <c r="Q54" s="78"/>
      <c r="S54" s="81"/>
    </row>
    <row r="55" spans="1:19" s="5" customFormat="1" ht="15.9" customHeight="1" x14ac:dyDescent="0.3">
      <c r="A55" s="124" t="s">
        <v>20</v>
      </c>
      <c r="B55" s="209">
        <v>61</v>
      </c>
      <c r="C55" s="172">
        <v>50</v>
      </c>
      <c r="D55" s="209">
        <v>147</v>
      </c>
      <c r="E55" s="172">
        <f t="shared" si="5"/>
        <v>258</v>
      </c>
      <c r="F55" s="209">
        <v>48</v>
      </c>
      <c r="G55" s="172">
        <v>6</v>
      </c>
      <c r="H55" s="174">
        <f t="shared" si="4"/>
        <v>312</v>
      </c>
      <c r="I55" s="24"/>
      <c r="M55" s="44"/>
      <c r="O55" s="77"/>
      <c r="P55" s="79"/>
      <c r="Q55" s="78"/>
      <c r="S55" s="81"/>
    </row>
    <row r="56" spans="1:19" ht="15.9" customHeight="1" x14ac:dyDescent="0.3">
      <c r="A56" s="124" t="s">
        <v>19</v>
      </c>
      <c r="B56" s="209">
        <v>71</v>
      </c>
      <c r="C56" s="172">
        <v>66</v>
      </c>
      <c r="D56" s="209">
        <v>131</v>
      </c>
      <c r="E56" s="172">
        <f t="shared" si="5"/>
        <v>268</v>
      </c>
      <c r="F56" s="209">
        <v>44</v>
      </c>
      <c r="G56" s="172">
        <v>5</v>
      </c>
      <c r="H56" s="174">
        <f t="shared" si="4"/>
        <v>317</v>
      </c>
      <c r="I56" s="15"/>
      <c r="M56" s="44"/>
      <c r="O56" s="77"/>
      <c r="P56" s="79"/>
      <c r="Q56" s="78"/>
      <c r="S56" s="81"/>
    </row>
    <row r="57" spans="1:19" s="5" customFormat="1" ht="15.9" customHeight="1" x14ac:dyDescent="0.3">
      <c r="A57" s="124" t="s">
        <v>18</v>
      </c>
      <c r="B57" s="209">
        <v>83</v>
      </c>
      <c r="C57" s="172">
        <v>75</v>
      </c>
      <c r="D57" s="209">
        <v>114</v>
      </c>
      <c r="E57" s="172">
        <f t="shared" si="5"/>
        <v>272</v>
      </c>
      <c r="F57" s="209">
        <v>53</v>
      </c>
      <c r="G57" s="172">
        <v>9</v>
      </c>
      <c r="H57" s="174">
        <f t="shared" si="4"/>
        <v>334</v>
      </c>
      <c r="I57" s="24"/>
      <c r="M57" s="44"/>
      <c r="O57" s="77"/>
      <c r="P57" s="79"/>
      <c r="Q57" s="78"/>
      <c r="S57" s="81"/>
    </row>
    <row r="58" spans="1:19" s="5" customFormat="1" ht="15.9" customHeight="1" x14ac:dyDescent="0.3">
      <c r="A58" s="124" t="s">
        <v>17</v>
      </c>
      <c r="B58" s="209">
        <v>98</v>
      </c>
      <c r="C58" s="172">
        <v>76</v>
      </c>
      <c r="D58" s="209">
        <v>99</v>
      </c>
      <c r="E58" s="172">
        <f t="shared" si="5"/>
        <v>273</v>
      </c>
      <c r="F58" s="209">
        <v>62</v>
      </c>
      <c r="G58" s="172">
        <v>7</v>
      </c>
      <c r="H58" s="174">
        <f t="shared" si="4"/>
        <v>342</v>
      </c>
      <c r="I58" s="24"/>
      <c r="M58" s="44"/>
      <c r="O58" s="77"/>
      <c r="P58" s="79"/>
      <c r="Q58" s="78"/>
      <c r="S58" s="81"/>
    </row>
    <row r="59" spans="1:19" ht="15.9" customHeight="1" x14ac:dyDescent="0.3">
      <c r="A59" s="124" t="s">
        <v>16</v>
      </c>
      <c r="B59" s="209">
        <v>125</v>
      </c>
      <c r="C59" s="172">
        <v>91</v>
      </c>
      <c r="D59" s="209">
        <v>111</v>
      </c>
      <c r="E59" s="172">
        <f t="shared" si="5"/>
        <v>327</v>
      </c>
      <c r="F59" s="209">
        <v>99</v>
      </c>
      <c r="G59" s="172">
        <v>20</v>
      </c>
      <c r="H59" s="174">
        <f t="shared" si="4"/>
        <v>446</v>
      </c>
      <c r="I59" s="15"/>
      <c r="M59" s="44"/>
      <c r="O59" s="77"/>
      <c r="P59" s="79"/>
      <c r="Q59" s="78"/>
      <c r="S59" s="81"/>
    </row>
    <row r="60" spans="1:19" s="5" customFormat="1" ht="15.9" customHeight="1" x14ac:dyDescent="0.3">
      <c r="A60" s="124" t="s">
        <v>15</v>
      </c>
      <c r="B60" s="209">
        <v>174</v>
      </c>
      <c r="C60" s="172">
        <v>101</v>
      </c>
      <c r="D60" s="209">
        <v>138</v>
      </c>
      <c r="E60" s="172">
        <f t="shared" si="5"/>
        <v>413</v>
      </c>
      <c r="F60" s="209">
        <v>177</v>
      </c>
      <c r="G60" s="172">
        <v>28</v>
      </c>
      <c r="H60" s="174">
        <f t="shared" si="4"/>
        <v>618</v>
      </c>
      <c r="I60" s="24"/>
      <c r="M60" s="44"/>
      <c r="O60" s="77"/>
      <c r="P60" s="79"/>
      <c r="Q60" s="78"/>
      <c r="S60" s="81"/>
    </row>
    <row r="61" spans="1:19" s="1" customFormat="1" ht="15.9" customHeight="1" x14ac:dyDescent="0.3">
      <c r="A61" s="124" t="s">
        <v>14</v>
      </c>
      <c r="B61" s="208">
        <v>239</v>
      </c>
      <c r="C61" s="172">
        <v>138</v>
      </c>
      <c r="D61" s="208">
        <v>172</v>
      </c>
      <c r="E61" s="172">
        <f t="shared" si="5"/>
        <v>549</v>
      </c>
      <c r="F61" s="208">
        <v>263</v>
      </c>
      <c r="G61" s="172">
        <v>42</v>
      </c>
      <c r="H61" s="174">
        <f t="shared" si="4"/>
        <v>854</v>
      </c>
      <c r="I61" s="15"/>
      <c r="M61" s="44"/>
      <c r="O61" s="77"/>
      <c r="P61" s="79"/>
      <c r="Q61" s="78"/>
      <c r="S61" s="81"/>
    </row>
    <row r="62" spans="1:19" s="1" customFormat="1" ht="15.9" customHeight="1" x14ac:dyDescent="0.3">
      <c r="A62" s="125" t="s">
        <v>13</v>
      </c>
      <c r="B62" s="214">
        <v>394</v>
      </c>
      <c r="C62" s="213">
        <v>230</v>
      </c>
      <c r="D62" s="214">
        <v>306</v>
      </c>
      <c r="E62" s="213">
        <f t="shared" si="5"/>
        <v>930</v>
      </c>
      <c r="F62" s="214">
        <v>334</v>
      </c>
      <c r="G62" s="213">
        <v>38</v>
      </c>
      <c r="H62" s="220">
        <f t="shared" si="4"/>
        <v>1302</v>
      </c>
      <c r="I62" s="15"/>
      <c r="M62" s="44"/>
      <c r="O62" s="77"/>
      <c r="P62" s="79"/>
      <c r="Q62" s="78"/>
      <c r="S62" s="81"/>
    </row>
    <row r="63" spans="1:19" s="1" customFormat="1" ht="15.9" customHeight="1" x14ac:dyDescent="0.3">
      <c r="A63" s="125" t="s">
        <v>30</v>
      </c>
      <c r="B63" s="212">
        <v>624</v>
      </c>
      <c r="C63" s="213">
        <v>287</v>
      </c>
      <c r="D63" s="212">
        <v>494</v>
      </c>
      <c r="E63" s="213">
        <f t="shared" si="5"/>
        <v>1405</v>
      </c>
      <c r="F63" s="212">
        <v>355</v>
      </c>
      <c r="G63" s="213">
        <v>59</v>
      </c>
      <c r="H63" s="220">
        <f t="shared" si="4"/>
        <v>1819</v>
      </c>
      <c r="I63" s="15"/>
      <c r="M63" s="44"/>
      <c r="O63" s="77"/>
      <c r="P63" s="79"/>
      <c r="Q63" s="78"/>
      <c r="S63" s="81"/>
    </row>
    <row r="64" spans="1:19" ht="15.9" customHeight="1" x14ac:dyDescent="0.3">
      <c r="A64" s="125" t="s">
        <v>31</v>
      </c>
      <c r="B64" s="212">
        <v>509</v>
      </c>
      <c r="C64" s="213">
        <v>187</v>
      </c>
      <c r="D64" s="212">
        <v>332</v>
      </c>
      <c r="E64" s="213">
        <f t="shared" si="5"/>
        <v>1028</v>
      </c>
      <c r="F64" s="212">
        <v>263</v>
      </c>
      <c r="G64" s="213">
        <v>37</v>
      </c>
      <c r="H64" s="220">
        <f t="shared" si="4"/>
        <v>1328</v>
      </c>
      <c r="I64" s="15"/>
      <c r="M64" s="44"/>
      <c r="O64" s="77"/>
      <c r="P64" s="79"/>
      <c r="Q64" s="78"/>
      <c r="S64" s="81"/>
    </row>
    <row r="65" spans="1:19" ht="15.9" customHeight="1" x14ac:dyDescent="0.3">
      <c r="A65" s="124" t="s">
        <v>32</v>
      </c>
      <c r="B65" s="209">
        <v>332</v>
      </c>
      <c r="C65" s="172">
        <v>104</v>
      </c>
      <c r="D65" s="209">
        <v>185</v>
      </c>
      <c r="E65" s="172">
        <f t="shared" si="5"/>
        <v>621</v>
      </c>
      <c r="F65" s="209">
        <v>174</v>
      </c>
      <c r="G65" s="172">
        <v>33</v>
      </c>
      <c r="H65" s="174">
        <f t="shared" si="4"/>
        <v>828</v>
      </c>
      <c r="I65" s="15"/>
      <c r="M65" s="44"/>
      <c r="O65" s="77"/>
      <c r="P65" s="79"/>
      <c r="Q65" s="78"/>
      <c r="S65" s="81"/>
    </row>
    <row r="66" spans="1:19" ht="15.9" customHeight="1" x14ac:dyDescent="0.3">
      <c r="A66" s="124" t="s">
        <v>33</v>
      </c>
      <c r="B66" s="209">
        <v>260</v>
      </c>
      <c r="C66" s="172">
        <v>72</v>
      </c>
      <c r="D66" s="209">
        <v>134</v>
      </c>
      <c r="E66" s="172">
        <f t="shared" si="5"/>
        <v>466</v>
      </c>
      <c r="F66" s="209">
        <v>162</v>
      </c>
      <c r="G66" s="172">
        <v>12</v>
      </c>
      <c r="H66" s="174">
        <f t="shared" si="4"/>
        <v>640</v>
      </c>
      <c r="I66" s="15"/>
      <c r="M66" s="44"/>
      <c r="O66" s="77"/>
      <c r="P66" s="79"/>
      <c r="Q66" s="78"/>
      <c r="S66" s="81"/>
    </row>
    <row r="67" spans="1:19" ht="15.9" customHeight="1" x14ac:dyDescent="0.3">
      <c r="A67" s="124" t="s">
        <v>34</v>
      </c>
      <c r="B67" s="209">
        <v>226</v>
      </c>
      <c r="C67" s="172">
        <v>56</v>
      </c>
      <c r="D67" s="209">
        <v>116</v>
      </c>
      <c r="E67" s="172">
        <f t="shared" si="5"/>
        <v>398</v>
      </c>
      <c r="F67" s="209">
        <v>164</v>
      </c>
      <c r="G67" s="172">
        <v>23</v>
      </c>
      <c r="H67" s="174">
        <f t="shared" si="4"/>
        <v>585</v>
      </c>
      <c r="I67" s="15"/>
      <c r="M67" s="44"/>
      <c r="O67" s="77"/>
      <c r="P67" s="79"/>
      <c r="Q67" s="78"/>
      <c r="S67" s="81"/>
    </row>
    <row r="68" spans="1:19" ht="15.9" customHeight="1" x14ac:dyDescent="0.3">
      <c r="A68" s="124" t="s">
        <v>35</v>
      </c>
      <c r="B68" s="208">
        <v>196</v>
      </c>
      <c r="C68" s="172">
        <v>42</v>
      </c>
      <c r="D68" s="208">
        <v>95</v>
      </c>
      <c r="E68" s="172">
        <f t="shared" si="5"/>
        <v>333</v>
      </c>
      <c r="F68" s="208">
        <v>163</v>
      </c>
      <c r="G68" s="172">
        <v>21</v>
      </c>
      <c r="H68" s="174">
        <f t="shared" si="4"/>
        <v>517</v>
      </c>
      <c r="I68" s="15"/>
      <c r="M68" s="44"/>
      <c r="O68" s="77"/>
      <c r="P68" s="79"/>
      <c r="Q68" s="78"/>
      <c r="S68" s="81"/>
    </row>
    <row r="69" spans="1:19" ht="3.9" customHeight="1" x14ac:dyDescent="0.25">
      <c r="A69" s="126"/>
      <c r="B69" s="210"/>
      <c r="C69" s="176"/>
      <c r="D69" s="210"/>
      <c r="E69" s="176"/>
      <c r="F69" s="210"/>
      <c r="G69" s="176"/>
      <c r="H69" s="221"/>
      <c r="I69" s="15"/>
    </row>
    <row r="70" spans="1:19" ht="15.9" customHeight="1" x14ac:dyDescent="0.25">
      <c r="A70" s="39" t="s">
        <v>3</v>
      </c>
      <c r="B70" s="211">
        <f>SUM(B45:B68)</f>
        <v>3843</v>
      </c>
      <c r="C70" s="181">
        <f>SUM(C45:C68)</f>
        <v>1757</v>
      </c>
      <c r="D70" s="211">
        <f>SUM(D45:D68)</f>
        <v>3249</v>
      </c>
      <c r="E70" s="181">
        <f>SUM(E45:E68)</f>
        <v>8849</v>
      </c>
      <c r="F70" s="211">
        <f>SUM(F45:F69)</f>
        <v>2789</v>
      </c>
      <c r="G70" s="181">
        <f>SUM(G45:G68)</f>
        <v>359</v>
      </c>
      <c r="H70" s="222">
        <f>SUM(H45:H68)</f>
        <v>11997</v>
      </c>
      <c r="I70" s="25"/>
    </row>
    <row r="71" spans="1:19" ht="2.1" customHeight="1" x14ac:dyDescent="0.25">
      <c r="A71" s="40"/>
      <c r="B71" s="57"/>
      <c r="C71" s="195"/>
      <c r="D71" s="57"/>
      <c r="E71" s="195"/>
      <c r="F71" s="57"/>
      <c r="G71" s="195"/>
      <c r="H71" s="196"/>
      <c r="I71" s="15"/>
    </row>
    <row r="72" spans="1:19" x14ac:dyDescent="0.25">
      <c r="A72" s="50"/>
      <c r="B72" s="50"/>
      <c r="C72" s="50"/>
      <c r="D72" s="50"/>
      <c r="E72" s="50"/>
      <c r="F72" s="50"/>
      <c r="G72" s="50"/>
      <c r="H72" s="50"/>
      <c r="I72" s="50"/>
    </row>
    <row r="73" spans="1:19" x14ac:dyDescent="0.25">
      <c r="A73" s="50"/>
      <c r="B73" s="50"/>
      <c r="C73" s="50"/>
      <c r="D73" s="50"/>
      <c r="E73" s="113"/>
      <c r="F73" s="50"/>
      <c r="G73" s="50"/>
      <c r="H73" s="113"/>
      <c r="I73" s="50"/>
    </row>
  </sheetData>
  <mergeCells count="10">
    <mergeCell ref="B42:E42"/>
    <mergeCell ref="H42:H43"/>
    <mergeCell ref="A39:I39"/>
    <mergeCell ref="A40:I40"/>
    <mergeCell ref="A1:I1"/>
    <mergeCell ref="A2:I2"/>
    <mergeCell ref="A3:I3"/>
    <mergeCell ref="A38:I38"/>
    <mergeCell ref="H5:H6"/>
    <mergeCell ref="B5:E5"/>
  </mergeCells>
  <phoneticPr fontId="3" type="noConversion"/>
  <printOptions horizontalCentered="1" gridLines="1"/>
  <pageMargins left="0.75" right="0.75" top="1" bottom="1" header="0.5" footer="0.5"/>
  <pageSetup scale="70" orientation="portrait" r:id="rId1"/>
  <headerFooter alignWithMargins="0"/>
  <rowBreaks count="1" manualBreakCount="1">
    <brk id="36" max="8" man="1"/>
  </rowBreaks>
  <ignoredErrors>
    <ignoredError sqref="E33 F7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</vt:lpstr>
      <vt:lpstr>60th st</vt:lpstr>
      <vt:lpstr>BQSI</vt:lpstr>
      <vt:lpstr>'60th st'!Print_Area</vt:lpstr>
      <vt:lpstr>BQSI!Print_Area</vt:lpstr>
      <vt:lpstr>REC!Print_Area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2013-06-10T18:08:20Z</cp:lastPrinted>
  <dcterms:created xsi:type="dcterms:W3CDTF">2006-07-25T11:56:19Z</dcterms:created>
  <dcterms:modified xsi:type="dcterms:W3CDTF">2018-01-10T18:30:21Z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G</vt:lpwstr>
  </property>
  <property fmtid="{D5CDD505-2E9C-101B-9397-08002B2CF9AE}" pid="4" name="Modal">
    <vt:lpwstr>Bike</vt:lpwstr>
  </property>
</Properties>
</file>