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195" windowHeight="10800"/>
  </bookViews>
  <sheets>
    <sheet name="Test Summary" sheetId="1" r:id="rId1"/>
    <sheet name="Question Set" sheetId="2" r:id="rId2"/>
    <sheet name="Business Rules" sheetId="3" r:id="rId3"/>
    <sheet name="Features" sheetId="4" r:id="rId4"/>
    <sheet name="Images and Copy" sheetId="5" r:id="rId5"/>
    <sheet name="Mandatory Tags" sheetId="6" r:id="rId6"/>
    <sheet name="Known Issues" sheetId="7" r:id="rId7"/>
    <sheet name="Outbounding" sheetId="8" r:id="rId8"/>
    <sheet name="Comparison Tests" sheetId="9" r:id="rId9"/>
    <sheet name="Claims" sheetId="10" r:id="rId10"/>
    <sheet name="Deeplink" sheetId="11" r:id="rId11"/>
    <sheet name="Defect Log" sheetId="12" r:id="rId12"/>
  </sheets>
  <externalReferences>
    <externalReference r:id="rId13"/>
    <externalReference r:id="rId14"/>
  </externalReferences>
  <definedNames>
    <definedName name="_xlnm._FilterDatabase" localSheetId="0" hidden="1">'Test Summary'!$B$2:$I$21</definedName>
    <definedName name="RawCodes">[1]RawCodes!$A$2:$K$907</definedName>
  </definedNames>
  <calcPr calcId="145621"/>
</workbook>
</file>

<file path=xl/calcChain.xml><?xml version="1.0" encoding="utf-8"?>
<calcChain xmlns="http://schemas.openxmlformats.org/spreadsheetml/2006/main">
  <c r="D7" i="1" l="1"/>
  <c r="D6" i="1"/>
  <c r="D5" i="1"/>
  <c r="D4" i="1"/>
  <c r="E4" i="1" l="1"/>
  <c r="H4" i="1" s="1"/>
  <c r="F4" i="1"/>
  <c r="G4" i="1"/>
  <c r="E5" i="1"/>
  <c r="H5" i="1" s="1"/>
  <c r="F5" i="1"/>
  <c r="G5" i="1"/>
  <c r="I5" i="1"/>
  <c r="E6" i="1"/>
  <c r="F6" i="1"/>
  <c r="G6" i="1"/>
  <c r="E7" i="1"/>
  <c r="F7" i="1"/>
  <c r="G7" i="1"/>
  <c r="D8" i="1"/>
  <c r="I8" i="1" s="1"/>
  <c r="E8" i="1"/>
  <c r="F8" i="1"/>
  <c r="G8" i="1"/>
  <c r="H8" i="1"/>
  <c r="D9" i="1"/>
  <c r="E9" i="1"/>
  <c r="F9" i="1"/>
  <c r="G9" i="1"/>
  <c r="I9" i="1"/>
  <c r="D10" i="1"/>
  <c r="E10" i="1"/>
  <c r="H10" i="1" s="1"/>
  <c r="F10" i="1"/>
  <c r="G10" i="1"/>
  <c r="D11" i="1"/>
  <c r="E11" i="1"/>
  <c r="H11" i="1" s="1"/>
  <c r="I11" i="1" s="1"/>
  <c r="F11" i="1"/>
  <c r="G11" i="1"/>
  <c r="D12" i="1"/>
  <c r="E12" i="1"/>
  <c r="H12" i="1" s="1"/>
  <c r="F12" i="1"/>
  <c r="G12" i="1"/>
  <c r="C19" i="1"/>
  <c r="I19" i="1" s="1"/>
  <c r="D19" i="1"/>
  <c r="E19" i="1"/>
  <c r="F19" i="1"/>
  <c r="G19" i="1"/>
  <c r="H19" i="1"/>
  <c r="C21" i="1"/>
  <c r="I21" i="1" s="1"/>
  <c r="D21" i="1"/>
  <c r="E21" i="1"/>
  <c r="F21" i="1"/>
  <c r="G21" i="1"/>
  <c r="H21" i="1"/>
  <c r="I10" i="1" l="1"/>
  <c r="H9" i="1"/>
  <c r="H7" i="1"/>
  <c r="I7" i="1" s="1"/>
  <c r="H6" i="1"/>
  <c r="I6" i="1" s="1"/>
  <c r="I4" i="1"/>
  <c r="I12" i="1"/>
  <c r="D13" i="1"/>
  <c r="G16" i="1" s="1"/>
  <c r="H16" i="1" s="1"/>
  <c r="E13" i="1" l="1"/>
  <c r="H13" i="1" s="1"/>
  <c r="I13" i="1" s="1"/>
  <c r="F15" i="1"/>
  <c r="H15" i="1" s="1"/>
  <c r="I15" i="1" s="1"/>
  <c r="I16" i="1"/>
  <c r="H14" i="1" l="1"/>
  <c r="I14" i="1" s="1"/>
</calcChain>
</file>

<file path=xl/sharedStrings.xml><?xml version="1.0" encoding="utf-8"?>
<sst xmlns="http://schemas.openxmlformats.org/spreadsheetml/2006/main" count="780" uniqueCount="510">
  <si>
    <t>Closed</t>
  </si>
  <si>
    <t>Rejected</t>
  </si>
  <si>
    <t>Failed</t>
  </si>
  <si>
    <t>Failed Retest</t>
  </si>
  <si>
    <t>Fixed</t>
  </si>
  <si>
    <t>Open</t>
  </si>
  <si>
    <t>CCR Statuses</t>
  </si>
  <si>
    <t>Defect Statuses</t>
  </si>
  <si>
    <t>NO</t>
  </si>
  <si>
    <t>YES</t>
  </si>
  <si>
    <t>Yes / No</t>
  </si>
  <si>
    <t>Defect Log</t>
  </si>
  <si>
    <t>% Resolved</t>
  </si>
  <si>
    <t>Failed Retests</t>
  </si>
  <si>
    <t>Fixed Defects</t>
  </si>
  <si>
    <t>Open defects</t>
  </si>
  <si>
    <t>Defects</t>
  </si>
  <si>
    <t>CCRs</t>
  </si>
  <si>
    <t>Closed CCRs</t>
  </si>
  <si>
    <t>Rejected CCRs</t>
  </si>
  <si>
    <t>Failed CCRs</t>
  </si>
  <si>
    <t>Fixed CCRs</t>
  </si>
  <si>
    <t>Open CCRs</t>
  </si>
  <si>
    <t>Not Applicable</t>
  </si>
  <si>
    <t>Failed Tests</t>
  </si>
  <si>
    <t>Incomplete Tests</t>
  </si>
  <si>
    <t>Completed Tests</t>
  </si>
  <si>
    <t>Deeplink</t>
  </si>
  <si>
    <t>Comparison Tests</t>
  </si>
  <si>
    <t>Outbounding</t>
  </si>
  <si>
    <t>Known Issues</t>
  </si>
  <si>
    <t>Mandatory Tags</t>
  </si>
  <si>
    <t>Images and Copy</t>
  </si>
  <si>
    <t>Features</t>
  </si>
  <si>
    <t>Business Rules</t>
  </si>
  <si>
    <t>Question Set</t>
  </si>
  <si>
    <t>Coverage of testing</t>
  </si>
  <si>
    <t>Total</t>
  </si>
  <si>
    <t>Tests Not Applicable</t>
  </si>
  <si>
    <t>Tests Failed</t>
  </si>
  <si>
    <t>Tests Passed</t>
  </si>
  <si>
    <t>Number of Tests</t>
  </si>
  <si>
    <t>Included for Testing</t>
  </si>
  <si>
    <t>Summary of Tests</t>
  </si>
  <si>
    <t>Test</t>
  </si>
  <si>
    <t>Personal Details</t>
  </si>
  <si>
    <t>Insurer mapping values</t>
  </si>
  <si>
    <t>Insurer mapping tags</t>
  </si>
  <si>
    <t>Notes</t>
  </si>
  <si>
    <t>Pass</t>
  </si>
  <si>
    <t>Fail</t>
  </si>
  <si>
    <t>Test Notes / Automated Test Results</t>
  </si>
  <si>
    <t>Title</t>
  </si>
  <si>
    <t>Mr</t>
  </si>
  <si>
    <t xml:space="preserve">Mrs </t>
  </si>
  <si>
    <t>Ms</t>
  </si>
  <si>
    <t>Miss</t>
  </si>
  <si>
    <t>Dr male</t>
  </si>
  <si>
    <t>Dr female</t>
  </si>
  <si>
    <t>Forename</t>
  </si>
  <si>
    <t>as input</t>
  </si>
  <si>
    <t>Surname</t>
  </si>
  <si>
    <t>Date of birth</t>
  </si>
  <si>
    <t>DD/MM/YYYY</t>
  </si>
  <si>
    <t>Marital status</t>
  </si>
  <si>
    <t>Married</t>
  </si>
  <si>
    <t>Civil Partnered</t>
  </si>
  <si>
    <t>Single</t>
  </si>
  <si>
    <t>Common Law Partnered / Cohabiting</t>
  </si>
  <si>
    <t>Divorced / Dissolved</t>
  </si>
  <si>
    <t>Separated</t>
  </si>
  <si>
    <t>Widowed / Surviving Partner</t>
  </si>
  <si>
    <t>Employment status</t>
  </si>
  <si>
    <t>Employed</t>
  </si>
  <si>
    <t>Houseperson</t>
  </si>
  <si>
    <t>Full/Part-time education</t>
  </si>
  <si>
    <t>Self-employed</t>
  </si>
  <si>
    <t>Retired</t>
  </si>
  <si>
    <t>Unemployed</t>
  </si>
  <si>
    <t>Not employed due to disability</t>
  </si>
  <si>
    <t>Occupation</t>
  </si>
  <si>
    <t>Use standard ABI List 55</t>
  </si>
  <si>
    <t>Business type</t>
  </si>
  <si>
    <t>Use standard ABI List 11</t>
  </si>
  <si>
    <t>Part-time employment (less than 16 hours a week)</t>
  </si>
  <si>
    <t>Yes</t>
  </si>
  <si>
    <t>No</t>
  </si>
  <si>
    <t>Part-time occupation</t>
  </si>
  <si>
    <t>Telephone number</t>
  </si>
  <si>
    <t>E-mail</t>
  </si>
  <si>
    <t>Home owner</t>
  </si>
  <si>
    <t xml:space="preserve">No  </t>
  </si>
  <si>
    <t>Riding History</t>
  </si>
  <si>
    <t>Type of Licence</t>
  </si>
  <si>
    <t>Full UK Motorcycle</t>
  </si>
  <si>
    <t>Provisional UK</t>
  </si>
  <si>
    <t>Full UK Moped</t>
  </si>
  <si>
    <t>Full EEC</t>
  </si>
  <si>
    <t>Provisional EEC</t>
  </si>
  <si>
    <t>International</t>
  </si>
  <si>
    <t xml:space="preserve"> </t>
  </si>
  <si>
    <t>Provisional International</t>
  </si>
  <si>
    <t>Passed compulsory basic training</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</si>
  <si>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</si>
  <si>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</si>
  <si>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</si>
  <si>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</si>
  <si>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</si>
  <si>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</si>
  <si>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</si>
  <si>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</si>
  <si>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</si>
  <si>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</si>
  <si>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</si>
  <si>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</si>
  <si>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</si>
  <si>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</si>
  <si>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</si>
  <si>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</si>
  <si>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</si>
  <si>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DD MM YYYY</t>
  </si>
  <si>
    <t>Years continually insured as a rider</t>
  </si>
  <si>
    <t>1 year</t>
  </si>
  <si>
    <t>2 years</t>
  </si>
  <si>
    <t>3 years</t>
  </si>
  <si>
    <t>Member of a biking organisation</t>
  </si>
  <si>
    <t>None</t>
  </si>
  <si>
    <t>British Motorcycle Federation</t>
  </si>
  <si>
    <t>British Motorcycle Owners Club</t>
  </si>
  <si>
    <t>Institute of Advanced Motorists</t>
  </si>
  <si>
    <t>Motorcycle Action Group</t>
  </si>
  <si>
    <t>National Association for Bikers with a Disability</t>
  </si>
  <si>
    <t>National Scooter Riders Association</t>
  </si>
  <si>
    <t>The Proposed Manufacturers Owners Club</t>
  </si>
  <si>
    <t>Vintage Japanese Motorcycle Club</t>
  </si>
  <si>
    <t>Vintage Motorcycle Club</t>
  </si>
  <si>
    <t>Women's International Motorcycle Association</t>
  </si>
  <si>
    <t>Any advanced riding qualifications</t>
  </si>
  <si>
    <t>Advanced Police Motorcycle Test</t>
  </si>
  <si>
    <t>Bike Safe Certificate</t>
  </si>
  <si>
    <t>BMF Blue Riband Award</t>
  </si>
  <si>
    <t>BMF Certificate of Proficiency</t>
  </si>
  <si>
    <t>DSA Examiners Motorcycle Test</t>
  </si>
  <si>
    <t>Enhanced Riders Bonus</t>
  </si>
  <si>
    <t>IAM Motorcycle Test</t>
  </si>
  <si>
    <t>Mac Rider Training</t>
  </si>
  <si>
    <t>Post Test Training Register</t>
  </si>
  <si>
    <t>ROSPA Motorcycle Gold</t>
  </si>
  <si>
    <t>The Edge</t>
  </si>
  <si>
    <t>Permanent UK Resident</t>
  </si>
  <si>
    <t>since birth</t>
  </si>
  <si>
    <t xml:space="preserve">or since MM YYYY </t>
  </si>
  <si>
    <t>Use of any other vehicles</t>
  </si>
  <si>
    <t>No access to any other vehicle</t>
  </si>
  <si>
    <t>Own another car or van or bike</t>
  </si>
  <si>
    <t>Have use of another car</t>
  </si>
  <si>
    <t>Company car (including personal use)</t>
  </si>
  <si>
    <t>Company car (excluding personal use)</t>
  </si>
  <si>
    <t>Any motor accidents or claims in the last 5 years</t>
  </si>
  <si>
    <t>Any motoring convictions, fixed penalties or disqualifications in the last 5 years</t>
  </si>
  <si>
    <t>Additional Rider Details</t>
  </si>
  <si>
    <t>Relationship to Proposer</t>
  </si>
  <si>
    <t>Spouse</t>
  </si>
  <si>
    <t>Common Law Partner/Cohabitee</t>
  </si>
  <si>
    <t>Son/Daughter</t>
  </si>
  <si>
    <t>Parent</t>
  </si>
  <si>
    <t>Other Family</t>
  </si>
  <si>
    <t>Employee</t>
  </si>
  <si>
    <t>Employer</t>
  </si>
  <si>
    <t>Business Partner</t>
  </si>
  <si>
    <t>Other</t>
  </si>
  <si>
    <t>Brother / Sister</t>
  </si>
  <si>
    <t>Civil Partner</t>
  </si>
  <si>
    <t>Date of Birth</t>
  </si>
  <si>
    <t>Marital Status</t>
  </si>
  <si>
    <t>Common Law Partnered/Cohabiting</t>
  </si>
  <si>
    <t>Divorced</t>
  </si>
  <si>
    <t>Widowed/Surviving Civil Partner</t>
  </si>
  <si>
    <t>Additional Rider History</t>
  </si>
  <si>
    <t xml:space="preserve">Permanent UK resident </t>
  </si>
  <si>
    <t xml:space="preserve">or since MM/YYYY </t>
  </si>
  <si>
    <t>Own another car, van or bike</t>
  </si>
  <si>
    <t>Motor Accidents or Claims in the last 5 years</t>
  </si>
  <si>
    <t>full name,title and DOB</t>
  </si>
  <si>
    <t>Type</t>
  </si>
  <si>
    <t>Collision in car park</t>
  </si>
  <si>
    <t>Collision on a roundabout</t>
  </si>
  <si>
    <t>Collision with a third party (fault)</t>
  </si>
  <si>
    <t>Collision with a third party (non fault)</t>
  </si>
  <si>
    <t>Cross roads - give way</t>
  </si>
  <si>
    <t>Cross roads - no signs</t>
  </si>
  <si>
    <t>Cross roads - traffic lights</t>
  </si>
  <si>
    <t>Damaged when parked</t>
  </si>
  <si>
    <t>Fire claims</t>
  </si>
  <si>
    <t>Give way to major road</t>
  </si>
  <si>
    <t>Hit in rear</t>
  </si>
  <si>
    <t>Immobile property</t>
  </si>
  <si>
    <t>Items falling from vehicle</t>
  </si>
  <si>
    <t>Malicious damage claims</t>
  </si>
  <si>
    <t>Oncoming vehicle - narrow road / no lines</t>
  </si>
  <si>
    <t>Oncoming vehicle colliding</t>
  </si>
  <si>
    <t>Open / opening door</t>
  </si>
  <si>
    <t>Pedestrians</t>
  </si>
  <si>
    <t>Pulling out from stationary</t>
  </si>
  <si>
    <t>Skidding due to road conditions</t>
  </si>
  <si>
    <t>T junction collision</t>
  </si>
  <si>
    <t>T junction collision at traffic lights</t>
  </si>
  <si>
    <t>Theft claims</t>
  </si>
  <si>
    <t>Turning vehicle - opposite direction</t>
  </si>
  <si>
    <t>Turning vehicle - other direction - at lights</t>
  </si>
  <si>
    <t>Turning vehicle - same direction</t>
  </si>
  <si>
    <t>Vehicle minor road - motorcycle overtaking</t>
  </si>
  <si>
    <t>Date</t>
  </si>
  <si>
    <t>MM YYYY</t>
  </si>
  <si>
    <t>Cost - if known</t>
  </si>
  <si>
    <t>Claim made under your insurance</t>
  </si>
  <si>
    <t>No claims affected</t>
  </si>
  <si>
    <t>Our Rider</t>
  </si>
  <si>
    <t>No other vehicle involved</t>
  </si>
  <si>
    <t>Other party</t>
  </si>
  <si>
    <t>Both parties</t>
  </si>
  <si>
    <t>Unoccupied bike</t>
  </si>
  <si>
    <t>Any injuries</t>
  </si>
  <si>
    <t>Convictions in last 5 years</t>
  </si>
  <si>
    <t>Person</t>
  </si>
  <si>
    <t>Use standard ABI List 23</t>
  </si>
  <si>
    <t>Type of alcohol reading taken</t>
  </si>
  <si>
    <t>Breath</t>
  </si>
  <si>
    <t>Urine</t>
  </si>
  <si>
    <t>Blood</t>
  </si>
  <si>
    <t>Alcohol level</t>
  </si>
  <si>
    <t>Related accident (the conviction relates to a declared accident)</t>
  </si>
  <si>
    <t>Bike and Cover details</t>
  </si>
  <si>
    <t>Bike registration</t>
  </si>
  <si>
    <t>Security device</t>
  </si>
  <si>
    <t>See separate sheet</t>
  </si>
  <si>
    <t>Additional security device</t>
  </si>
  <si>
    <t>Is the bike imported</t>
  </si>
  <si>
    <t>Bike value (minimum £50)</t>
  </si>
  <si>
    <t>Value of accessories (estimated)</t>
  </si>
  <si>
    <t>Date of purchase</t>
  </si>
  <si>
    <t>or Not yet purchased</t>
  </si>
  <si>
    <t>Where is the bike kept overnight</t>
  </si>
  <si>
    <t>Garage</t>
  </si>
  <si>
    <t>Public Road</t>
  </si>
  <si>
    <t>Drive</t>
  </si>
  <si>
    <t>Private Property</t>
  </si>
  <si>
    <t>Car Park</t>
  </si>
  <si>
    <t>Locked Compound</t>
  </si>
  <si>
    <t>Address where the bike is kept overnight</t>
  </si>
  <si>
    <t>Pre-populates with proposers address</t>
  </si>
  <si>
    <t>Address is auto populated based on Post Code &amp; Number</t>
  </si>
  <si>
    <t>Riding Experience</t>
  </si>
  <si>
    <t>Any no claims discount</t>
  </si>
  <si>
    <t xml:space="preserve">0 years </t>
  </si>
  <si>
    <t xml:space="preserve">2 years </t>
  </si>
  <si>
    <t>Would you like to protect your no claims discount</t>
  </si>
  <si>
    <t>Bike Cover</t>
  </si>
  <si>
    <t>Type of cover</t>
  </si>
  <si>
    <t>Comprehensive</t>
  </si>
  <si>
    <t>Third Party, Fire and Theft</t>
  </si>
  <si>
    <t>Third Party Only</t>
  </si>
  <si>
    <t>Use of bike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</si>
  <si>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</si>
  <si>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</si>
  <si>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</si>
  <si>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</si>
  <si>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</si>
  <si>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Despatch Rider</t>
  </si>
  <si>
    <t>Pillion passenger</t>
  </si>
  <si>
    <t>none</t>
  </si>
  <si>
    <t>Estimated total annual mileage</t>
  </si>
  <si>
    <t>Estimated business mileage</t>
  </si>
  <si>
    <t>Cover Start Date</t>
  </si>
  <si>
    <t>Cover Type</t>
  </si>
  <si>
    <t>Breakdown cover</t>
  </si>
  <si>
    <t>Legal Protection</t>
  </si>
  <si>
    <t>Protected Ncd</t>
  </si>
  <si>
    <t>Personal accident</t>
  </si>
  <si>
    <t>Bike, helment &amp; leather cover</t>
  </si>
  <si>
    <t>Monthly payments</t>
  </si>
  <si>
    <t>Bridging Page Images and Copy</t>
  </si>
  <si>
    <t>White journey:please supply a high res.GIF Logo 85x30 pixels + 70x25 pixels</t>
  </si>
  <si>
    <r>
      <t xml:space="preserve">brand name </t>
    </r>
    <r>
      <rPr>
        <b/>
        <sz val="10"/>
        <rFont val="Trebuchet MS"/>
        <family val="2"/>
      </rPr>
      <t/>
    </r>
  </si>
  <si>
    <t xml:space="preserve">how can your policy be bought? </t>
  </si>
  <si>
    <t>a reference number</t>
  </si>
  <si>
    <t>a password</t>
  </si>
  <si>
    <t>post code</t>
  </si>
  <si>
    <t>email address</t>
  </si>
  <si>
    <t>PIN</t>
  </si>
  <si>
    <t>date of Birth</t>
  </si>
  <si>
    <t xml:space="preserve">other, please state opposite: 
</t>
  </si>
  <si>
    <t xml:space="preserve">telephone number </t>
  </si>
  <si>
    <t xml:space="preserve"> how long your prices are valid for in days</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</si>
  <si>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</si>
  <si>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</si>
  <si>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</si>
  <si>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</si>
  <si>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</si>
  <si>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</si>
  <si>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</si>
  <si>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</si>
  <si>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</si>
  <si>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</si>
  <si>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</si>
  <si>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 You can provide up to 6 statements.     </t>
  </si>
  <si>
    <t xml:space="preserve">A maximum of 600 characters in total are allowed inc. spaces </t>
  </si>
  <si>
    <t xml:space="preserve">and punctuation </t>
  </si>
  <si>
    <t xml:space="preserve"> legal footer    </t>
  </si>
  <si>
    <r>
      <t>Your quote has been based on a number of assumptions, please check your details with</t>
    </r>
    <r>
      <rPr>
        <b/>
        <sz val="10"/>
        <color indexed="23"/>
        <rFont val="Trebuchet MS"/>
        <family val="2"/>
      </rPr>
      <t xml:space="preserve"> &lt; &gt; </t>
    </r>
    <r>
      <rPr>
        <sz val="10"/>
        <rFont val="Trebuchet MS"/>
        <family val="2"/>
      </rPr>
      <t>before purchasing.
Your motor insurance policy will be supplied by</t>
    </r>
    <r>
      <rPr>
        <b/>
        <sz val="10"/>
        <color indexed="23"/>
        <rFont val="Trebuchet MS"/>
        <family val="2"/>
      </rPr>
      <t xml:space="preserve"> &lt;&gt; </t>
    </r>
    <r>
      <rPr>
        <sz val="10"/>
        <rFont val="Trebuchet MS"/>
        <family val="2"/>
      </rPr>
      <t xml:space="preserve">trading as&lt; </t>
    </r>
    <r>
      <rPr>
        <b/>
        <sz val="10"/>
        <color theme="0" tint="-0.249977111117893"/>
        <rFont val="Trebuchet MS"/>
        <family val="2"/>
      </rPr>
      <t>&gt;</t>
    </r>
    <r>
      <rPr>
        <sz val="10"/>
        <rFont val="Trebuchet MS"/>
        <family val="2"/>
      </rPr>
      <t xml:space="preserve"> of &lt;</t>
    </r>
    <r>
      <rPr>
        <b/>
        <sz val="10"/>
        <color theme="0" tint="-0.34998626667073579"/>
        <rFont val="Trebuchet MS"/>
        <family val="2"/>
      </rPr>
      <t xml:space="preserve"> </t>
    </r>
    <r>
      <rPr>
        <sz val="10"/>
        <rFont val="Trebuchet MS"/>
        <family val="2"/>
      </rPr>
      <t>&gt; are authorised and regulated by the Financial Services Authority</t>
    </r>
    <r>
      <rPr>
        <b/>
        <sz val="10"/>
        <color indexed="23"/>
        <rFont val="Trebuchet MS"/>
        <family val="2"/>
      </rPr>
      <t xml:space="preserve"> &lt;&gt;</t>
    </r>
    <r>
      <rPr>
        <sz val="10"/>
        <rFont val="Trebuchet MS"/>
        <family val="2"/>
      </rPr>
      <t xml:space="preserve">and BISL are not part of the same group  
</t>
    </r>
    <r>
      <rPr>
        <b/>
        <sz val="10"/>
        <color indexed="57"/>
        <rFont val="Trebuchet MS"/>
        <family val="2"/>
      </rPr>
      <t xml:space="preserve">
</t>
    </r>
  </si>
  <si>
    <t>Tag</t>
  </si>
  <si>
    <t>Value</t>
  </si>
  <si>
    <t>Address Mapping Fuctionality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</si>
  <si>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</si>
  <si>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 xml:space="preserve">POSTCODE_WHERE_KEPT &lt;VEHICLE_DETAILS&gt;
POSTCODE_WHERE_KEPT
FLAT_NUMBER
HOUSE_NAME
HOUSE_NUMBER
STREET
TOWN
FLAT_NUMBER &lt;POLICY_HOLDER_DETAILS&gt;&lt;RISK_ADDRESS&gt;
HOUSE_NAME &lt;POLICY_HOLDER_DETAILS&gt;&lt;RISK_ADDRESS&gt;
HOUSE_NUMBER &lt;POLICY_HOLDER_DETAILS&gt;&lt;RISK_ADDRESS&gt;
STREET &lt;POLICY_HOLDER_DETAILS&gt;&lt;RISK_ADDRESS&gt;
TOWN &lt;POLICY_HOLDER_DETAILS&gt;&lt;RISK_ADDRESS&gt;
</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</si>
  <si>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</si>
  <si>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</si>
  <si>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</si>
  <si>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</si>
  <si>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</si>
  <si>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</si>
  <si>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</si>
  <si>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</si>
  <si>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</si>
  <si>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</si>
  <si>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</si>
  <si>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</si>
  <si>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</si>
  <si>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</si>
  <si>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</si>
  <si>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</si>
  <si>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</si>
  <si>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</si>
  <si>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</si>
  <si>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</si>
  <si>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</si>
  <si>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</si>
  <si>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</si>
  <si>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</si>
  <si>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</si>
  <si>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</si>
  <si>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</si>
  <si>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</si>
  <si>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</si>
  <si>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</si>
  <si>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</si>
  <si>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</si>
  <si>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</si>
  <si>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</si>
  <si>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</si>
  <si>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</si>
  <si>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</si>
  <si>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</si>
  <si>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</si>
  <si>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</si>
  <si>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</si>
  <si>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</si>
  <si>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</si>
  <si>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</si>
  <si>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</si>
  <si>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</si>
  <si>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</si>
  <si>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</si>
  <si>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</si>
  <si>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</si>
  <si>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</si>
  <si>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</si>
  <si>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</si>
  <si>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</si>
  <si>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</si>
  <si>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</si>
  <si>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</si>
  <si>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</si>
  <si>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</si>
  <si>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</si>
  <si>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</si>
  <si>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</si>
  <si>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</si>
  <si>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</si>
  <si>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</si>
  <si>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</si>
  <si>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</si>
  <si>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</si>
  <si>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Description</t>
  </si>
  <si>
    <t>Expected</t>
  </si>
  <si>
    <t>1. Launch MS SQL Server Management Tool.       
Firstly you will be asked for 'Server Name', options available are 
'pbo-vdbctmqa01', 
'pbo-vdbctmuat01', 
'pbo-dbctmreg01'. 
 Ensure that your selection matches the environment that you wish to test in.</t>
  </si>
  <si>
    <t>SQL Server is launched and database is available</t>
  </si>
  <si>
    <t>2. Expand the database and select the Tables folder.</t>
  </si>
  <si>
    <t>Table Folder is displayed</t>
  </si>
  <si>
    <t>3. Expand the Tables folder and scroll down to dbo.tblOutBoundConfig.</t>
  </si>
  <si>
    <t>Table is displayed</t>
  </si>
  <si>
    <t>4. On this table right click and select open table.</t>
  </si>
  <si>
    <t>Table opens</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</si>
  <si>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</si>
  <si>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Brand code is accepted
Ensure that once all outbounding testing has been completed the field is set back to a value of 'NULL'</t>
  </si>
  <si>
    <t>6. Use the appropriate link to open the welcome page for this &lt;&lt;&lt;product&gt;&gt;&gt;.</t>
  </si>
  <si>
    <t>Welcome page displayed.</t>
  </si>
  <si>
    <t>7. Complete all sections of the welcome page with any detail and select continue.</t>
  </si>
  <si>
    <t>About you screen is displayed.</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</si>
  <si>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</si>
  <si>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Vehicle and cover screen displayed.</t>
  </si>
  <si>
    <t>9. Complete all sections of the vehicle and cover screen.
Check the terms &amp; conditions checkbox and select next.</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</si>
  <si>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</si>
  <si>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</si>
  <si>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Relevant XML found, there are 4 pieces of XML:
Request before
Request after
Response before
Response after
This indicates a positive response.
(Examples of negative / positive tests are attatched)</t>
  </si>
  <si>
    <t>11. Further prove that the transaction was successful by selecting the response before XML.</t>
  </si>
  <si>
    <t>Some brands will return a readable / understandable response.  Example attatched.</t>
  </si>
  <si>
    <t>12. View the XML request after.</t>
  </si>
  <si>
    <t>XML request after displayed.</t>
  </si>
  <si>
    <t>13. For the brand under test check the details in the XML message against requirements.
If testing in regression check message for general correctness.</t>
  </si>
  <si>
    <t>XML request matches requirements.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</si>
  <si>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</si>
  <si>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</si>
  <si>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</si>
  <si>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</si>
  <si>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</si>
  <si>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</si>
  <si>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</si>
  <si>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Comparison Table Test</t>
  </si>
  <si>
    <t>Launch MS SQL Server Management Tool.
Connect to: pbo-vdbctmqa01
Authentication: Windows Authentication
Database: CTMDB</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</si>
  <si>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</si>
  <si>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</si>
  <si>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</si>
  <si>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List of Occupation Codes will be displayed.
If no other codes are required proceed to step 7</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</si>
  <si>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</si>
  <si>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</si>
  <si>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</si>
  <si>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</si>
  <si>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</si>
  <si>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r>
      <rPr>
        <u/>
        <sz val="11"/>
        <color theme="1"/>
        <rFont val="Calibri"/>
        <family val="2"/>
        <scheme val="minor"/>
      </rPr>
      <t xml:space="preserve">For Security Codes </t>
    </r>
    <r>
      <rPr>
        <sz val="11"/>
        <color theme="1"/>
        <rFont val="Calibri"/>
        <family val="2"/>
        <scheme val="minor"/>
      </rPr>
      <t xml:space="preserve">
Insert Affinity Code obtained in step 2 into the following SQL query:
Select * from tblTranslation where Affinityid_FK = '???' and TableName = 'SECCODES' and ProductId_FK = '?'
Where ProductId_FK is as follows:
1       HH      Household
2       PC      PrivateCar
3       LC      LightCommercial
4       LI      Life</t>
    </r>
  </si>
  <si>
    <t>List of Security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</si>
  <si>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</si>
  <si>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</si>
  <si>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</si>
  <si>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</si>
  <si>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</si>
  <si>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</si>
  <si>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Claims</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</si>
  <si>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</si>
  <si>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</si>
  <si>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</si>
  <si>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</si>
  <si>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</si>
  <si>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</si>
  <si>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</si>
  <si>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</si>
  <si>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</si>
  <si>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</si>
  <si>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</si>
  <si>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</si>
  <si>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</si>
  <si>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</si>
  <si>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</si>
  <si>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Mingle Defect number</t>
  </si>
  <si>
    <t>Priority</t>
  </si>
  <si>
    <t>Actual</t>
  </si>
  <si>
    <t>Further notes</t>
  </si>
  <si>
    <t>Owner (CTM)</t>
  </si>
  <si>
    <t>Owner (BRAND)</t>
  </si>
  <si>
    <t>Expected Fix Date</t>
  </si>
  <si>
    <t>comparethemarket question wording</t>
  </si>
  <si>
    <t>comparethemarket input values</t>
  </si>
  <si>
    <t>comparethemarket comments</t>
  </si>
  <si>
    <t>Bike Insurance Quote</t>
  </si>
  <si>
    <t>Post Code</t>
  </si>
  <si>
    <t>House Number/ Name</t>
  </si>
  <si>
    <t>This field is NOT mandatory on ctm - if you require a number to return a price we will send tel. number as 01000 000000</t>
  </si>
  <si>
    <t>To only be displayed when part time employment checked as "yes".</t>
  </si>
  <si>
    <t>To dynamically appear if any type of provisional licence is selected.</t>
  </si>
  <si>
    <t>between 1 and 2 years</t>
  </si>
  <si>
    <t>MM YYYY
DD is not captured please indicate default DD if required</t>
  </si>
  <si>
    <t>between 2 and 3 years</t>
  </si>
  <si>
    <t>between 3 and 4 years</t>
  </si>
  <si>
    <t>DD is not captured please indicate default DD if required</t>
  </si>
  <si>
    <r>
      <rPr>
        <b/>
        <u/>
        <sz val="12"/>
        <rFont val="Trebuchet MS"/>
        <family val="2"/>
      </rPr>
      <t>Any rider</t>
    </r>
    <r>
      <rPr>
        <sz val="12"/>
        <rFont val="Trebuchet MS"/>
        <family val="2"/>
      </rPr>
      <t>/driver insurance declined, cancelled, voided or special terms imposed*</t>
    </r>
  </si>
  <si>
    <t>Additional Riders</t>
  </si>
  <si>
    <t>up to 5 additional riders can be added on comparethemarket</t>
  </si>
  <si>
    <t>please indicate how claim is attached to rider</t>
  </si>
  <si>
    <t>free format field allows customer to enter a numeric value that equals the total cost of the claim</t>
  </si>
  <si>
    <t>Who was at fault</t>
  </si>
  <si>
    <t>Convictions</t>
  </si>
  <si>
    <t>please indicate how conviction is allocated to rider</t>
  </si>
  <si>
    <t>list of named riders on the policy</t>
  </si>
  <si>
    <t>conviction code</t>
  </si>
  <si>
    <t>Licence points</t>
  </si>
  <si>
    <t>Ban months - if applicable</t>
  </si>
  <si>
    <t xml:space="preserve">Fine </t>
  </si>
  <si>
    <t>To only be displayed when any conviction pre-fixed with a DR is selected</t>
  </si>
  <si>
    <t>registration</t>
  </si>
  <si>
    <t>ABI code</t>
  </si>
  <si>
    <t>Default to no security device.
See separate sheet.</t>
  </si>
  <si>
    <t>Defaults to no additional security device.
See separate sheet.</t>
  </si>
  <si>
    <t>alternate postcode</t>
  </si>
  <si>
    <t>alternate address</t>
  </si>
  <si>
    <t>If &gt; 4 yrs NCD</t>
  </si>
  <si>
    <t>Voluntary excess - asked for comp cover</t>
  </si>
  <si>
    <t>Compulsory excess</t>
  </si>
  <si>
    <t>please indicate tag you supply this info to us in your price response</t>
  </si>
  <si>
    <t>question asked if business use selected</t>
  </si>
  <si>
    <t>How do you normally pay for insurance</t>
  </si>
  <si>
    <t>monthly</t>
  </si>
  <si>
    <t>in full</t>
  </si>
  <si>
    <t>You can select up to 30 days in the future</t>
  </si>
  <si>
    <t>optional at extra cost 4 yrs +</t>
  </si>
  <si>
    <t>if not available at extra cost it is:</t>
  </si>
  <si>
    <t>please select</t>
  </si>
  <si>
    <t>included as standard</t>
  </si>
  <si>
    <t>not available</t>
  </si>
  <si>
    <t xml:space="preserve">TPF&amp;T
</t>
  </si>
  <si>
    <t xml:space="preserve">TPO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</si>
</sst>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Red]\-&quot;£&quot;#,##0.00"/>
    <numFmt numFmtId="164" formatCode="m/d/yy"/>
    <numFmt numFmtId="165" formatCode="&quot;£&quot;#,##0"/>
    <numFmt numFmtId="166" formatCode="&quot;£&quot;#,##0.00"/>
    <numFmt numFmtId="167" formatCode="h:mm;@"/>
  </numFmts>
  <fonts count="94">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sz val="10"/>
      <name val="Times New Roman"/>
      <family val="1"/>
    </font>
    <font>
      <sz val="11"/>
      <color indexed="60"/>
      <name val="Calibri"/>
      <family val="2"/>
    </font>
    <font>
      <sz val="11"/>
      <color indexed="8"/>
      <name val="Calibri"/>
      <family val="2"/>
    </font>
    <font>
      <sz val="11"/>
      <color indexed="9"/>
      <name val="Calibri"/>
      <family val="2"/>
    </font>
    <font>
      <b/>
      <sz val="11"/>
      <color indexed="9"/>
      <name val="Arial"/>
      <family val="2"/>
    </font>
    <font>
      <sz val="10"/>
      <color indexed="18"/>
      <name val="Arial"/>
      <family val="2"/>
    </font>
    <font>
      <sz val="11"/>
      <color indexed="20"/>
      <name val="Calibri"/>
      <family val="2"/>
    </font>
    <font>
      <b/>
      <sz val="11"/>
      <color indexed="52"/>
      <name val="Calibri"/>
      <family val="2"/>
    </font>
    <font>
      <b/>
      <sz val="11"/>
      <color indexed="9"/>
      <name val="Calibri"/>
      <family val="2"/>
    </font>
    <font>
      <sz val="11"/>
      <color indexed="8"/>
      <name val="Arial"/>
      <family val="2"/>
    </font>
    <font>
      <b/>
      <sz val="24"/>
      <color indexed="8"/>
      <name val="Arial"/>
      <family val="2"/>
    </font>
    <font>
      <sz val="11"/>
      <color indexed="9"/>
      <name val="Arial"/>
      <family val="2"/>
    </font>
    <font>
      <sz val="8"/>
      <color indexed="8"/>
      <name val="Arial"/>
      <family val="2"/>
    </font>
    <font>
      <sz val="11"/>
      <name val="Arial"/>
      <family val="2"/>
    </font>
    <font>
      <i/>
      <sz val="11"/>
      <color indexed="23"/>
      <name val="Calibri"/>
      <family val="2"/>
    </font>
    <font>
      <sz val="11"/>
      <color indexed="17"/>
      <name val="Calibri"/>
      <family val="2"/>
    </font>
    <font>
      <b/>
      <sz val="15"/>
      <color indexed="62"/>
      <name val="Calibri"/>
      <family val="2"/>
    </font>
    <font>
      <b/>
      <sz val="15"/>
      <color indexed="56"/>
      <name val="Calibri"/>
      <family val="2"/>
    </font>
    <font>
      <b/>
      <sz val="13"/>
      <color indexed="62"/>
      <name val="Calibri"/>
      <family val="2"/>
    </font>
    <font>
      <b/>
      <sz val="13"/>
      <color indexed="56"/>
      <name val="Calibri"/>
      <family val="2"/>
    </font>
    <font>
      <b/>
      <sz val="11"/>
      <color indexed="62"/>
      <name val="Calibri"/>
      <family val="2"/>
    </font>
    <font>
      <b/>
      <sz val="11"/>
      <color indexed="56"/>
      <name val="Calibri"/>
      <family val="2"/>
    </font>
    <font>
      <u/>
      <sz val="10"/>
      <color indexed="12"/>
      <name val="Arial"/>
      <family val="2"/>
    </font>
    <font>
      <b/>
      <u/>
      <sz val="10"/>
      <name val="Arial"/>
      <family val="2"/>
    </font>
    <font>
      <u/>
      <sz val="10"/>
      <color theme="10"/>
      <name val="Arial"/>
      <family val="2"/>
      <charset val="1"/>
    </font>
    <font>
      <u/>
      <sz val="10"/>
      <color indexed="12"/>
      <name val="Mic Shell Dlg"/>
      <charset val="1"/>
    </font>
    <font>
      <u/>
      <sz val="11"/>
      <color theme="10"/>
      <name val="Calibri"/>
      <family val="2"/>
      <scheme val="minor"/>
    </font>
    <font>
      <sz val="11"/>
      <color indexed="62"/>
      <name val="Calibri"/>
      <family val="2"/>
    </font>
    <font>
      <sz val="11"/>
      <color indexed="52"/>
      <name val="Calibri"/>
      <family val="2"/>
    </font>
    <font>
      <sz val="11"/>
      <color indexed="19"/>
      <name val="Calibri"/>
      <family val="2"/>
    </font>
    <font>
      <sz val="11"/>
      <color indexed="8"/>
      <name val="Arial"/>
      <family val="1"/>
    </font>
    <font>
      <sz val="10"/>
      <name val="Arial"/>
      <family val="2"/>
      <charset val="1"/>
    </font>
    <font>
      <sz val="10"/>
      <name val="Mic Shell Dlg"/>
      <charset val="1"/>
    </font>
    <font>
      <b/>
      <sz val="11"/>
      <color indexed="63"/>
      <name val="Calibri"/>
      <family val="2"/>
    </font>
    <font>
      <b/>
      <sz val="18"/>
      <name val="Wingdings"/>
      <charset val="2"/>
    </font>
    <font>
      <sz val="8"/>
      <name val="Arial"/>
      <family val="2"/>
    </font>
    <font>
      <b/>
      <i/>
      <sz val="18"/>
      <color indexed="9"/>
      <name val="Arial"/>
      <family val="2"/>
    </font>
    <font>
      <b/>
      <sz val="18"/>
      <color indexed="62"/>
      <name val="Cambria"/>
      <family val="2"/>
    </font>
    <font>
      <b/>
      <sz val="18"/>
      <color indexed="56"/>
      <name val="Cambria"/>
      <family val="2"/>
    </font>
    <font>
      <b/>
      <sz val="11"/>
      <color indexed="60"/>
      <name val="Calibri"/>
      <family val="2"/>
    </font>
    <font>
      <b/>
      <sz val="11"/>
      <color indexed="8"/>
      <name val="Calibri"/>
      <family val="2"/>
    </font>
    <font>
      <sz val="11"/>
      <color indexed="10"/>
      <name val="Calibri"/>
      <family val="2"/>
    </font>
    <font>
      <sz val="9"/>
      <color theme="1"/>
      <name val="Calibri"/>
      <family val="2"/>
      <scheme val="minor"/>
    </font>
    <font>
      <b/>
      <sz val="11"/>
      <name val="Calibri"/>
      <family val="2"/>
      <scheme val="minor"/>
    </font>
    <font>
      <sz val="10"/>
      <name val="Arial"/>
    </font>
    <font>
      <b/>
      <sz val="11"/>
      <name val="Trebuchet MS"/>
      <family val="2"/>
    </font>
    <font>
      <sz val="11"/>
      <name val="Trebuchet MS"/>
      <family val="2"/>
    </font>
    <font>
      <b/>
      <sz val="11"/>
      <color theme="0"/>
      <name val="Trebuchet MS"/>
      <family val="2"/>
    </font>
    <font>
      <b/>
      <i/>
      <sz val="11"/>
      <name val="Trebuchet MS"/>
      <family val="2"/>
    </font>
    <font>
      <b/>
      <sz val="11"/>
      <color indexed="23"/>
      <name val="Trebuchet MS"/>
      <family val="2"/>
    </font>
    <font>
      <b/>
      <sz val="12"/>
      <name val="Calibri"/>
      <family val="2"/>
      <scheme val="minor"/>
    </font>
    <font>
      <sz val="9"/>
      <color theme="0"/>
      <name val="Calibri"/>
      <family val="2"/>
      <scheme val="minor"/>
    </font>
    <font>
      <sz val="9"/>
      <name val="Calibri"/>
      <family val="2"/>
      <scheme val="minor"/>
    </font>
    <font>
      <b/>
      <sz val="9"/>
      <color theme="1"/>
      <name val="Calibri"/>
      <family val="2"/>
      <scheme val="minor"/>
    </font>
    <font>
      <b/>
      <sz val="14"/>
      <color theme="0"/>
      <name val="Calibri"/>
      <family val="2"/>
      <scheme val="minor"/>
    </font>
    <font>
      <b/>
      <sz val="9"/>
      <color rgb="FF0070C0"/>
      <name val="Calibri"/>
      <family val="2"/>
      <scheme val="minor"/>
    </font>
    <font>
      <sz val="10"/>
      <name val="Trebuchet MS"/>
      <family val="2"/>
    </font>
    <font>
      <b/>
      <sz val="10"/>
      <name val="Trebuchet MS"/>
      <family val="2"/>
    </font>
    <font>
      <sz val="9"/>
      <name val="Trebuchet MS"/>
      <family val="2"/>
    </font>
    <font>
      <sz val="8"/>
      <name val="Trebuchet MS"/>
      <family val="2"/>
    </font>
    <font>
      <b/>
      <sz val="10"/>
      <color indexed="23"/>
      <name val="Trebuchet MS"/>
      <family val="2"/>
    </font>
    <font>
      <b/>
      <sz val="10"/>
      <color indexed="57"/>
      <name val="Trebuchet MS"/>
      <family val="2"/>
    </font>
    <font>
      <sz val="9"/>
      <name val="Arial"/>
      <family val="2"/>
    </font>
    <font>
      <sz val="16"/>
      <color theme="1"/>
      <name val="Arial"/>
      <family val="2"/>
    </font>
    <font>
      <sz val="16"/>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i/>
      <sz val="10"/>
      <name val="Trebuchet MS"/>
      <family val="2"/>
    </font>
    <font>
      <sz val="10"/>
      <color theme="1"/>
      <name val="Arial"/>
      <family val="2"/>
    </font>
    <font>
      <sz val="10"/>
      <color theme="1"/>
      <name val="Calibri"/>
      <family val="2"/>
      <scheme val="minor"/>
    </font>
    <font>
      <b/>
      <sz val="10"/>
      <color theme="0" tint="-0.249977111117893"/>
      <name val="Trebuchet MS"/>
      <family val="2"/>
    </font>
    <font>
      <b/>
      <sz val="10"/>
      <color theme="0" tint="-0.34998626667073579"/>
      <name val="Trebuchet MS"/>
      <family val="2"/>
    </font>
    <font>
      <sz val="14"/>
      <color theme="1"/>
      <name val="Calibri"/>
      <family val="2"/>
      <scheme val="minor"/>
    </font>
    <font>
      <b/>
      <sz val="14"/>
      <name val="Calibri"/>
      <family val="2"/>
      <scheme val="minor"/>
    </font>
    <font>
      <b/>
      <sz val="12"/>
      <color theme="1"/>
      <name val="Calibri"/>
      <family val="2"/>
      <scheme val="minor"/>
    </font>
    <font>
      <b/>
      <sz val="12"/>
      <name val="Trebuchet MS"/>
      <family val="2"/>
    </font>
    <font>
      <sz val="12"/>
      <name val="Trebuchet MS"/>
      <family val="2"/>
    </font>
    <font>
      <sz val="14"/>
      <name val="Trebuchet MS"/>
      <family val="2"/>
    </font>
    <font>
      <b/>
      <sz val="12"/>
      <color rgb="FFFF0000"/>
      <name val="Trebuchet MS"/>
      <family val="2"/>
    </font>
    <font>
      <i/>
      <sz val="12"/>
      <name val="Trebuchet MS"/>
      <family val="2"/>
    </font>
    <font>
      <sz val="12"/>
      <color rgb="FFFF0000"/>
      <name val="Trebuchet MS"/>
      <family val="2"/>
    </font>
    <font>
      <b/>
      <u/>
      <sz val="12"/>
      <name val="Trebuchet MS"/>
      <family val="2"/>
    </font>
    <font>
      <b/>
      <sz val="12"/>
      <color theme="0"/>
      <name val="Trebuchet MS"/>
      <family val="2"/>
    </font>
    <font>
      <sz val="12"/>
      <color theme="0"/>
      <name val="Trebuchet MS"/>
      <family val="2"/>
    </font>
    <font>
      <sz val="12"/>
      <color theme="0" tint="-0.499984740745262"/>
      <name val="Trebuchet MS"/>
      <family val="2"/>
    </font>
    <font>
      <sz val="11"/>
      <color rgb="FFFF0000"/>
      <name val="Trebuchet MS"/>
      <family val="2"/>
    </font>
  </fonts>
  <fills count="70">
    <fill>
      <patternFill patternType="none"/>
    </fill>
    <fill>
      <patternFill patternType="gray125"/>
    </fill>
    <fill>
      <patternFill patternType="solid">
        <fgColor theme="6"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gradientFill degree="270">
        <stop position="0">
          <color theme="0"/>
        </stop>
        <stop position="1">
          <color theme="4"/>
        </stop>
      </gradientFill>
    </fill>
    <fill>
      <patternFill patternType="solid">
        <fgColor theme="0" tint="-0.249977111117893"/>
        <bgColor indexed="64"/>
      </patternFill>
    </fill>
    <fill>
      <patternFill patternType="solid">
        <fgColor rgb="FF0070C0"/>
        <bgColor indexed="64"/>
      </patternFill>
    </fill>
    <fill>
      <patternFill patternType="solid">
        <fgColor indexed="22"/>
      </patternFill>
    </fill>
    <fill>
      <patternFill patternType="solid">
        <fgColor indexed="31"/>
      </patternFill>
    </fill>
    <fill>
      <patternFill patternType="solid">
        <fgColor indexed="31"/>
        <bgColor indexed="22"/>
      </patternFill>
    </fill>
    <fill>
      <patternFill patternType="solid">
        <fgColor indexed="47"/>
      </patternFill>
    </fill>
    <fill>
      <patternFill patternType="solid">
        <fgColor indexed="45"/>
      </patternFill>
    </fill>
    <fill>
      <patternFill patternType="solid">
        <fgColor indexed="45"/>
        <bgColor indexed="29"/>
      </patternFill>
    </fill>
    <fill>
      <patternFill patternType="solid">
        <fgColor indexed="26"/>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43"/>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49"/>
      </patternFill>
    </fill>
    <fill>
      <patternFill patternType="solid">
        <fgColor indexed="30"/>
      </patternFill>
    </fill>
    <fill>
      <patternFill patternType="solid">
        <fgColor indexed="30"/>
        <bgColor indexed="21"/>
      </patternFill>
    </fill>
    <fill>
      <patternFill patternType="solid">
        <fgColor indexed="55"/>
      </patternFill>
    </fill>
    <fill>
      <patternFill patternType="solid">
        <fgColor indexed="36"/>
      </patternFill>
    </fill>
    <fill>
      <patternFill patternType="solid">
        <fgColor indexed="20"/>
        <bgColor indexed="36"/>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44"/>
        <bgColor indexed="64"/>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3"/>
      </patternFill>
    </fill>
    <fill>
      <patternFill patternType="solid">
        <fgColor indexed="53"/>
        <bgColor indexed="52"/>
      </patternFill>
    </fill>
    <fill>
      <patternFill patternType="solid">
        <fgColor indexed="8"/>
      </patternFill>
    </fill>
    <fill>
      <patternFill patternType="solid">
        <fgColor indexed="22"/>
        <bgColor indexed="31"/>
      </patternFill>
    </fill>
    <fill>
      <patternFill patternType="solid">
        <fgColor indexed="55"/>
        <bgColor indexed="23"/>
      </patternFill>
    </fill>
    <fill>
      <patternFill patternType="solid">
        <fgColor indexed="22"/>
        <bgColor indexed="64"/>
      </patternFill>
    </fill>
    <fill>
      <patternFill patternType="solid">
        <fgColor indexed="9"/>
        <bgColor indexed="64"/>
      </patternFill>
    </fill>
    <fill>
      <patternFill patternType="solid">
        <fgColor indexed="43"/>
        <bgColor indexed="26"/>
      </patternFill>
    </fill>
    <fill>
      <patternFill patternType="solid">
        <fgColor indexed="26"/>
        <bgColor indexed="9"/>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30"/>
        <bgColor indexed="64"/>
      </patternFill>
    </fill>
    <fill>
      <patternFill patternType="solid">
        <fgColor rgb="FFFFFF00"/>
        <bgColor indexed="64"/>
      </patternFill>
    </fill>
    <fill>
      <patternFill patternType="solid">
        <fgColor rgb="FFC00000"/>
        <bgColor indexed="64"/>
      </patternFill>
    </fill>
    <fill>
      <patternFill patternType="solid">
        <fgColor rgb="FF669900"/>
        <bgColor indexed="64"/>
      </patternFill>
    </fill>
    <fill>
      <patternFill patternType="solid">
        <fgColor rgb="FF92D050"/>
        <bgColor indexed="64"/>
      </patternFill>
    </fill>
    <fill>
      <patternFill patternType="solid">
        <fgColor rgb="FF0070C0"/>
        <bgColor auto="1"/>
      </patternFill>
    </fill>
    <fill>
      <patternFill patternType="solid">
        <fgColor rgb="FF3399FF"/>
        <bgColor indexed="64"/>
      </patternFill>
    </fill>
    <fill>
      <patternFill patternType="solid">
        <fgColor theme="3" tint="0.79998168889431442"/>
        <bgColor indexed="64"/>
      </patternFill>
    </fill>
    <fill>
      <patternFill patternType="solid">
        <fgColor theme="6"/>
        <bgColor indexed="64"/>
      </patternFill>
    </fill>
  </fills>
  <borders count="60">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style="medium">
        <color indexed="18"/>
      </left>
      <right/>
      <top/>
      <bottom/>
      <diagonal/>
    </border>
    <border>
      <left style="medium">
        <color indexed="18"/>
      </left>
      <right/>
      <top/>
      <bottom style="medium">
        <color indexed="18"/>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246">
    <xf numFmtId="0" fontId="0" fillId="0" borderId="0"/>
    <xf numFmtId="0" fontId="3" fillId="2" borderId="0" applyNumberFormat="0" applyBorder="0" applyAlignment="0" applyProtection="0"/>
    <xf numFmtId="0" fontId="5" fillId="0" borderId="0">
      <alignment horizontal="left" wrapText="1"/>
    </xf>
    <xf numFmtId="0" fontId="5" fillId="0" borderId="0">
      <alignment horizontal="left" wrapText="1"/>
    </xf>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0" fontId="7" fillId="9" borderId="0" applyNumberFormat="0" applyBorder="0" applyAlignment="0" applyProtection="0"/>
    <xf numFmtId="0" fontId="8" fillId="10" borderId="0" applyNumberFormat="0" applyBorder="0" applyAlignment="0" applyProtection="0"/>
    <xf numFmtId="0" fontId="7" fillId="9"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7" fillId="9" borderId="0" applyNumberFormat="0" applyBorder="0" applyAlignment="0" applyProtection="0"/>
    <xf numFmtId="0" fontId="8" fillId="10"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7" fillId="12"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7" fillId="15" borderId="0" applyNumberFormat="0" applyBorder="0" applyAlignment="0" applyProtection="0"/>
    <xf numFmtId="0" fontId="8" fillId="17" borderId="0" applyNumberFormat="0" applyBorder="0" applyAlignment="0" applyProtection="0"/>
    <xf numFmtId="0" fontId="8" fillId="16"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7" fillId="15"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7" fillId="20" borderId="0" applyNumberFormat="0" applyBorder="0" applyAlignment="0" applyProtection="0"/>
    <xf numFmtId="0" fontId="8" fillId="20" borderId="0" applyNumberFormat="0" applyBorder="0" applyAlignment="0" applyProtection="0"/>
    <xf numFmtId="0" fontId="7" fillId="20" borderId="0" applyNumberFormat="0" applyBorder="0" applyAlignment="0" applyProtection="0"/>
    <xf numFmtId="0" fontId="8" fillId="21" borderId="0" applyNumberFormat="0" applyBorder="0" applyAlignment="0" applyProtection="0"/>
    <xf numFmtId="0" fontId="8" fillId="20" borderId="0" applyNumberFormat="0" applyBorder="0" applyAlignment="0" applyProtection="0"/>
    <xf numFmtId="0" fontId="7" fillId="20" borderId="0" applyNumberFormat="0" applyBorder="0" applyAlignment="0" applyProtection="0"/>
    <xf numFmtId="0" fontId="8" fillId="20" borderId="0" applyNumberFormat="0" applyBorder="0" applyAlignment="0" applyProtection="0"/>
    <xf numFmtId="0" fontId="7" fillId="20" borderId="0" applyNumberFormat="0" applyBorder="0" applyAlignment="0" applyProtection="0"/>
    <xf numFmtId="0" fontId="7" fillId="12" borderId="0" applyNumberFormat="0" applyBorder="0" applyAlignment="0" applyProtection="0"/>
    <xf numFmtId="0" fontId="8" fillId="12" borderId="0" applyNumberFormat="0" applyBorder="0" applyAlignment="0" applyProtection="0"/>
    <xf numFmtId="0" fontId="7" fillId="12" borderId="0" applyNumberFormat="0" applyBorder="0" applyAlignment="0" applyProtection="0"/>
    <xf numFmtId="0" fontId="8" fillId="22" borderId="0" applyNumberFormat="0" applyBorder="0" applyAlignment="0" applyProtection="0"/>
    <xf numFmtId="0" fontId="8" fillId="12" borderId="0" applyNumberFormat="0" applyBorder="0" applyAlignment="0" applyProtection="0"/>
    <xf numFmtId="0" fontId="7" fillId="12" borderId="0" applyNumberFormat="0" applyBorder="0" applyAlignment="0" applyProtection="0"/>
    <xf numFmtId="0" fontId="8"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8" fillId="23" borderId="0" applyNumberFormat="0" applyBorder="0" applyAlignment="0" applyProtection="0"/>
    <xf numFmtId="0" fontId="7" fillId="9"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7" fillId="9" borderId="0" applyNumberFormat="0" applyBorder="0" applyAlignment="0" applyProtection="0"/>
    <xf numFmtId="0" fontId="8" fillId="23" borderId="0" applyNumberFormat="0" applyBorder="0" applyAlignment="0" applyProtection="0"/>
    <xf numFmtId="0" fontId="7" fillId="9" borderId="0" applyNumberFormat="0" applyBorder="0" applyAlignment="0" applyProtection="0"/>
    <xf numFmtId="0" fontId="7" fillId="25" borderId="0" applyNumberFormat="0" applyBorder="0" applyAlignment="0" applyProtection="0"/>
    <xf numFmtId="0" fontId="8" fillId="25"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7" fillId="25" borderId="0" applyNumberFormat="0" applyBorder="0" applyAlignment="0" applyProtection="0"/>
    <xf numFmtId="0" fontId="8" fillId="25" borderId="0" applyNumberFormat="0" applyBorder="0" applyAlignment="0" applyProtection="0"/>
    <xf numFmtId="0" fontId="7" fillId="25" borderId="0" applyNumberFormat="0" applyBorder="0" applyAlignment="0" applyProtection="0"/>
    <xf numFmtId="0" fontId="7" fillId="27" borderId="0" applyNumberFormat="0" applyBorder="0" applyAlignment="0" applyProtection="0"/>
    <xf numFmtId="0" fontId="8" fillId="28" borderId="0" applyNumberFormat="0" applyBorder="0" applyAlignment="0" applyProtection="0"/>
    <xf numFmtId="0" fontId="7" fillId="27" borderId="0" applyNumberFormat="0" applyBorder="0" applyAlignment="0" applyProtection="0"/>
    <xf numFmtId="0" fontId="8" fillId="29" borderId="0" applyNumberFormat="0" applyBorder="0" applyAlignment="0" applyProtection="0"/>
    <xf numFmtId="0" fontId="8" fillId="28" borderId="0" applyNumberFormat="0" applyBorder="0" applyAlignment="0" applyProtection="0"/>
    <xf numFmtId="0" fontId="7" fillId="27" borderId="0" applyNumberFormat="0" applyBorder="0" applyAlignment="0" applyProtection="0"/>
    <xf numFmtId="0" fontId="8" fillId="28"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7" fillId="23" borderId="0" applyNumberFormat="0" applyBorder="0" applyAlignment="0" applyProtection="0"/>
    <xf numFmtId="0" fontId="8" fillId="23" borderId="0" applyNumberFormat="0" applyBorder="0" applyAlignment="0" applyProtection="0"/>
    <xf numFmtId="0" fontId="7"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7" fillId="23" borderId="0" applyNumberFormat="0" applyBorder="0" applyAlignment="0" applyProtection="0"/>
    <xf numFmtId="0" fontId="8" fillId="23" borderId="0" applyNumberFormat="0" applyBorder="0" applyAlignment="0" applyProtection="0"/>
    <xf numFmtId="0" fontId="7" fillId="23" borderId="0" applyNumberFormat="0" applyBorder="0" applyAlignment="0" applyProtection="0"/>
    <xf numFmtId="0" fontId="7" fillId="12" borderId="0" applyNumberFormat="0" applyBorder="0" applyAlignment="0" applyProtection="0"/>
    <xf numFmtId="0" fontId="8" fillId="30" borderId="0" applyNumberFormat="0" applyBorder="0" applyAlignment="0" applyProtection="0"/>
    <xf numFmtId="0" fontId="7" fillId="12" borderId="0" applyNumberFormat="0" applyBorder="0" applyAlignment="0" applyProtection="0"/>
    <xf numFmtId="0" fontId="8" fillId="31" borderId="0" applyNumberFormat="0" applyBorder="0" applyAlignment="0" applyProtection="0"/>
    <xf numFmtId="0" fontId="8" fillId="30" borderId="0" applyNumberFormat="0" applyBorder="0" applyAlignment="0" applyProtection="0"/>
    <xf numFmtId="0" fontId="7" fillId="12" borderId="0" applyNumberFormat="0" applyBorder="0" applyAlignment="0" applyProtection="0"/>
    <xf numFmtId="0" fontId="8" fillId="30" borderId="0" applyNumberFormat="0" applyBorder="0" applyAlignment="0" applyProtection="0"/>
    <xf numFmtId="0" fontId="7" fillId="1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2" borderId="0" applyNumberFormat="0" applyBorder="0" applyAlignment="0" applyProtection="0"/>
    <xf numFmtId="0" fontId="9" fillId="34" borderId="0" applyNumberFormat="0" applyBorder="0" applyAlignment="0" applyProtection="0"/>
    <xf numFmtId="0" fontId="9" fillId="33"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7" borderId="0" applyNumberFormat="0" applyBorder="0" applyAlignment="0" applyProtection="0"/>
    <xf numFmtId="0" fontId="3" fillId="2" borderId="0" applyNumberFormat="0" applyBorder="0" applyAlignment="0" applyProtection="0"/>
    <xf numFmtId="0" fontId="9" fillId="29" borderId="0" applyNumberFormat="0" applyBorder="0" applyAlignment="0" applyProtection="0"/>
    <xf numFmtId="0" fontId="9" fillId="28"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9" fillId="27"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7"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2" borderId="0" applyNumberFormat="0" applyBorder="0" applyAlignment="0" applyProtection="0"/>
    <xf numFmtId="0" fontId="9" fillId="38"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12" borderId="0" applyNumberFormat="0" applyBorder="0" applyAlignment="0" applyProtection="0"/>
    <xf numFmtId="0" fontId="9" fillId="39" borderId="0" applyNumberFormat="0" applyBorder="0" applyAlignment="0" applyProtection="0"/>
    <xf numFmtId="0" fontId="9" fillId="12" borderId="0" applyNumberFormat="0" applyBorder="0" applyAlignment="0" applyProtection="0"/>
    <xf numFmtId="0" fontId="9" fillId="40" borderId="0" applyNumberFormat="0" applyBorder="0" applyAlignment="0" applyProtection="0"/>
    <xf numFmtId="0" fontId="9" fillId="39" borderId="0" applyNumberFormat="0" applyBorder="0" applyAlignment="0" applyProtection="0"/>
    <xf numFmtId="0" fontId="9" fillId="12" borderId="0" applyNumberFormat="0" applyBorder="0" applyAlignment="0" applyProtection="0"/>
    <xf numFmtId="0" fontId="9" fillId="39" borderId="0" applyNumberFormat="0" applyBorder="0" applyAlignment="0" applyProtection="0"/>
    <xf numFmtId="0" fontId="9" fillId="12" borderId="0" applyNumberFormat="0" applyBorder="0" applyAlignment="0" applyProtection="0"/>
    <xf numFmtId="0" fontId="9" fillId="32" borderId="0" applyNumberFormat="0" applyBorder="0" applyAlignment="0" applyProtection="0"/>
    <xf numFmtId="0" fontId="9" fillId="41" borderId="0" applyNumberFormat="0" applyBorder="0" applyAlignment="0" applyProtection="0"/>
    <xf numFmtId="0" fontId="9" fillId="32" borderId="0" applyNumberFormat="0" applyBorder="0" applyAlignment="0" applyProtection="0"/>
    <xf numFmtId="0" fontId="10" fillId="42" borderId="0" applyNumberFormat="0" applyBorder="0" applyAlignment="0" applyProtection="0"/>
    <xf numFmtId="0" fontId="9" fillId="32" borderId="0" applyNumberFormat="0" applyBorder="0" applyAlignment="0" applyProtection="0"/>
    <xf numFmtId="0" fontId="10" fillId="42" borderId="0" applyNumberFormat="0" applyBorder="0" applyAlignment="0" applyProtection="0"/>
    <xf numFmtId="0" fontId="9" fillId="43" borderId="0" applyNumberFormat="0" applyBorder="0" applyAlignment="0" applyProtection="0"/>
    <xf numFmtId="0" fontId="9" fillId="41" borderId="0" applyNumberFormat="0" applyBorder="0" applyAlignment="0" applyProtection="0"/>
    <xf numFmtId="0" fontId="9" fillId="32"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32" borderId="0" applyNumberFormat="0" applyBorder="0" applyAlignment="0" applyProtection="0"/>
    <xf numFmtId="0" fontId="9" fillId="44" borderId="0" applyNumberFormat="0" applyBorder="0" applyAlignment="0" applyProtection="0"/>
    <xf numFmtId="0" fontId="11" fillId="0" borderId="0" applyNumberFormat="0" applyBorder="0" applyProtection="0">
      <alignment vertical="center" wrapText="1"/>
    </xf>
    <xf numFmtId="0" fontId="9" fillId="44" borderId="0" applyNumberFormat="0" applyBorder="0" applyAlignment="0" applyProtection="0"/>
    <xf numFmtId="0" fontId="11" fillId="0" borderId="0" applyNumberFormat="0" applyBorder="0" applyProtection="0">
      <alignment vertical="center" wrapText="1"/>
    </xf>
    <xf numFmtId="0" fontId="9" fillId="45" borderId="0" applyNumberFormat="0" applyBorder="0" applyAlignment="0" applyProtection="0"/>
    <xf numFmtId="0" fontId="9" fillId="44" borderId="0" applyNumberFormat="0" applyBorder="0" applyAlignment="0" applyProtection="0"/>
    <xf numFmtId="0" fontId="9" fillId="44" borderId="0" applyNumberFormat="0" applyBorder="0" applyAlignment="0" applyProtection="0"/>
    <xf numFmtId="0" fontId="9" fillId="44"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8" borderId="0" applyNumberFormat="0" applyBorder="0" applyAlignment="0" applyProtection="0"/>
    <xf numFmtId="0" fontId="9" fillId="36" borderId="0" applyNumberFormat="0" applyBorder="0" applyAlignment="0" applyProtection="0"/>
    <xf numFmtId="0" fontId="9" fillId="48" borderId="0" applyNumberFormat="0" applyBorder="0" applyAlignment="0" applyProtection="0"/>
    <xf numFmtId="0" fontId="9" fillId="37" borderId="0" applyNumberFormat="0" applyBorder="0" applyAlignment="0" applyProtection="0"/>
    <xf numFmtId="0" fontId="9" fillId="36" borderId="0" applyNumberFormat="0" applyBorder="0" applyAlignment="0" applyProtection="0"/>
    <xf numFmtId="0" fontId="9" fillId="48" borderId="0" applyNumberFormat="0" applyBorder="0" applyAlignment="0" applyProtection="0"/>
    <xf numFmtId="0" fontId="9" fillId="36" borderId="0" applyNumberFormat="0" applyBorder="0" applyAlignment="0" applyProtection="0"/>
    <xf numFmtId="0" fontId="9" fillId="48" borderId="0" applyNumberFormat="0" applyBorder="0" applyAlignment="0" applyProtection="0"/>
    <xf numFmtId="0" fontId="9" fillId="32" borderId="0" applyNumberFormat="0" applyBorder="0" applyAlignment="0" applyProtection="0"/>
    <xf numFmtId="0" fontId="9" fillId="38"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49" borderId="0" applyNumberFormat="0" applyBorder="0" applyAlignment="0" applyProtection="0"/>
    <xf numFmtId="0" fontId="9" fillId="50"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3" fillId="51"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2" borderId="10" applyNumberFormat="0" applyAlignment="0" applyProtection="0"/>
    <xf numFmtId="0" fontId="13" fillId="9" borderId="10" applyNumberFormat="0" applyAlignment="0" applyProtection="0"/>
    <xf numFmtId="0" fontId="13" fillId="9" borderId="10" applyNumberFormat="0" applyAlignment="0" applyProtection="0"/>
    <xf numFmtId="0" fontId="13" fillId="52" borderId="10" applyNumberFormat="0" applyAlignment="0" applyProtection="0"/>
    <xf numFmtId="0" fontId="13" fillId="51"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4" fillId="35" borderId="11" applyNumberFormat="0" applyAlignment="0" applyProtection="0"/>
    <xf numFmtId="0" fontId="14" fillId="53" borderId="11" applyNumberFormat="0" applyAlignment="0" applyProtection="0"/>
    <xf numFmtId="0" fontId="14" fillId="35" borderId="11" applyNumberFormat="0" applyAlignment="0" applyProtection="0"/>
    <xf numFmtId="0" fontId="14" fillId="35" borderId="11" applyNumberFormat="0" applyAlignment="0" applyProtection="0"/>
    <xf numFmtId="0" fontId="14" fillId="35" borderId="11" applyNumberFormat="0" applyAlignment="0" applyProtection="0"/>
    <xf numFmtId="0" fontId="15" fillId="54" borderId="12"/>
    <xf numFmtId="0" fontId="15" fillId="42" borderId="13"/>
    <xf numFmtId="0" fontId="15" fillId="54" borderId="12"/>
    <xf numFmtId="0" fontId="16" fillId="15" borderId="0"/>
    <xf numFmtId="0" fontId="16" fillId="25" borderId="0"/>
    <xf numFmtId="0" fontId="17" fillId="30" borderId="0"/>
    <xf numFmtId="0" fontId="17" fillId="44" borderId="0"/>
    <xf numFmtId="0" fontId="18" fillId="55" borderId="3" applyProtection="0">
      <alignment vertical="center" wrapText="1"/>
    </xf>
    <xf numFmtId="0" fontId="19" fillId="55" borderId="0" applyBorder="0" applyAlignment="0" applyProtection="0"/>
    <xf numFmtId="0" fontId="19" fillId="55" borderId="0" applyBorder="0" applyAlignment="0" applyProtection="0"/>
    <xf numFmtId="0" fontId="19" fillId="55" borderId="0" applyBorder="0" applyAlignment="0" applyProtection="0"/>
    <xf numFmtId="0" fontId="19" fillId="55" borderId="0" applyBorder="0" applyAlignment="0" applyProtection="0"/>
    <xf numFmtId="0" fontId="19" fillId="55" borderId="0" applyBorder="0" applyAlignment="0" applyProtection="0"/>
    <xf numFmtId="0" fontId="18" fillId="55" borderId="14" applyProtection="0">
      <alignment vertical="center" wrapText="1"/>
    </xf>
    <xf numFmtId="0" fontId="18" fillId="55" borderId="14" applyProtection="0">
      <alignment vertical="center" wrapText="1"/>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2" fillId="0" borderId="15" applyNumberFormat="0" applyFill="0" applyAlignment="0" applyProtection="0"/>
    <xf numFmtId="0" fontId="23" fillId="0" borderId="16"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2" fillId="0" borderId="15" applyNumberFormat="0" applyFill="0" applyAlignment="0" applyProtection="0"/>
    <xf numFmtId="0" fontId="24" fillId="0" borderId="15" applyNumberFormat="0" applyFill="0" applyAlignment="0" applyProtection="0"/>
    <xf numFmtId="0" fontId="25" fillId="0" borderId="17" applyNumberFormat="0" applyFill="0" applyAlignment="0" applyProtection="0"/>
    <xf numFmtId="0" fontId="24" fillId="0" borderId="15" applyNumberFormat="0" applyFill="0" applyAlignment="0" applyProtection="0"/>
    <xf numFmtId="0" fontId="25" fillId="0" borderId="17" applyNumberFormat="0" applyFill="0" applyAlignment="0" applyProtection="0"/>
    <xf numFmtId="0" fontId="24" fillId="0" borderId="15" applyNumberFormat="0" applyFill="0" applyAlignment="0" applyProtection="0"/>
    <xf numFmtId="0" fontId="25" fillId="0" borderId="17" applyNumberFormat="0" applyFill="0" applyAlignment="0" applyProtection="0"/>
    <xf numFmtId="0" fontId="24" fillId="0" borderId="15"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6" fillId="0" borderId="18" applyNumberFormat="0" applyFill="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12" borderId="10" applyNumberFormat="0" applyAlignment="0" applyProtection="0"/>
    <xf numFmtId="0" fontId="33" fillId="12" borderId="10" applyNumberFormat="0" applyAlignment="0" applyProtection="0"/>
    <xf numFmtId="0" fontId="33" fillId="2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2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4" fillId="0" borderId="2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0" fontId="35" fillId="27" borderId="0" applyNumberFormat="0" applyBorder="0" applyAlignment="0" applyProtection="0"/>
    <xf numFmtId="0" fontId="7" fillId="27" borderId="0" applyNumberFormat="0" applyBorder="0" applyAlignment="0" applyProtection="0"/>
    <xf numFmtId="0" fontId="35" fillId="27" borderId="0" applyNumberFormat="0" applyBorder="0" applyAlignment="0" applyProtection="0"/>
    <xf numFmtId="0" fontId="7" fillId="56" borderId="0" applyNumberFormat="0" applyBorder="0" applyAlignment="0" applyProtection="0"/>
    <xf numFmtId="0" fontId="7" fillId="27" borderId="0" applyNumberFormat="0" applyBorder="0" applyAlignment="0" applyProtection="0"/>
    <xf numFmtId="0" fontId="35" fillId="27" borderId="0" applyNumberFormat="0" applyBorder="0" applyAlignment="0" applyProtection="0"/>
    <xf numFmtId="0" fontId="7" fillId="27" borderId="0" applyNumberFormat="0" applyBorder="0" applyAlignment="0" applyProtection="0"/>
    <xf numFmtId="0" fontId="35" fillId="27" borderId="0" applyNumberFormat="0" applyBorder="0" applyAlignment="0" applyProtection="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164" fontId="5" fillId="0" borderId="0"/>
    <xf numFmtId="164" fontId="5" fillId="0" borderId="0"/>
    <xf numFmtId="0" fontId="5" fillId="0" borderId="0"/>
    <xf numFmtId="0" fontId="5" fillId="0" borderId="0">
      <alignment horizontal="left" wrapText="1"/>
    </xf>
    <xf numFmtId="0" fontId="5" fillId="0" borderId="0">
      <alignment horizontal="left" wrapText="1"/>
    </xf>
    <xf numFmtId="0" fontId="5" fillId="0" borderId="0">
      <alignment horizontal="left" wrapText="1"/>
    </xf>
    <xf numFmtId="0" fontId="5" fillId="0" borderId="0"/>
    <xf numFmtId="0" fontId="5" fillId="0" borderId="0"/>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xf numFmtId="0" fontId="5" fillId="0" borderId="0">
      <alignment horizontal="left" wrapText="1"/>
    </xf>
    <xf numFmtId="0" fontId="5" fillId="0" borderId="0">
      <alignment horizontal="left" wrapText="1"/>
    </xf>
    <xf numFmtId="0" fontId="5" fillId="0" borderId="0">
      <alignment horizontal="left" wrapText="1"/>
    </xf>
    <xf numFmtId="0" fontId="5" fillId="0" borderId="0"/>
    <xf numFmtId="0" fontId="5" fillId="0" borderId="0"/>
    <xf numFmtId="0" fontId="5" fillId="0" borderId="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8" fillId="0" borderId="0"/>
    <xf numFmtId="0" fontId="5" fillId="0" borderId="0"/>
    <xf numFmtId="0" fontId="5" fillId="0" borderId="0"/>
    <xf numFmtId="0" fontId="5" fillId="0" borderId="0" applyNumberFormat="0" applyFont="0" applyFill="0" applyBorder="0" applyAlignment="0" applyProtection="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applyNumberFormat="0" applyFont="0" applyFill="0" applyBorder="0" applyAlignment="0" applyProtection="0"/>
    <xf numFmtId="0" fontId="1"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1" fillId="0" borderId="0"/>
    <xf numFmtId="0" fontId="5"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8" fillId="57" borderId="22" applyNumberFormat="0" applyAlignment="0" applyProtection="0"/>
    <xf numFmtId="0" fontId="8" fillId="57" borderId="22" applyNumberForma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39" fillId="51" borderId="23" applyNumberFormat="0" applyAlignment="0" applyProtection="0"/>
    <xf numFmtId="0" fontId="39" fillId="9" borderId="23" applyNumberFormat="0" applyAlignment="0" applyProtection="0"/>
    <xf numFmtId="0" fontId="39" fillId="9"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2" borderId="23" applyNumberFormat="0" applyAlignment="0" applyProtection="0"/>
    <xf numFmtId="0" fontId="39" fillId="9" borderId="23" applyNumberFormat="0" applyAlignment="0" applyProtection="0"/>
    <xf numFmtId="0" fontId="39" fillId="9" borderId="23" applyNumberFormat="0" applyAlignment="0" applyProtection="0"/>
    <xf numFmtId="0" fontId="39" fillId="52" borderId="23" applyNumberFormat="0" applyAlignment="0" applyProtection="0"/>
    <xf numFmtId="0" fontId="39" fillId="51" borderId="23" applyNumberFormat="0" applyAlignment="0" applyProtection="0"/>
    <xf numFmtId="0" fontId="39" fillId="9" borderId="23" applyNumberFormat="0" applyAlignment="0" applyProtection="0"/>
    <xf numFmtId="0" fontId="39" fillId="9" borderId="23" applyNumberFormat="0" applyAlignment="0" applyProtection="0"/>
    <xf numFmtId="0" fontId="39" fillId="51" borderId="23" applyNumberFormat="0" applyAlignment="0" applyProtection="0"/>
    <xf numFmtId="0" fontId="39" fillId="51" borderId="23" applyNumberFormat="0" applyAlignment="0" applyProtection="0"/>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0" fontId="10" fillId="59" borderId="0" applyProtection="0">
      <alignment horizontal="center" vertical="center" wrapText="1"/>
      <protection locked="0" hidden="1"/>
    </xf>
    <xf numFmtId="0" fontId="40" fillId="0" borderId="0">
      <alignment horizontal="center" vertical="center"/>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0" fontId="42" fillId="42" borderId="0" applyProtection="0">
      <alignment horizontal="center" vertical="center"/>
      <protection locked="0" hidden="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16" fillId="15" borderId="0"/>
    <xf numFmtId="0" fontId="10" fillId="61" borderId="0" applyProtection="0">
      <alignment horizontal="center" vertical="center"/>
      <protection locked="0" hidden="1"/>
    </xf>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0"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5" fillId="42" borderId="13"/>
    <xf numFmtId="0" fontId="15" fillId="42" borderId="13"/>
    <xf numFmtId="0" fontId="15" fillId="42" borderId="13"/>
    <xf numFmtId="0" fontId="15" fillId="42" borderId="13"/>
    <xf numFmtId="0" fontId="15" fillId="54" borderId="12"/>
    <xf numFmtId="0" fontId="15" fillId="54" borderId="12"/>
    <xf numFmtId="0" fontId="15" fillId="54" borderId="12"/>
    <xf numFmtId="0" fontId="15" fillId="54" borderId="12"/>
    <xf numFmtId="0" fontId="15" fillId="54" borderId="12"/>
    <xf numFmtId="0" fontId="15" fillId="54" borderId="12"/>
    <xf numFmtId="0" fontId="15" fillId="54" borderId="12"/>
    <xf numFmtId="0" fontId="15" fillId="54" borderId="12"/>
    <xf numFmtId="0" fontId="18" fillId="55" borderId="14" applyProtection="0">
      <alignment vertical="center" wrapText="1"/>
    </xf>
    <xf numFmtId="0" fontId="18" fillId="55" borderId="14" applyProtection="0">
      <alignment vertical="center" wrapText="1"/>
    </xf>
    <xf numFmtId="0" fontId="18" fillId="55" borderId="14" applyProtection="0">
      <alignment vertical="center" wrapText="1"/>
    </xf>
    <xf numFmtId="0" fontId="18" fillId="55" borderId="14" applyProtection="0">
      <alignment vertical="center" wrapText="1"/>
    </xf>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5" fillId="0" borderId="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0"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0" borderId="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5" fillId="0" borderId="0"/>
    <xf numFmtId="0" fontId="5" fillId="0" borderId="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0" fontId="50" fillId="0" borderId="0">
      <alignment horizontal="left" wrapText="1"/>
    </xf>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13" fillId="51" borderId="38" applyNumberFormat="0" applyAlignment="0" applyProtection="0"/>
    <xf numFmtId="0" fontId="13" fillId="9" borderId="38" applyNumberFormat="0" applyAlignment="0" applyProtection="0"/>
    <xf numFmtId="0" fontId="13" fillId="9"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2" borderId="38" applyNumberFormat="0" applyAlignment="0" applyProtection="0"/>
    <xf numFmtId="0" fontId="13" fillId="9" borderId="38" applyNumberFormat="0" applyAlignment="0" applyProtection="0"/>
    <xf numFmtId="0" fontId="13" fillId="9" borderId="38" applyNumberFormat="0" applyAlignment="0" applyProtection="0"/>
    <xf numFmtId="0" fontId="13" fillId="52" borderId="38" applyNumberFormat="0" applyAlignment="0" applyProtection="0"/>
    <xf numFmtId="0" fontId="13" fillId="51" borderId="38" applyNumberFormat="0" applyAlignment="0" applyProtection="0"/>
    <xf numFmtId="0" fontId="13" fillId="9" borderId="38" applyNumberFormat="0" applyAlignment="0" applyProtection="0"/>
    <xf numFmtId="0" fontId="13" fillId="9" borderId="38" applyNumberFormat="0" applyAlignment="0" applyProtection="0"/>
    <xf numFmtId="0" fontId="13" fillId="51" borderId="38" applyNumberFormat="0" applyAlignment="0" applyProtection="0"/>
    <xf numFmtId="0" fontId="13" fillId="51" borderId="38" applyNumberFormat="0" applyAlignment="0" applyProtection="0"/>
    <xf numFmtId="0" fontId="15" fillId="54" borderId="39"/>
    <xf numFmtId="0" fontId="15" fillId="42" borderId="40"/>
    <xf numFmtId="0" fontId="15" fillId="54" borderId="39"/>
    <xf numFmtId="0" fontId="18" fillId="55" borderId="41" applyProtection="0">
      <alignment vertical="center" wrapText="1"/>
    </xf>
    <xf numFmtId="0" fontId="33" fillId="12" borderId="38" applyNumberFormat="0" applyAlignment="0" applyProtection="0"/>
    <xf numFmtId="0" fontId="33" fillId="12" borderId="38" applyNumberFormat="0" applyAlignment="0" applyProtection="0"/>
    <xf numFmtId="0" fontId="33" fillId="2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2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8" fillId="57" borderId="43" applyNumberFormat="0" applyAlignment="0" applyProtection="0"/>
    <xf numFmtId="0" fontId="8" fillId="57" borderId="43" applyNumberForma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39" fillId="51" borderId="44" applyNumberFormat="0" applyAlignment="0" applyProtection="0"/>
    <xf numFmtId="0" fontId="39" fillId="9" borderId="44" applyNumberFormat="0" applyAlignment="0" applyProtection="0"/>
    <xf numFmtId="0" fontId="39" fillId="9"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2" borderId="44" applyNumberFormat="0" applyAlignment="0" applyProtection="0"/>
    <xf numFmtId="0" fontId="39" fillId="9" borderId="44" applyNumberFormat="0" applyAlignment="0" applyProtection="0"/>
    <xf numFmtId="0" fontId="39" fillId="9" borderId="44" applyNumberFormat="0" applyAlignment="0" applyProtection="0"/>
    <xf numFmtId="0" fontId="39" fillId="52" borderId="44" applyNumberFormat="0" applyAlignment="0" applyProtection="0"/>
    <xf numFmtId="0" fontId="39" fillId="51" borderId="44" applyNumberFormat="0" applyAlignment="0" applyProtection="0"/>
    <xf numFmtId="0" fontId="39" fillId="9" borderId="44" applyNumberFormat="0" applyAlignment="0" applyProtection="0"/>
    <xf numFmtId="0" fontId="39" fillId="9" borderId="44" applyNumberFormat="0" applyAlignment="0" applyProtection="0"/>
    <xf numFmtId="0" fontId="39" fillId="51" borderId="44" applyNumberFormat="0" applyAlignment="0" applyProtection="0"/>
    <xf numFmtId="0" fontId="39" fillId="51" borderId="44" applyNumberFormat="0" applyAlignment="0" applyProtection="0"/>
    <xf numFmtId="0" fontId="18" fillId="58" borderId="14" applyProtection="0">
      <alignment horizontal="center" vertical="center" wrapText="1"/>
      <protection locked="0" hidden="1"/>
    </xf>
    <xf numFmtId="0" fontId="18" fillId="58" borderId="14" applyProtection="0">
      <alignment horizontal="center" vertical="center" wrapText="1"/>
      <protection locked="0" hidden="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0" fontId="45" fillId="0" borderId="45"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52"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9"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3" fillId="51" borderId="38" applyNumberFormat="0" applyAlignment="0" applyProtection="0"/>
    <xf numFmtId="0" fontId="15" fillId="42" borderId="40"/>
    <xf numFmtId="0" fontId="15" fillId="42" borderId="40"/>
    <xf numFmtId="0" fontId="15" fillId="42" borderId="40"/>
    <xf numFmtId="0" fontId="15" fillId="42" borderId="40"/>
    <xf numFmtId="0" fontId="15" fillId="54" borderId="39"/>
    <xf numFmtId="0" fontId="15" fillId="54" borderId="39"/>
    <xf numFmtId="0" fontId="15" fillId="54" borderId="39"/>
    <xf numFmtId="0" fontId="15" fillId="54" borderId="39"/>
    <xf numFmtId="0" fontId="15" fillId="54" borderId="39"/>
    <xf numFmtId="0" fontId="15" fillId="54" borderId="39"/>
    <xf numFmtId="0" fontId="15" fillId="54" borderId="39"/>
    <xf numFmtId="0" fontId="15" fillId="54" borderId="39"/>
    <xf numFmtId="0" fontId="18" fillId="55" borderId="41" applyProtection="0">
      <alignment vertical="center" wrapText="1"/>
    </xf>
    <xf numFmtId="0" fontId="18" fillId="55" borderId="41" applyProtection="0">
      <alignment vertical="center" wrapText="1"/>
    </xf>
    <xf numFmtId="0" fontId="18" fillId="55" borderId="41" applyProtection="0">
      <alignment vertical="center" wrapText="1"/>
    </xf>
    <xf numFmtId="0" fontId="18" fillId="55" borderId="41" applyProtection="0">
      <alignment vertical="center" wrapText="1"/>
    </xf>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2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33" fillId="12" borderId="38" applyNumberForma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0"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3"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8" fillId="57" borderId="43" applyNumberForma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5" fillId="15" borderId="42" applyNumberFormat="0" applyFon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52"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9"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39" fillId="51" borderId="44" applyNumberFormat="0" applyAlignment="0" applyProtection="0"/>
    <xf numFmtId="0" fontId="18" fillId="58" borderId="14" applyProtection="0">
      <alignment horizontal="center" vertical="center" wrapText="1"/>
      <protection locked="0" hidden="1"/>
    </xf>
    <xf numFmtId="0" fontId="18" fillId="58" borderId="14" applyProtection="0">
      <alignment horizontal="center" vertical="center" wrapText="1"/>
      <protection locked="0" hidden="1"/>
    </xf>
    <xf numFmtId="0" fontId="18" fillId="58" borderId="14" applyProtection="0">
      <alignment horizontal="center" vertical="center" wrapText="1"/>
      <protection locked="0" hidden="1"/>
    </xf>
    <xf numFmtId="0" fontId="18" fillId="58" borderId="14" applyProtection="0">
      <alignment horizontal="center" vertical="center" wrapText="1"/>
      <protection locked="0" hidden="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49" fontId="41" fillId="60" borderId="14">
      <alignment vertical="center" wrapText="1"/>
    </xf>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6" fillId="0" borderId="46"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45" fillId="0" borderId="45" applyNumberFormat="0" applyFill="0" applyAlignment="0" applyProtection="0"/>
    <xf numFmtId="0" fontId="5" fillId="0" borderId="0" applyNumberFormat="0" applyFont="0" applyFill="0" applyBorder="0" applyAlignment="0" applyProtection="0"/>
    <xf numFmtId="0" fontId="1" fillId="0" borderId="0"/>
  </cellStyleXfs>
  <cellXfs count="303">
    <xf numFmtId="0" fontId="0" fillId="0" borderId="0" xfId="0"/>
    <xf numFmtId="0" fontId="0" fillId="3" borderId="1" xfId="0" applyFill="1" applyBorder="1"/>
    <xf numFmtId="0" fontId="0" fillId="3" borderId="2" xfId="0" applyFill="1" applyBorder="1"/>
    <xf numFmtId="0" fontId="2" fillId="3" borderId="3" xfId="0" applyFont="1" applyFill="1" applyBorder="1" applyAlignment="1">
      <alignment vertical="center"/>
    </xf>
    <xf numFmtId="0" fontId="2" fillId="3" borderId="3" xfId="0" applyFont="1" applyFill="1" applyBorder="1" applyAlignment="1">
      <alignment horizontal="center"/>
    </xf>
    <xf numFmtId="0" fontId="0" fillId="4" borderId="0" xfId="0" applyFill="1"/>
    <xf numFmtId="0" fontId="0" fillId="5" borderId="3" xfId="0" applyNumberFormat="1" applyFill="1" applyBorder="1"/>
    <xf numFmtId="49" fontId="0" fillId="5" borderId="3" xfId="0" applyNumberFormat="1" applyFill="1" applyBorder="1"/>
    <xf numFmtId="0" fontId="4" fillId="6" borderId="3" xfId="0" applyFont="1" applyFill="1" applyBorder="1"/>
    <xf numFmtId="0" fontId="4" fillId="6" borderId="3" xfId="0" applyFont="1" applyFill="1" applyBorder="1" applyAlignment="1">
      <alignment wrapText="1"/>
    </xf>
    <xf numFmtId="1" fontId="0" fillId="5" borderId="3" xfId="0" applyNumberFormat="1" applyFill="1" applyBorder="1"/>
    <xf numFmtId="0" fontId="0" fillId="7" borderId="3" xfId="0" applyFill="1" applyBorder="1"/>
    <xf numFmtId="0" fontId="0" fillId="4" borderId="0" xfId="0" applyFill="1" applyBorder="1"/>
    <xf numFmtId="2" fontId="0" fillId="4" borderId="0" xfId="0" applyNumberFormat="1" applyFill="1"/>
    <xf numFmtId="1" fontId="0" fillId="5" borderId="3" xfId="0" applyNumberFormat="1" applyFont="1" applyFill="1" applyBorder="1" applyAlignment="1"/>
    <xf numFmtId="0" fontId="0" fillId="0" borderId="3" xfId="0" applyBorder="1" applyAlignment="1" applyProtection="1">
      <alignment horizontal="center" vertical="center"/>
      <protection locked="0"/>
    </xf>
    <xf numFmtId="0" fontId="4" fillId="6" borderId="4" xfId="0" applyFont="1" applyFill="1" applyBorder="1"/>
    <xf numFmtId="0" fontId="4" fillId="6" borderId="5" xfId="0" applyFont="1" applyFill="1" applyBorder="1"/>
    <xf numFmtId="0" fontId="3" fillId="6" borderId="6" xfId="0" applyFont="1" applyFill="1" applyBorder="1"/>
    <xf numFmtId="0" fontId="3" fillId="8"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9" xfId="0" applyFont="1" applyFill="1" applyBorder="1" applyAlignment="1">
      <alignment horizontal="center" vertical="center"/>
    </xf>
    <xf numFmtId="0" fontId="0" fillId="64" borderId="0" xfId="0" applyFill="1"/>
    <xf numFmtId="0" fontId="0" fillId="0" borderId="0" xfId="0" applyBorder="1"/>
    <xf numFmtId="0" fontId="81" fillId="6" borderId="27" xfId="0" applyFont="1" applyFill="1" applyBorder="1"/>
    <xf numFmtId="0" fontId="0" fillId="62" borderId="3" xfId="0" applyFill="1" applyBorder="1" applyAlignment="1">
      <alignment wrapText="1"/>
    </xf>
    <xf numFmtId="0" fontId="76" fillId="0" borderId="3" xfId="372" applyFont="1" applyFill="1" applyBorder="1" applyAlignment="1">
      <alignment vertical="top" wrapText="1"/>
    </xf>
    <xf numFmtId="0" fontId="76" fillId="0" borderId="3" xfId="372" applyFont="1" applyFill="1" applyBorder="1" applyAlignment="1">
      <alignment horizontal="center" wrapText="1"/>
    </xf>
    <xf numFmtId="0" fontId="0" fillId="0" borderId="3" xfId="0" applyFill="1" applyBorder="1"/>
    <xf numFmtId="0" fontId="0" fillId="0" borderId="3" xfId="0" applyBorder="1"/>
    <xf numFmtId="0" fontId="0" fillId="63" borderId="0" xfId="0" applyFill="1"/>
    <xf numFmtId="0" fontId="0" fillId="0" borderId="0" xfId="0"/>
    <xf numFmtId="0" fontId="0" fillId="0" borderId="3" xfId="0" applyBorder="1"/>
    <xf numFmtId="0" fontId="2" fillId="0" borderId="3" xfId="0" applyFont="1" applyBorder="1" applyAlignment="1">
      <alignment wrapText="1"/>
    </xf>
    <xf numFmtId="0" fontId="51" fillId="0" borderId="3" xfId="717" applyFont="1" applyFill="1" applyBorder="1" applyAlignment="1">
      <alignment vertical="top" wrapText="1"/>
    </xf>
    <xf numFmtId="0" fontId="51" fillId="0" borderId="3" xfId="718" applyFont="1" applyFill="1" applyBorder="1" applyAlignment="1">
      <alignment vertical="top" wrapText="1"/>
    </xf>
    <xf numFmtId="165" fontId="51" fillId="0" borderId="3" xfId="718" applyNumberFormat="1" applyFont="1" applyFill="1" applyBorder="1" applyAlignment="1">
      <alignment horizontal="left" vertical="top" wrapText="1"/>
    </xf>
    <xf numFmtId="0" fontId="49" fillId="0" borderId="3" xfId="372" applyFont="1" applyFill="1" applyBorder="1" applyAlignment="1">
      <alignment horizontal="left" vertical="top" wrapText="1"/>
    </xf>
    <xf numFmtId="0" fontId="51" fillId="0" borderId="3" xfId="717" applyFont="1" applyFill="1" applyBorder="1" applyAlignment="1">
      <alignment wrapText="1"/>
    </xf>
    <xf numFmtId="0" fontId="1" fillId="0" borderId="3" xfId="0" applyFont="1" applyFill="1" applyBorder="1" applyAlignment="1">
      <alignment wrapText="1"/>
    </xf>
    <xf numFmtId="0" fontId="4" fillId="0" borderId="3" xfId="372" applyFont="1" applyFill="1" applyBorder="1" applyAlignment="1">
      <alignment horizontal="left" vertical="top" wrapText="1"/>
    </xf>
    <xf numFmtId="0" fontId="52" fillId="0" borderId="3" xfId="719" applyFont="1" applyFill="1" applyBorder="1" applyAlignment="1">
      <alignment horizontal="left" vertical="top" wrapText="1"/>
    </xf>
    <xf numFmtId="0" fontId="51" fillId="0" borderId="3" xfId="719" applyFont="1" applyFill="1" applyBorder="1" applyAlignment="1">
      <alignment horizontal="left" vertical="top" wrapText="1"/>
    </xf>
    <xf numFmtId="0" fontId="53" fillId="0" borderId="3" xfId="484" applyFont="1" applyFill="1" applyBorder="1" applyAlignment="1">
      <alignment horizontal="left" wrapText="1"/>
    </xf>
    <xf numFmtId="0" fontId="49" fillId="0" borderId="3" xfId="0" applyFont="1" applyFill="1" applyBorder="1" applyAlignment="1">
      <alignment wrapText="1"/>
    </xf>
    <xf numFmtId="0" fontId="51" fillId="0" borderId="3" xfId="719" applyFont="1" applyFill="1" applyBorder="1" applyAlignment="1">
      <alignment vertical="top" wrapText="1"/>
    </xf>
    <xf numFmtId="0" fontId="52" fillId="0" borderId="3" xfId="355" applyFont="1" applyFill="1" applyBorder="1" applyAlignment="1">
      <alignment horizontal="left" vertical="top" wrapText="1"/>
    </xf>
    <xf numFmtId="0" fontId="3" fillId="0" borderId="3" xfId="1" applyFont="1" applyFill="1" applyBorder="1"/>
    <xf numFmtId="0" fontId="52" fillId="0" borderId="3" xfId="484" applyFont="1" applyFill="1" applyBorder="1" applyAlignment="1">
      <alignment horizontal="left" vertical="top" wrapText="1"/>
    </xf>
    <xf numFmtId="0" fontId="55" fillId="0" borderId="3" xfId="484" applyFont="1" applyFill="1" applyBorder="1" applyAlignment="1">
      <alignment horizontal="left" wrapText="1"/>
    </xf>
    <xf numFmtId="0" fontId="4" fillId="0" borderId="3" xfId="372" applyFont="1" applyFill="1" applyBorder="1" applyAlignment="1">
      <alignment wrapText="1"/>
    </xf>
    <xf numFmtId="0" fontId="52" fillId="0" borderId="3" xfId="717" applyFont="1" applyFill="1" applyBorder="1" applyAlignment="1">
      <alignment horizontal="left" vertical="top" wrapText="1"/>
    </xf>
    <xf numFmtId="0" fontId="4" fillId="0" borderId="3" xfId="516" applyFont="1" applyFill="1" applyBorder="1" applyAlignment="1">
      <alignment horizontal="left" vertical="top" wrapText="1"/>
    </xf>
    <xf numFmtId="0" fontId="4" fillId="0" borderId="3" xfId="502" applyFont="1" applyFill="1" applyBorder="1" applyAlignment="1">
      <alignment horizontal="left" vertical="top" wrapText="1"/>
    </xf>
    <xf numFmtId="0" fontId="4" fillId="0" borderId="3" xfId="485" applyFont="1" applyFill="1" applyBorder="1" applyAlignment="1">
      <alignment horizontal="left" vertical="top" wrapText="1"/>
    </xf>
    <xf numFmtId="0" fontId="58" fillId="8" borderId="0" xfId="0" applyFont="1" applyFill="1" applyAlignment="1">
      <alignment wrapText="1"/>
    </xf>
    <xf numFmtId="49" fontId="49" fillId="4" borderId="3" xfId="0" applyNumberFormat="1" applyFont="1" applyFill="1" applyBorder="1" applyAlignment="1">
      <alignment horizontal="center" vertical="center" wrapText="1"/>
    </xf>
    <xf numFmtId="0" fontId="48" fillId="8" borderId="0" xfId="0" applyFont="1" applyFill="1" applyAlignment="1">
      <alignment wrapText="1"/>
    </xf>
    <xf numFmtId="0" fontId="59" fillId="8" borderId="0" xfId="0" applyFont="1" applyFill="1" applyAlignment="1">
      <alignment wrapText="1"/>
    </xf>
    <xf numFmtId="0" fontId="60" fillId="8" borderId="0" xfId="0" applyFont="1" applyFill="1" applyAlignment="1">
      <alignment wrapText="1"/>
    </xf>
    <xf numFmtId="0" fontId="61" fillId="8" borderId="0" xfId="0" applyFont="1" applyFill="1" applyBorder="1" applyAlignment="1">
      <alignment horizontal="center" vertical="center" wrapText="1"/>
    </xf>
    <xf numFmtId="0" fontId="0" fillId="63" borderId="0" xfId="0" applyFill="1"/>
    <xf numFmtId="0" fontId="0" fillId="64" borderId="0" xfId="0" applyFill="1"/>
    <xf numFmtId="0" fontId="62" fillId="0" borderId="3" xfId="1264" applyFont="1" applyBorder="1" applyProtection="1">
      <protection locked="0"/>
    </xf>
    <xf numFmtId="0" fontId="62" fillId="55" borderId="0" xfId="1264" applyFont="1" applyFill="1" applyBorder="1" applyAlignment="1">
      <alignment vertical="top" wrapText="1"/>
    </xf>
    <xf numFmtId="0" fontId="62" fillId="55" borderId="0" xfId="1264" applyFont="1" applyFill="1" applyBorder="1" applyAlignment="1">
      <alignment horizontal="left" vertical="top" wrapText="1"/>
    </xf>
    <xf numFmtId="0" fontId="62" fillId="0" borderId="26" xfId="1264" applyFont="1" applyFill="1" applyBorder="1"/>
    <xf numFmtId="0" fontId="0" fillId="0" borderId="3" xfId="0" applyBorder="1"/>
    <xf numFmtId="0" fontId="0" fillId="0" borderId="26" xfId="0" applyBorder="1"/>
    <xf numFmtId="0" fontId="0" fillId="6" borderId="0" xfId="0" applyFill="1"/>
    <xf numFmtId="167" fontId="62" fillId="0" borderId="26" xfId="1264" applyNumberFormat="1" applyFont="1" applyFill="1" applyBorder="1"/>
    <xf numFmtId="0" fontId="62" fillId="55" borderId="3" xfId="1264" applyFont="1" applyFill="1" applyBorder="1" applyAlignment="1">
      <alignment horizontal="left" vertical="top" wrapText="1"/>
    </xf>
    <xf numFmtId="0" fontId="0" fillId="0" borderId="3" xfId="0" applyBorder="1" applyAlignment="1">
      <alignment horizontal="center"/>
    </xf>
    <xf numFmtId="0" fontId="0" fillId="62" borderId="3" xfId="0" applyFill="1" applyBorder="1"/>
    <xf numFmtId="0" fontId="82" fillId="6" borderId="0" xfId="0" applyFont="1" applyFill="1" applyAlignment="1">
      <alignment wrapText="1"/>
    </xf>
    <xf numFmtId="0" fontId="0" fillId="0" borderId="0" xfId="0"/>
    <xf numFmtId="0" fontId="0" fillId="0" borderId="3" xfId="0" applyBorder="1"/>
    <xf numFmtId="0" fontId="0" fillId="0" borderId="26" xfId="0" applyBorder="1"/>
    <xf numFmtId="0" fontId="62" fillId="0" borderId="3" xfId="354" applyFont="1" applyFill="1" applyBorder="1" applyAlignment="1"/>
    <xf numFmtId="0" fontId="65" fillId="0" borderId="3" xfId="354" applyFont="1" applyFill="1" applyBorder="1"/>
    <xf numFmtId="0" fontId="75" fillId="0" borderId="3" xfId="354" applyFont="1" applyFill="1" applyBorder="1"/>
    <xf numFmtId="0" fontId="62" fillId="0" borderId="3" xfId="354" applyFont="1" applyFill="1" applyBorder="1" applyAlignment="1">
      <alignment wrapText="1"/>
    </xf>
    <xf numFmtId="0" fontId="62" fillId="0" borderId="3" xfId="354" applyFont="1" applyFill="1" applyBorder="1"/>
    <xf numFmtId="0" fontId="62" fillId="0" borderId="3" xfId="354" applyFont="1" applyFill="1" applyBorder="1" applyAlignment="1">
      <alignment horizontal="left" vertical="top"/>
    </xf>
    <xf numFmtId="0" fontId="0" fillId="67" borderId="3" xfId="0" applyFill="1" applyBorder="1"/>
    <xf numFmtId="0" fontId="77" fillId="64" borderId="0" xfId="0" applyFont="1" applyFill="1"/>
    <xf numFmtId="0" fontId="77" fillId="63" borderId="0" xfId="0" applyFont="1" applyFill="1"/>
    <xf numFmtId="0" fontId="0" fillId="67" borderId="26" xfId="0" applyFill="1" applyBorder="1"/>
    <xf numFmtId="0" fontId="77" fillId="62" borderId="3" xfId="0" applyFont="1" applyFill="1" applyBorder="1" applyAlignment="1">
      <alignment wrapText="1"/>
    </xf>
    <xf numFmtId="0" fontId="77" fillId="0" borderId="3" xfId="0" applyFont="1" applyFill="1" applyBorder="1" applyAlignment="1">
      <alignment wrapText="1"/>
    </xf>
    <xf numFmtId="0" fontId="0" fillId="0" borderId="3" xfId="0" applyBorder="1"/>
    <xf numFmtId="0" fontId="0" fillId="0" borderId="26" xfId="0" applyBorder="1"/>
    <xf numFmtId="0" fontId="68" fillId="0" borderId="31" xfId="369" applyFont="1" applyBorder="1" applyAlignment="1">
      <alignment vertical="top" wrapText="1"/>
    </xf>
    <xf numFmtId="0" fontId="68" fillId="0" borderId="32" xfId="369" applyFont="1" applyBorder="1" applyAlignment="1">
      <alignment vertical="top" wrapText="1"/>
    </xf>
    <xf numFmtId="0" fontId="68" fillId="0" borderId="31" xfId="369" applyFont="1" applyBorder="1" applyAlignment="1">
      <alignment horizontal="left" vertical="top" wrapText="1"/>
    </xf>
    <xf numFmtId="16" fontId="68" fillId="0" borderId="31" xfId="369" applyNumberFormat="1" applyFont="1" applyBorder="1" applyAlignment="1">
      <alignment vertical="top" wrapText="1"/>
    </xf>
    <xf numFmtId="0" fontId="70" fillId="6" borderId="0" xfId="0" applyFont="1" applyFill="1"/>
    <xf numFmtId="0" fontId="5" fillId="0" borderId="26" xfId="0" applyFont="1" applyFill="1" applyBorder="1" applyAlignment="1">
      <alignment vertical="top" wrapText="1"/>
    </xf>
    <xf numFmtId="0" fontId="0" fillId="0" borderId="3" xfId="0" applyBorder="1" applyAlignment="1"/>
    <xf numFmtId="0" fontId="0" fillId="0" borderId="26" xfId="0" applyBorder="1" applyAlignment="1"/>
    <xf numFmtId="0" fontId="73" fillId="67" borderId="26" xfId="0" applyFont="1" applyFill="1" applyBorder="1"/>
    <xf numFmtId="0" fontId="0" fillId="67" borderId="3" xfId="0" applyFill="1" applyBorder="1" applyAlignment="1"/>
    <xf numFmtId="0" fontId="77" fillId="64" borderId="0" xfId="0" applyFont="1" applyFill="1"/>
    <xf numFmtId="0" fontId="77" fillId="63" borderId="0" xfId="0" applyFont="1" applyFill="1"/>
    <xf numFmtId="0" fontId="77" fillId="62" borderId="3" xfId="0" applyFont="1" applyFill="1" applyBorder="1" applyAlignment="1">
      <alignment wrapText="1"/>
    </xf>
    <xf numFmtId="0" fontId="0" fillId="67" borderId="26" xfId="0" applyFill="1" applyBorder="1" applyAlignment="1"/>
    <xf numFmtId="0" fontId="0" fillId="0" borderId="0" xfId="0"/>
    <xf numFmtId="0" fontId="0" fillId="63" borderId="0" xfId="0" applyFill="1"/>
    <xf numFmtId="0" fontId="0" fillId="64" borderId="0" xfId="0" applyFill="1"/>
    <xf numFmtId="0" fontId="0" fillId="0" borderId="3" xfId="0" applyBorder="1"/>
    <xf numFmtId="0" fontId="0" fillId="0" borderId="3" xfId="0" applyFill="1" applyBorder="1" applyAlignment="1">
      <alignment wrapText="1"/>
    </xf>
    <xf numFmtId="0" fontId="0" fillId="0" borderId="3" xfId="0" applyFill="1" applyBorder="1"/>
    <xf numFmtId="0" fontId="0" fillId="0" borderId="3" xfId="0" applyBorder="1" applyAlignment="1">
      <alignment wrapText="1"/>
    </xf>
    <xf numFmtId="0" fontId="73" fillId="0" borderId="3" xfId="0" applyFont="1" applyFill="1" applyBorder="1"/>
    <xf numFmtId="0" fontId="74" fillId="0" borderId="3" xfId="0" applyFont="1" applyFill="1" applyBorder="1"/>
    <xf numFmtId="0" fontId="0" fillId="0" borderId="26" xfId="0" applyBorder="1"/>
    <xf numFmtId="0" fontId="0" fillId="0" borderId="26" xfId="0" applyBorder="1" applyAlignment="1">
      <alignment wrapText="1"/>
    </xf>
    <xf numFmtId="0" fontId="0" fillId="0" borderId="26" xfId="0" applyFill="1" applyBorder="1" applyAlignment="1">
      <alignment wrapText="1"/>
    </xf>
    <xf numFmtId="0" fontId="0" fillId="6" borderId="0" xfId="0" applyFill="1"/>
    <xf numFmtId="0" fontId="70" fillId="6" borderId="0" xfId="0" applyFont="1" applyFill="1"/>
    <xf numFmtId="0" fontId="0" fillId="62" borderId="3" xfId="0" applyFill="1" applyBorder="1" applyAlignment="1">
      <alignment wrapText="1"/>
    </xf>
    <xf numFmtId="0" fontId="0" fillId="0" borderId="26" xfId="0" applyFill="1" applyBorder="1"/>
    <xf numFmtId="0" fontId="0" fillId="0" borderId="3" xfId="0" applyBorder="1"/>
    <xf numFmtId="0" fontId="0" fillId="0" borderId="3" xfId="0" applyBorder="1" applyAlignment="1">
      <alignment wrapText="1"/>
    </xf>
    <xf numFmtId="0" fontId="73" fillId="0" borderId="3" xfId="0" applyFont="1" applyFill="1" applyBorder="1"/>
    <xf numFmtId="0" fontId="74" fillId="0" borderId="3" xfId="0" applyFont="1" applyFill="1" applyBorder="1"/>
    <xf numFmtId="0" fontId="0" fillId="0" borderId="8" xfId="0" applyBorder="1" applyAlignment="1">
      <alignment wrapText="1"/>
    </xf>
    <xf numFmtId="0" fontId="0" fillId="0" borderId="26" xfId="0" applyBorder="1"/>
    <xf numFmtId="0" fontId="4" fillId="6" borderId="0" xfId="0" applyFont="1" applyFill="1"/>
    <xf numFmtId="0" fontId="70" fillId="6" borderId="0" xfId="0" applyFont="1" applyFill="1"/>
    <xf numFmtId="0" fontId="0" fillId="63" borderId="0" xfId="0" applyFill="1"/>
    <xf numFmtId="0" fontId="0" fillId="64" borderId="0" xfId="0" applyFill="1"/>
    <xf numFmtId="0" fontId="77" fillId="62" borderId="3" xfId="0" applyFont="1" applyFill="1" applyBorder="1" applyAlignment="1">
      <alignment wrapText="1"/>
    </xf>
    <xf numFmtId="0" fontId="0" fillId="0" borderId="0" xfId="0" applyAlignment="1">
      <alignment wrapText="1"/>
    </xf>
    <xf numFmtId="0" fontId="0" fillId="63" borderId="0" xfId="0" applyFill="1"/>
    <xf numFmtId="0" fontId="0" fillId="0" borderId="3" xfId="0" applyBorder="1"/>
    <xf numFmtId="0" fontId="0" fillId="0" borderId="3" xfId="0" applyBorder="1" applyAlignment="1">
      <alignment wrapText="1"/>
    </xf>
    <xf numFmtId="0" fontId="0" fillId="0" borderId="26" xfId="0" applyBorder="1"/>
    <xf numFmtId="0" fontId="0" fillId="65" borderId="0" xfId="0" applyFill="1"/>
    <xf numFmtId="0" fontId="69" fillId="6" borderId="0" xfId="0" applyFont="1" applyFill="1"/>
    <xf numFmtId="0" fontId="72" fillId="67" borderId="3" xfId="0" applyFont="1" applyFill="1" applyBorder="1"/>
    <xf numFmtId="0" fontId="0" fillId="67" borderId="3" xfId="0" applyFill="1" applyBorder="1"/>
    <xf numFmtId="0" fontId="0" fillId="62" borderId="3" xfId="0" applyFill="1" applyBorder="1" applyAlignment="1">
      <alignment wrapText="1"/>
    </xf>
    <xf numFmtId="0" fontId="0" fillId="67" borderId="26" xfId="0" applyFill="1" applyBorder="1"/>
    <xf numFmtId="0" fontId="0" fillId="0" borderId="3" xfId="0" applyBorder="1"/>
    <xf numFmtId="0" fontId="70" fillId="6" borderId="0" xfId="0" applyFont="1" applyFill="1" applyAlignment="1">
      <alignment wrapText="1"/>
    </xf>
    <xf numFmtId="0" fontId="4" fillId="6" borderId="0" xfId="0" applyFont="1" applyFill="1" applyAlignment="1">
      <alignment wrapText="1"/>
    </xf>
    <xf numFmtId="0" fontId="64" fillId="0" borderId="3" xfId="1263" applyFont="1" applyFill="1" applyBorder="1" applyAlignment="1">
      <alignment horizontal="left" vertical="top" wrapText="1"/>
    </xf>
    <xf numFmtId="0" fontId="64" fillId="0" borderId="26" xfId="1263" applyFont="1" applyFill="1" applyBorder="1" applyAlignment="1">
      <alignment horizontal="left" vertical="top" wrapText="1"/>
    </xf>
    <xf numFmtId="0" fontId="62" fillId="60" borderId="26" xfId="1264" applyNumberFormat="1" applyFont="1" applyFill="1" applyBorder="1" applyAlignment="1">
      <alignment horizontal="left" vertical="top" wrapText="1"/>
    </xf>
    <xf numFmtId="0" fontId="62" fillId="60" borderId="29" xfId="1264" applyNumberFormat="1" applyFont="1" applyFill="1" applyBorder="1" applyAlignment="1">
      <alignment horizontal="left" vertical="top" wrapText="1"/>
    </xf>
    <xf numFmtId="0" fontId="62" fillId="0" borderId="26" xfId="1264" applyFont="1" applyFill="1" applyBorder="1" applyAlignment="1"/>
    <xf numFmtId="0" fontId="0" fillId="0" borderId="29" xfId="0" applyBorder="1" applyAlignment="1"/>
    <xf numFmtId="0" fontId="0" fillId="0" borderId="27" xfId="0" applyBorder="1" applyAlignment="1"/>
    <xf numFmtId="0" fontId="0" fillId="0" borderId="2" xfId="0" applyBorder="1" applyAlignment="1"/>
    <xf numFmtId="0" fontId="0" fillId="0" borderId="1" xfId="0" applyBorder="1" applyAlignment="1"/>
    <xf numFmtId="0" fontId="62" fillId="0" borderId="26" xfId="1264" applyFont="1" applyBorder="1" applyAlignment="1">
      <alignment horizontal="left" wrapText="1"/>
    </xf>
    <xf numFmtId="0" fontId="0" fillId="0" borderId="26" xfId="0" applyBorder="1" applyAlignment="1"/>
    <xf numFmtId="0" fontId="62" fillId="0" borderId="26" xfId="1264" applyFont="1" applyFill="1" applyBorder="1" applyAlignment="1">
      <alignment vertical="top" wrapText="1"/>
    </xf>
    <xf numFmtId="0" fontId="77" fillId="0" borderId="29" xfId="0" applyFont="1" applyBorder="1" applyAlignment="1"/>
    <xf numFmtId="0" fontId="62" fillId="0" borderId="26" xfId="1264" applyFont="1" applyBorder="1" applyAlignment="1">
      <alignment horizontal="left"/>
    </xf>
    <xf numFmtId="0" fontId="0" fillId="0" borderId="9" xfId="0" applyBorder="1" applyAlignment="1"/>
    <xf numFmtId="0" fontId="0" fillId="0" borderId="28" xfId="0" applyBorder="1" applyAlignment="1"/>
    <xf numFmtId="0" fontId="0" fillId="0" borderId="6" xfId="0" applyBorder="1" applyAlignment="1"/>
    <xf numFmtId="0" fontId="70" fillId="6" borderId="0" xfId="0" applyFont="1" applyFill="1" applyAlignment="1"/>
    <xf numFmtId="0" fontId="0" fillId="0" borderId="3" xfId="0" applyBorder="1" applyAlignment="1"/>
    <xf numFmtId="0" fontId="0" fillId="64" borderId="0" xfId="0" applyFill="1" applyAlignment="1"/>
    <xf numFmtId="0" fontId="0" fillId="0" borderId="0" xfId="0" applyAlignment="1"/>
    <xf numFmtId="0" fontId="0" fillId="63" borderId="0" xfId="0" applyFill="1" applyAlignment="1"/>
    <xf numFmtId="0" fontId="0" fillId="62" borderId="3" xfId="0" applyFill="1" applyBorder="1" applyAlignment="1"/>
    <xf numFmtId="0" fontId="69" fillId="6" borderId="0" xfId="0" applyFont="1" applyFill="1" applyAlignment="1"/>
    <xf numFmtId="0" fontId="69" fillId="66" borderId="0" xfId="0" applyFont="1" applyFill="1" applyAlignment="1"/>
    <xf numFmtId="0" fontId="0" fillId="66" borderId="0" xfId="0" applyFill="1" applyAlignment="1"/>
    <xf numFmtId="165" fontId="88" fillId="8" borderId="47" xfId="718" applyNumberFormat="1" applyFont="1" applyFill="1" applyBorder="1" applyAlignment="1">
      <alignment horizontal="left" vertical="top" wrapText="1"/>
    </xf>
    <xf numFmtId="165" fontId="84" fillId="8" borderId="47" xfId="718" applyNumberFormat="1" applyFont="1" applyFill="1" applyBorder="1" applyAlignment="1">
      <alignment horizontal="left" vertical="top" wrapText="1"/>
    </xf>
    <xf numFmtId="165" fontId="84" fillId="8" borderId="14" xfId="718" applyNumberFormat="1" applyFont="1" applyFill="1" applyBorder="1" applyAlignment="1">
      <alignment horizontal="left" vertical="top" wrapText="1"/>
    </xf>
    <xf numFmtId="165" fontId="51" fillId="8" borderId="3" xfId="718" applyNumberFormat="1" applyFont="1" applyFill="1" applyBorder="1" applyAlignment="1">
      <alignment horizontal="left" vertical="top" wrapText="1"/>
    </xf>
    <xf numFmtId="0" fontId="5" fillId="8" borderId="0" xfId="331" applyFill="1"/>
    <xf numFmtId="0" fontId="90" fillId="8" borderId="33" xfId="331" applyFont="1" applyFill="1" applyBorder="1" applyAlignment="1">
      <alignment horizontal="left" vertical="top" wrapText="1"/>
    </xf>
    <xf numFmtId="0" fontId="90" fillId="8" borderId="47" xfId="331" applyFont="1" applyFill="1" applyBorder="1" applyAlignment="1">
      <alignment horizontal="left" vertical="top" wrapText="1"/>
    </xf>
    <xf numFmtId="0" fontId="52" fillId="8" borderId="3" xfId="719" applyFont="1" applyFill="1" applyBorder="1" applyAlignment="1">
      <alignment horizontal="left" vertical="top" wrapText="1"/>
    </xf>
    <xf numFmtId="0" fontId="51" fillId="8" borderId="3" xfId="719" applyFont="1" applyFill="1" applyBorder="1" applyAlignment="1">
      <alignment horizontal="left" vertical="top" wrapText="1"/>
    </xf>
    <xf numFmtId="0" fontId="53" fillId="8" borderId="3" xfId="484" applyFont="1" applyFill="1" applyBorder="1" applyAlignment="1">
      <alignment horizontal="left" wrapText="1"/>
    </xf>
    <xf numFmtId="0" fontId="51" fillId="8" borderId="3" xfId="484" applyFont="1" applyFill="1" applyBorder="1" applyAlignment="1">
      <alignment horizontal="left" wrapText="1"/>
    </xf>
    <xf numFmtId="0" fontId="52" fillId="8" borderId="3" xfId="355" applyFont="1" applyFill="1" applyBorder="1" applyAlignment="1">
      <alignment horizontal="left" vertical="top" wrapText="1"/>
    </xf>
    <xf numFmtId="0" fontId="51" fillId="8" borderId="3" xfId="355" applyFont="1" applyFill="1" applyBorder="1" applyAlignment="1">
      <alignment horizontal="left" vertical="top" wrapText="1"/>
    </xf>
    <xf numFmtId="0" fontId="90" fillId="8" borderId="14" xfId="331" applyFont="1" applyFill="1" applyBorder="1" applyAlignment="1">
      <alignment vertical="top" wrapText="1"/>
    </xf>
    <xf numFmtId="0" fontId="87" fillId="8" borderId="47" xfId="331" applyFont="1" applyFill="1" applyBorder="1" applyAlignment="1">
      <alignment vertical="top" wrapText="1"/>
    </xf>
    <xf numFmtId="0" fontId="84" fillId="8" borderId="14" xfId="2244" applyFont="1" applyFill="1" applyBorder="1" applyAlignment="1">
      <alignment vertical="top" wrapText="1"/>
    </xf>
    <xf numFmtId="49" fontId="84" fillId="8" borderId="14" xfId="718" applyNumberFormat="1" applyFont="1" applyFill="1" applyBorder="1" applyAlignment="1">
      <alignment horizontal="left" vertical="top" wrapText="1"/>
    </xf>
    <xf numFmtId="0" fontId="84" fillId="8" borderId="47" xfId="331" applyFont="1" applyFill="1" applyBorder="1" applyAlignment="1">
      <alignment wrapText="1"/>
    </xf>
    <xf numFmtId="49" fontId="84" fillId="8" borderId="14" xfId="331" applyNumberFormat="1" applyFont="1" applyFill="1" applyBorder="1" applyAlignment="1">
      <alignment horizontal="left" wrapText="1"/>
    </xf>
    <xf numFmtId="0" fontId="49" fillId="8" borderId="3" xfId="0" applyFont="1" applyFill="1" applyBorder="1" applyAlignment="1">
      <alignment wrapText="1"/>
    </xf>
    <xf numFmtId="0" fontId="51" fillId="8" borderId="3" xfId="717" applyFont="1" applyFill="1" applyBorder="1" applyAlignment="1">
      <alignment wrapText="1"/>
    </xf>
    <xf numFmtId="0" fontId="84" fillId="8" borderId="47" xfId="718" applyFont="1" applyFill="1" applyBorder="1" applyAlignment="1">
      <alignment vertical="top" wrapText="1"/>
    </xf>
    <xf numFmtId="0" fontId="84" fillId="8" borderId="14" xfId="718" applyFont="1" applyFill="1" applyBorder="1" applyAlignment="1">
      <alignment vertical="top" wrapText="1"/>
    </xf>
    <xf numFmtId="0" fontId="91" fillId="8" borderId="14" xfId="331" applyFont="1" applyFill="1" applyBorder="1" applyAlignment="1">
      <alignment vertical="top" wrapText="1"/>
    </xf>
    <xf numFmtId="0" fontId="4" fillId="8" borderId="3" xfId="372" applyFont="1" applyFill="1" applyBorder="1" applyAlignment="1">
      <alignment horizontal="left" vertical="top" wrapText="1"/>
    </xf>
    <xf numFmtId="0" fontId="49" fillId="8" borderId="3" xfId="372" applyFont="1" applyFill="1" applyBorder="1" applyAlignment="1">
      <alignment horizontal="left" vertical="top" wrapText="1"/>
    </xf>
    <xf numFmtId="0" fontId="4" fillId="8" borderId="3" xfId="372" applyFont="1" applyFill="1" applyBorder="1" applyAlignment="1">
      <alignment wrapText="1"/>
    </xf>
    <xf numFmtId="0" fontId="49" fillId="8" borderId="3" xfId="372" applyFont="1" applyFill="1" applyBorder="1" applyAlignment="1">
      <alignment wrapText="1"/>
    </xf>
    <xf numFmtId="0" fontId="51" fillId="8" borderId="3" xfId="718" applyFont="1" applyFill="1" applyBorder="1" applyAlignment="1">
      <alignment vertical="top" wrapText="1"/>
    </xf>
    <xf numFmtId="0" fontId="3" fillId="8" borderId="3" xfId="0" applyFont="1" applyFill="1" applyBorder="1" applyAlignment="1">
      <alignment wrapText="1"/>
    </xf>
    <xf numFmtId="0" fontId="52" fillId="8" borderId="3" xfId="717" applyFont="1" applyFill="1" applyBorder="1" applyAlignment="1">
      <alignment horizontal="left" vertical="top" wrapText="1"/>
    </xf>
    <xf numFmtId="0" fontId="51" fillId="8" borderId="3" xfId="717" applyFont="1" applyFill="1" applyBorder="1" applyAlignment="1">
      <alignment horizontal="left" vertical="top" wrapText="1"/>
    </xf>
    <xf numFmtId="0" fontId="4" fillId="8" borderId="3" xfId="485" applyFont="1" applyFill="1" applyBorder="1" applyAlignment="1">
      <alignment horizontal="left" vertical="top" wrapText="1"/>
    </xf>
    <xf numFmtId="0" fontId="49" fillId="8" borderId="3" xfId="485" applyFont="1" applyFill="1" applyBorder="1" applyAlignment="1">
      <alignment horizontal="left" vertical="top" wrapText="1"/>
    </xf>
    <xf numFmtId="0" fontId="90" fillId="8" borderId="14" xfId="331" applyFont="1" applyFill="1" applyBorder="1" applyAlignment="1">
      <alignment wrapText="1"/>
    </xf>
    <xf numFmtId="0" fontId="1" fillId="8" borderId="3" xfId="0" applyFont="1" applyFill="1" applyBorder="1" applyAlignment="1">
      <alignment wrapText="1"/>
    </xf>
    <xf numFmtId="0" fontId="3" fillId="8" borderId="3" xfId="1" applyFont="1" applyFill="1" applyBorder="1"/>
    <xf numFmtId="0" fontId="4" fillId="8" borderId="3" xfId="516" applyFont="1" applyFill="1" applyBorder="1" applyAlignment="1">
      <alignment horizontal="left" vertical="top" wrapText="1"/>
    </xf>
    <xf numFmtId="0" fontId="49" fillId="8" borderId="3" xfId="516" applyFont="1" applyFill="1" applyBorder="1" applyAlignment="1">
      <alignment horizontal="left" vertical="top" wrapText="1"/>
    </xf>
    <xf numFmtId="0" fontId="51" fillId="8" borderId="3" xfId="717" applyFont="1" applyFill="1" applyBorder="1" applyAlignment="1">
      <alignment vertical="top" wrapText="1"/>
    </xf>
    <xf numFmtId="0" fontId="84" fillId="8" borderId="47" xfId="331" applyFont="1" applyFill="1" applyBorder="1" applyAlignment="1">
      <alignment vertical="top" wrapText="1"/>
    </xf>
    <xf numFmtId="0" fontId="84" fillId="8" borderId="14" xfId="331" applyFont="1" applyFill="1" applyBorder="1" applyAlignment="1">
      <alignment vertical="top" wrapText="1"/>
    </xf>
    <xf numFmtId="0" fontId="84" fillId="8" borderId="14" xfId="331" applyFont="1" applyFill="1" applyBorder="1" applyAlignment="1">
      <alignment wrapText="1"/>
    </xf>
    <xf numFmtId="0" fontId="0" fillId="8" borderId="3" xfId="0" applyFill="1" applyBorder="1"/>
    <xf numFmtId="0" fontId="0" fillId="0" borderId="0" xfId="0" applyFill="1" applyBorder="1"/>
    <xf numFmtId="0" fontId="51" fillId="0" borderId="3" xfId="355" applyFont="1" applyFill="1" applyBorder="1" applyAlignment="1">
      <alignment horizontal="left" vertical="top" wrapText="1"/>
    </xf>
    <xf numFmtId="0" fontId="51" fillId="0" borderId="3" xfId="484" applyFont="1" applyFill="1" applyBorder="1" applyAlignment="1">
      <alignment horizontal="left" vertical="top" wrapText="1"/>
    </xf>
    <xf numFmtId="0" fontId="54" fillId="0" borderId="3" xfId="717" applyFont="1" applyFill="1" applyBorder="1" applyAlignment="1">
      <alignment vertical="top" wrapText="1"/>
    </xf>
    <xf numFmtId="0" fontId="51" fillId="0" borderId="3" xfId="484" applyFont="1" applyFill="1" applyBorder="1" applyAlignment="1">
      <alignment horizontal="left" wrapText="1"/>
    </xf>
    <xf numFmtId="0" fontId="49" fillId="0" borderId="3" xfId="372" applyFont="1" applyFill="1" applyBorder="1" applyAlignment="1">
      <alignment wrapText="1"/>
    </xf>
    <xf numFmtId="0" fontId="51" fillId="0" borderId="3" xfId="717" applyFont="1" applyFill="1" applyBorder="1" applyAlignment="1">
      <alignment horizontal="left" vertical="top" wrapText="1"/>
    </xf>
    <xf numFmtId="0" fontId="49" fillId="0" borderId="3" xfId="516" applyFont="1" applyFill="1" applyBorder="1" applyAlignment="1">
      <alignment horizontal="left" vertical="top" wrapText="1"/>
    </xf>
    <xf numFmtId="0" fontId="49" fillId="0" borderId="3" xfId="502" applyFont="1" applyFill="1" applyBorder="1" applyAlignment="1">
      <alignment horizontal="left" vertical="top" wrapText="1"/>
    </xf>
    <xf numFmtId="0" fontId="3" fillId="0" borderId="3" xfId="0" applyFont="1" applyFill="1" applyBorder="1" applyAlignment="1">
      <alignment wrapText="1"/>
    </xf>
    <xf numFmtId="0" fontId="49" fillId="0" borderId="3" xfId="485" applyFont="1" applyFill="1" applyBorder="1" applyAlignment="1">
      <alignment horizontal="left" vertical="top" wrapText="1"/>
    </xf>
    <xf numFmtId="0" fontId="56" fillId="6" borderId="30" xfId="484" applyFont="1" applyFill="1" applyBorder="1" applyAlignment="1">
      <alignment horizontal="left" wrapText="1"/>
    </xf>
    <xf numFmtId="0" fontId="3" fillId="64" borderId="48" xfId="1" applyFill="1" applyBorder="1"/>
    <xf numFmtId="0" fontId="51" fillId="6" borderId="37" xfId="484" applyFont="1" applyFill="1" applyBorder="1" applyAlignment="1">
      <alignment horizontal="left" wrapText="1"/>
    </xf>
    <xf numFmtId="0" fontId="51" fillId="6" borderId="48" xfId="484" applyFont="1" applyFill="1" applyBorder="1" applyAlignment="1">
      <alignment horizontal="left" wrapText="1"/>
    </xf>
    <xf numFmtId="165" fontId="92" fillId="0" borderId="47" xfId="718" applyNumberFormat="1" applyFont="1" applyFill="1" applyBorder="1" applyAlignment="1">
      <alignment horizontal="left" vertical="top" wrapText="1"/>
    </xf>
    <xf numFmtId="165" fontId="84" fillId="0" borderId="47" xfId="718" applyNumberFormat="1" applyFont="1" applyFill="1" applyBorder="1" applyAlignment="1">
      <alignment horizontal="left" vertical="top" wrapText="1"/>
    </xf>
    <xf numFmtId="0" fontId="48" fillId="0" borderId="3" xfId="0" applyFont="1" applyFill="1" applyBorder="1" applyAlignment="1">
      <alignment wrapText="1"/>
    </xf>
    <xf numFmtId="0" fontId="2" fillId="0" borderId="3" xfId="0" applyFont="1" applyFill="1" applyBorder="1" applyAlignment="1">
      <alignment wrapText="1"/>
    </xf>
    <xf numFmtId="0" fontId="84" fillId="0" borderId="1" xfId="331" applyFont="1" applyBorder="1" applyAlignment="1">
      <alignment vertical="top" wrapText="1"/>
    </xf>
    <xf numFmtId="0" fontId="84" fillId="0" borderId="48" xfId="331" applyFont="1" applyBorder="1" applyAlignment="1">
      <alignment vertical="top" wrapText="1"/>
    </xf>
    <xf numFmtId="0" fontId="48" fillId="62" borderId="48" xfId="0" applyFont="1" applyFill="1" applyBorder="1" applyAlignment="1">
      <alignment wrapText="1"/>
    </xf>
    <xf numFmtId="0" fontId="57" fillId="63" borderId="48" xfId="0" applyFont="1" applyFill="1" applyBorder="1" applyAlignment="1">
      <alignment wrapText="1"/>
    </xf>
    <xf numFmtId="0" fontId="92" fillId="0" borderId="14" xfId="718" applyFont="1" applyFill="1" applyBorder="1" applyAlignment="1">
      <alignment vertical="top" wrapText="1"/>
    </xf>
    <xf numFmtId="0" fontId="92" fillId="0" borderId="14" xfId="718" applyFont="1" applyBorder="1" applyAlignment="1">
      <alignment wrapText="1"/>
    </xf>
    <xf numFmtId="0" fontId="83" fillId="0" borderId="33" xfId="331" applyFont="1" applyFill="1" applyBorder="1" applyAlignment="1">
      <alignment horizontal="left" vertical="top" wrapText="1"/>
    </xf>
    <xf numFmtId="0" fontId="85" fillId="0" borderId="14" xfId="331" applyFont="1" applyFill="1" applyBorder="1" applyAlignment="1">
      <alignment vertical="top" wrapText="1"/>
    </xf>
    <xf numFmtId="165" fontId="84" fillId="0" borderId="14" xfId="718" applyNumberFormat="1" applyFont="1" applyFill="1" applyBorder="1" applyAlignment="1">
      <alignment horizontal="left" vertical="top" wrapText="1"/>
    </xf>
    <xf numFmtId="0" fontId="84" fillId="0" borderId="14" xfId="718" applyFont="1" applyBorder="1" applyAlignment="1">
      <alignment wrapText="1"/>
    </xf>
    <xf numFmtId="0" fontId="84" fillId="0" borderId="14" xfId="718" applyFont="1" applyBorder="1" applyAlignment="1">
      <alignment vertical="top" wrapText="1"/>
    </xf>
    <xf numFmtId="0" fontId="86" fillId="0" borderId="47" xfId="331" applyFont="1" applyFill="1" applyBorder="1" applyAlignment="1">
      <alignment vertical="top" wrapText="1"/>
    </xf>
    <xf numFmtId="0" fontId="84" fillId="0" borderId="14" xfId="2244" applyFont="1" applyFill="1" applyBorder="1" applyAlignment="1">
      <alignment vertical="top" wrapText="1"/>
    </xf>
    <xf numFmtId="0" fontId="87" fillId="0" borderId="47" xfId="331" applyFont="1" applyFill="1" applyBorder="1" applyAlignment="1">
      <alignment vertical="top" wrapText="1"/>
    </xf>
    <xf numFmtId="49" fontId="84" fillId="0" borderId="14" xfId="718" applyNumberFormat="1" applyFont="1" applyFill="1" applyBorder="1" applyAlignment="1">
      <alignment horizontal="left" vertical="top" wrapText="1"/>
    </xf>
    <xf numFmtId="0" fontId="84" fillId="0" borderId="47" xfId="331" applyFont="1" applyFill="1" applyBorder="1" applyAlignment="1">
      <alignment wrapText="1"/>
    </xf>
    <xf numFmtId="49" fontId="84" fillId="0" borderId="14" xfId="331" applyNumberFormat="1" applyFont="1" applyFill="1" applyBorder="1" applyAlignment="1">
      <alignment horizontal="left" wrapText="1"/>
    </xf>
    <xf numFmtId="0" fontId="84" fillId="0" borderId="47" xfId="718" applyFont="1" applyFill="1" applyBorder="1" applyAlignment="1">
      <alignment vertical="top" wrapText="1"/>
    </xf>
    <xf numFmtId="0" fontId="84" fillId="0" borderId="14" xfId="718" applyFont="1" applyFill="1" applyBorder="1" applyAlignment="1">
      <alignment vertical="top" wrapText="1"/>
    </xf>
    <xf numFmtId="0" fontId="84" fillId="0" borderId="47" xfId="331" applyFont="1" applyFill="1" applyBorder="1" applyAlignment="1">
      <alignment vertical="top" wrapText="1"/>
    </xf>
    <xf numFmtId="0" fontId="84" fillId="0" borderId="47" xfId="331" applyFont="1" applyBorder="1" applyAlignment="1">
      <alignment vertical="top" wrapText="1"/>
    </xf>
    <xf numFmtId="0" fontId="84" fillId="0" borderId="14" xfId="331" applyFont="1" applyBorder="1" applyAlignment="1">
      <alignment wrapText="1"/>
    </xf>
    <xf numFmtId="0" fontId="84" fillId="0" borderId="0" xfId="331" applyFont="1" applyFill="1" applyAlignment="1">
      <alignment wrapText="1"/>
    </xf>
    <xf numFmtId="0" fontId="84" fillId="0" borderId="14" xfId="331" applyFont="1" applyFill="1" applyBorder="1" applyAlignment="1">
      <alignment vertical="top" wrapText="1"/>
    </xf>
    <xf numFmtId="0" fontId="84" fillId="0" borderId="14" xfId="331" applyFont="1" applyBorder="1" applyAlignment="1">
      <alignment vertical="top" wrapText="1"/>
    </xf>
    <xf numFmtId="0" fontId="84" fillId="0" borderId="14" xfId="331" applyFont="1" applyFill="1" applyBorder="1" applyAlignment="1">
      <alignment wrapText="1"/>
    </xf>
    <xf numFmtId="0" fontId="62" fillId="0" borderId="33" xfId="1264" applyFont="1" applyBorder="1" applyAlignment="1">
      <alignment vertical="top" wrapText="1"/>
    </xf>
    <xf numFmtId="0" fontId="62" fillId="0" borderId="34" xfId="1264" applyFont="1" applyBorder="1" applyAlignment="1">
      <alignment vertical="top" wrapText="1"/>
    </xf>
    <xf numFmtId="0" fontId="62" fillId="55" borderId="4" xfId="1264" applyFont="1" applyFill="1" applyBorder="1"/>
    <xf numFmtId="0" fontId="62" fillId="0" borderId="35" xfId="1264" applyFont="1" applyBorder="1" applyAlignment="1">
      <alignment wrapText="1"/>
    </xf>
    <xf numFmtId="0" fontId="93" fillId="69" borderId="59" xfId="331" applyFont="1" applyFill="1" applyBorder="1" applyAlignment="1">
      <alignment horizontal="center" vertical="center"/>
    </xf>
    <xf numFmtId="0" fontId="93" fillId="69" borderId="58" xfId="331" applyFont="1" applyFill="1" applyBorder="1" applyAlignment="1">
      <alignment horizontal="center" vertical="center"/>
    </xf>
    <xf numFmtId="0" fontId="93" fillId="69" borderId="57" xfId="331" applyFont="1" applyFill="1" applyBorder="1" applyAlignment="1">
      <alignment horizontal="center" vertical="center"/>
    </xf>
    <xf numFmtId="0" fontId="62" fillId="55" borderId="30" xfId="1264" applyFont="1" applyFill="1" applyBorder="1"/>
    <xf numFmtId="0" fontId="64" fillId="55" borderId="30" xfId="1264" applyFont="1" applyFill="1" applyBorder="1" applyAlignment="1">
      <alignment wrapText="1"/>
    </xf>
    <xf numFmtId="0" fontId="62" fillId="0" borderId="34" xfId="1264" applyFont="1" applyBorder="1" applyAlignment="1">
      <alignment wrapText="1"/>
    </xf>
    <xf numFmtId="0" fontId="62" fillId="0" borderId="35" xfId="1264" applyFont="1" applyBorder="1" applyAlignment="1">
      <alignment horizontal="left" wrapText="1"/>
    </xf>
    <xf numFmtId="0" fontId="62" fillId="0" borderId="33" xfId="1264" applyFont="1" applyBorder="1" applyAlignment="1">
      <alignment horizontal="left"/>
    </xf>
    <xf numFmtId="0" fontId="62" fillId="55" borderId="36" xfId="1264" applyFont="1" applyFill="1" applyBorder="1" applyAlignment="1" applyProtection="1">
      <alignment horizontal="left" vertical="top" wrapText="1"/>
      <protection locked="0"/>
    </xf>
    <xf numFmtId="0" fontId="62" fillId="0" borderId="35" xfId="1264" applyFont="1" applyBorder="1" applyProtection="1">
      <protection locked="0"/>
    </xf>
    <xf numFmtId="0" fontId="62" fillId="0" borderId="35" xfId="1264" applyFont="1" applyFill="1" applyBorder="1"/>
    <xf numFmtId="0" fontId="83" fillId="68" borderId="52" xfId="331" applyFont="1" applyFill="1" applyBorder="1" applyAlignment="1">
      <alignment horizontal="center" vertical="center" wrapText="1"/>
    </xf>
    <xf numFmtId="0" fontId="83" fillId="68" borderId="50" xfId="331" applyFont="1" applyFill="1" applyBorder="1" applyAlignment="1">
      <alignment horizontal="center" vertical="center" wrapText="1"/>
    </xf>
    <xf numFmtId="0" fontId="83" fillId="68" borderId="56" xfId="331" applyFont="1" applyFill="1" applyBorder="1" applyAlignment="1">
      <alignment horizontal="center" vertical="center" wrapText="1"/>
    </xf>
    <xf numFmtId="0" fontId="83" fillId="68" borderId="52" xfId="331" applyFont="1" applyFill="1" applyBorder="1" applyAlignment="1">
      <alignment horizontal="center" vertical="center"/>
    </xf>
    <xf numFmtId="0" fontId="83" fillId="68" borderId="50" xfId="331" applyFont="1" applyFill="1" applyBorder="1" applyAlignment="1">
      <alignment horizontal="center" vertical="center"/>
    </xf>
    <xf numFmtId="0" fontId="83" fillId="68" borderId="56" xfId="331" applyFont="1" applyFill="1" applyBorder="1" applyAlignment="1">
      <alignment horizontal="center" vertical="center"/>
    </xf>
    <xf numFmtId="0" fontId="51" fillId="6" borderId="35" xfId="832" applyFont="1" applyFill="1" applyBorder="1" applyAlignment="1">
      <alignment horizontal="center" vertical="center" wrapText="1"/>
    </xf>
    <xf numFmtId="0" fontId="0" fillId="0" borderId="0" xfId="0"/>
    <xf numFmtId="0" fontId="51" fillId="6" borderId="47" xfId="832" applyFont="1" applyFill="1" applyBorder="1" applyAlignment="1">
      <alignment horizontal="center" vertical="center" wrapText="1"/>
    </xf>
    <xf numFmtId="0" fontId="51" fillId="6" borderId="3" xfId="832" applyFont="1" applyFill="1" applyBorder="1" applyAlignment="1">
      <alignment horizontal="center" vertical="center" wrapText="1"/>
    </xf>
    <xf numFmtId="166" fontId="51" fillId="0" borderId="3" xfId="1254" applyNumberFormat="1" applyFont="1" applyFill="1" applyBorder="1" applyAlignment="1">
      <alignment horizontal="center" vertical="center"/>
    </xf>
    <xf numFmtId="0" fontId="51" fillId="64" borderId="30" xfId="1254" applyFont="1" applyFill="1" applyBorder="1" applyAlignment="1">
      <alignment horizontal="center" vertical="center" wrapText="1"/>
    </xf>
    <xf numFmtId="0" fontId="51" fillId="0" borderId="3" xfId="1254" applyFont="1" applyFill="1" applyBorder="1" applyAlignment="1">
      <alignment horizontal="center" vertical="center" wrapText="1"/>
    </xf>
    <xf numFmtId="0" fontId="51" fillId="63" borderId="2" xfId="1254" applyFont="1" applyFill="1" applyBorder="1" applyAlignment="1">
      <alignment horizontal="center" vertical="center" wrapText="1"/>
    </xf>
    <xf numFmtId="0" fontId="51" fillId="62" borderId="48" xfId="0" applyFont="1" applyFill="1" applyBorder="1" applyAlignment="1">
      <alignment vertical="center"/>
    </xf>
    <xf numFmtId="0" fontId="0" fillId="0" borderId="3" xfId="0" applyBorder="1"/>
    <xf numFmtId="0" fontId="2" fillId="0" borderId="3" xfId="0" applyFont="1" applyBorder="1"/>
    <xf numFmtId="0" fontId="93" fillId="69" borderId="49" xfId="331" applyFont="1" applyFill="1" applyBorder="1" applyAlignment="1">
      <alignment horizontal="center" vertical="center"/>
    </xf>
    <xf numFmtId="0" fontId="0" fillId="0" borderId="48" xfId="0" applyBorder="1"/>
    <xf numFmtId="0" fontId="93" fillId="69" borderId="51" xfId="331" applyFont="1" applyFill="1" applyBorder="1" applyAlignment="1">
      <alignment horizontal="center" vertical="center"/>
    </xf>
    <xf numFmtId="0" fontId="80" fillId="0" borderId="3" xfId="0" applyFont="1" applyBorder="1"/>
    <xf numFmtId="0" fontId="93" fillId="69" borderId="55" xfId="331" applyFont="1" applyFill="1" applyBorder="1" applyAlignment="1">
      <alignment horizontal="center" vertical="center"/>
    </xf>
    <xf numFmtId="8" fontId="93" fillId="69" borderId="55" xfId="331" applyNumberFormat="1" applyFont="1" applyFill="1" applyBorder="1" applyAlignment="1">
      <alignment horizontal="center" vertical="center"/>
    </xf>
    <xf numFmtId="8" fontId="93" fillId="69" borderId="53" xfId="331" applyNumberFormat="1" applyFont="1" applyFill="1" applyBorder="1" applyAlignment="1">
      <alignment horizontal="center" vertical="center"/>
    </xf>
    <xf numFmtId="0" fontId="93" fillId="69" borderId="53" xfId="331" applyFont="1" applyFill="1" applyBorder="1" applyAlignment="1">
      <alignment horizontal="center" vertical="center"/>
    </xf>
    <xf numFmtId="0" fontId="93" fillId="69" borderId="54" xfId="331" applyFont="1" applyFill="1" applyBorder="1" applyAlignment="1">
      <alignment horizontal="center" vertical="center"/>
    </xf>
  </cellXfs>
  <cellStyles count="2246">
    <cellStyle name=" 1" xfId="2"/>
    <cellStyle name=" 1 2" xfId="3"/>
    <cellStyle name="]_x000d__x000a_Width=797_x000d__x000a_Height=554_x000d__x000a__x000d__x000a_[Code]_x000d__x000a_Code0=/nyf50_x000d__x000a_Code1=4500000136_x000d__x000a_Code2=ME23_x000d__x000a_Code3=4500002322_x000d__x000a_Code4=#_x000d__x000a_Code5=MB01_x000d__x000a_" xfId="4"/>
    <cellStyle name="]_x000d__x000a_Width=797_x000d__x000a_Height=554_x000d__x000a__x000d__x000a_[Code]_x000d__x000a_Code0=/nyf50_x000d__x000a_Code1=4500000136_x000d__x000a_Code2=ME23_x000d__x000a_Code3=4500002322_x000d__x000a_Code4=#_x000d__x000a_Code5=MB01_x000d__x000a_ 2" xfId="5"/>
    <cellStyle name="]_x000d__x000a_Width=797_x000d__x000a_Height=554_x000d__x000a__x000d__x000a_[Code]_x000d__x000a_Code0=/nyf50_x000d__x000a_Code1=4500000136_x000d__x000a_Code2=ME23_x000d__x000a_Code3=4500002322_x000d__x000a_Code4=#_x000d__x000a_Code5=MB01_x000d__x000a_ 2 2" xfId="6"/>
    <cellStyle name="]_x000d__x000a_Width=797_x000d__x000a_Height=554_x000d__x000a__x000d__x000a_[Code]_x000d__x000a_Code0=/nyf50_x000d__x000a_Code1=4500000136_x000d__x000a_Code2=ME23_x000d__x000a_Code3=4500002322_x000d__x000a_Code4=#_x000d__x000a_Code5=MB01_x000d__x000a_ 2 3" xfId="7"/>
    <cellStyle name="]_x000d__x000a_Width=797_x000d__x000a_Height=554_x000d__x000a__x000d__x000a_[Code]_x000d__x000a_Code0=/nyf50_x000d__x000a_Code1=4500000136_x000d__x000a_Code2=ME23_x000d__x000a_Code3=4500002322_x000d__x000a_Code4=#_x000d__x000a_Code5=MB01_x000d__x000a_ 2 4" xfId="8"/>
    <cellStyle name="]_x000d__x000a_Width=797_x000d__x000a_Height=554_x000d__x000a__x000d__x000a_[Code]_x000d__x000a_Code0=/nyf50_x000d__x000a_Code1=4500000136_x000d__x000a_Code2=ME23_x000d__x000a_Code3=4500002322_x000d__x000a_Code4=#_x000d__x000a_Code5=MB01_x000d__x000a_ 3" xfId="9"/>
    <cellStyle name="]_x000d__x000a_Width=797_x000d__x000a_Height=554_x000d__x000a__x000d__x000a_[Code]_x000d__x000a_Code0=/nyf50_x000d__x000a_Code1=4500000136_x000d__x000a_Code2=ME23_x000d__x000a_Code3=4500002322_x000d__x000a_Code4=#_x000d__x000a_Code5=MB01_x000d__x000a_ 3 2" xfId="10"/>
    <cellStyle name="]_x000d__x000a_Width=797_x000d__x000a_Height=554_x000d__x000a__x000d__x000a_[Code]_x000d__x000a_Code0=/nyf50_x000d__x000a_Code1=4500000136_x000d__x000a_Code2=ME23_x000d__x000a_Code3=4500002322_x000d__x000a_Code4=#_x000d__x000a_Code5=MB01_x000d__x000a_ 3 3" xfId="11"/>
    <cellStyle name="_Question set &amp; Change Control" xfId="12"/>
    <cellStyle name="_Question set &amp; Change Control 2" xfId="13"/>
    <cellStyle name="_Question set &amp; Change Control 2 2" xfId="14"/>
    <cellStyle name="_Question set &amp; Change Control 2 3" xfId="15"/>
    <cellStyle name="_Question set &amp; Change Control 2 4" xfId="16"/>
    <cellStyle name="_Question set &amp; Change Control 3" xfId="17"/>
    <cellStyle name="_Question set &amp; Change Control 3 2" xfId="18"/>
    <cellStyle name="_Question set &amp; Change Control 3 3" xfId="19"/>
    <cellStyle name="20% - Accent1 2" xfId="20"/>
    <cellStyle name="20% - Accent1 2 2" xfId="21"/>
    <cellStyle name="20% - Accent1 2 3" xfId="22"/>
    <cellStyle name="20% - Accent1 3" xfId="23"/>
    <cellStyle name="20% - Accent1 3 2" xfId="24"/>
    <cellStyle name="20% - Accent1 4" xfId="25"/>
    <cellStyle name="20% - Accent1 4 2" xfId="26"/>
    <cellStyle name="20% - Accent1 5" xfId="27"/>
    <cellStyle name="20% - Accent2 2" xfId="28"/>
    <cellStyle name="20% - Accent2 2 2" xfId="29"/>
    <cellStyle name="20% - Accent2 2 3" xfId="30"/>
    <cellStyle name="20% - Accent2 3" xfId="31"/>
    <cellStyle name="20% - Accent2 3 2" xfId="32"/>
    <cellStyle name="20% - Accent2 4" xfId="33"/>
    <cellStyle name="20% - Accent2 4 2" xfId="34"/>
    <cellStyle name="20% - Accent2 5" xfId="35"/>
    <cellStyle name="20% - Accent3 2" xfId="36"/>
    <cellStyle name="20% - Accent3 2 2" xfId="37"/>
    <cellStyle name="20% - Accent3 2 3" xfId="38"/>
    <cellStyle name="20% - Accent3 3" xfId="39"/>
    <cellStyle name="20% - Accent3 3 2" xfId="40"/>
    <cellStyle name="20% - Accent3 4" xfId="41"/>
    <cellStyle name="20% - Accent3 4 2" xfId="42"/>
    <cellStyle name="20% - Accent3 5" xfId="43"/>
    <cellStyle name="20% - Accent4 2" xfId="44"/>
    <cellStyle name="20% - Accent4 2 2" xfId="45"/>
    <cellStyle name="20% - Accent4 2 3" xfId="46"/>
    <cellStyle name="20% - Accent4 3" xfId="47"/>
    <cellStyle name="20% - Accent4 3 2" xfId="48"/>
    <cellStyle name="20% - Accent4 4" xfId="49"/>
    <cellStyle name="20% - Accent4 4 2" xfId="50"/>
    <cellStyle name="20% - Accent4 5" xfId="51"/>
    <cellStyle name="20% - Accent5 2" xfId="52"/>
    <cellStyle name="20% - Accent5 2 2" xfId="53"/>
    <cellStyle name="20% - Accent5 2 3" xfId="54"/>
    <cellStyle name="20% - Accent5 3" xfId="55"/>
    <cellStyle name="20% - Accent5 3 2" xfId="56"/>
    <cellStyle name="20% - Accent5 4" xfId="57"/>
    <cellStyle name="20% - Accent5 4 2" xfId="58"/>
    <cellStyle name="20% - Accent5 5" xfId="59"/>
    <cellStyle name="20% - Accent6 2" xfId="60"/>
    <cellStyle name="20% - Accent6 2 2" xfId="61"/>
    <cellStyle name="20% - Accent6 2 3" xfId="62"/>
    <cellStyle name="20% - Accent6 3" xfId="63"/>
    <cellStyle name="20% - Accent6 3 2" xfId="64"/>
    <cellStyle name="20% - Accent6 4" xfId="65"/>
    <cellStyle name="20% - Accent6 4 2" xfId="66"/>
    <cellStyle name="20% - Accent6 5" xfId="67"/>
    <cellStyle name="40% - Accent1 2" xfId="68"/>
    <cellStyle name="40% - Accent1 2 2" xfId="69"/>
    <cellStyle name="40% - Accent1 2 3" xfId="70"/>
    <cellStyle name="40% - Accent1 3" xfId="71"/>
    <cellStyle name="40% - Accent1 3 2" xfId="72"/>
    <cellStyle name="40% - Accent1 4" xfId="73"/>
    <cellStyle name="40% - Accent1 4 2" xfId="74"/>
    <cellStyle name="40% - Accent1 5" xfId="75"/>
    <cellStyle name="40% - Accent2 2" xfId="76"/>
    <cellStyle name="40% - Accent2 2 2" xfId="77"/>
    <cellStyle name="40% - Accent2 2 3" xfId="78"/>
    <cellStyle name="40% - Accent2 3" xfId="79"/>
    <cellStyle name="40% - Accent2 3 2" xfId="80"/>
    <cellStyle name="40% - Accent2 4" xfId="81"/>
    <cellStyle name="40% - Accent2 4 2" xfId="82"/>
    <cellStyle name="40% - Accent2 5" xfId="83"/>
    <cellStyle name="40% - Accent3 2" xfId="84"/>
    <cellStyle name="40% - Accent3 2 2" xfId="85"/>
    <cellStyle name="40% - Accent3 2 3" xfId="86"/>
    <cellStyle name="40% - Accent3 3" xfId="87"/>
    <cellStyle name="40% - Accent3 3 2" xfId="88"/>
    <cellStyle name="40% - Accent3 4" xfId="89"/>
    <cellStyle name="40% - Accent3 4 2" xfId="90"/>
    <cellStyle name="40% - Accent3 5" xfId="91"/>
    <cellStyle name="40% - Accent4 2" xfId="92"/>
    <cellStyle name="40% - Accent4 2 2" xfId="93"/>
    <cellStyle name="40% - Accent4 2 3" xfId="94"/>
    <cellStyle name="40% - Accent4 3" xfId="95"/>
    <cellStyle name="40% - Accent4 3 2" xfId="96"/>
    <cellStyle name="40% - Accent4 4" xfId="97"/>
    <cellStyle name="40% - Accent4 4 2" xfId="98"/>
    <cellStyle name="40% - Accent4 5" xfId="99"/>
    <cellStyle name="40% - Accent5 2" xfId="100"/>
    <cellStyle name="40% - Accent5 2 2" xfId="101"/>
    <cellStyle name="40% - Accent5 2 3" xfId="102"/>
    <cellStyle name="40% - Accent5 3" xfId="103"/>
    <cellStyle name="40% - Accent5 3 2" xfId="104"/>
    <cellStyle name="40% - Accent5 4" xfId="105"/>
    <cellStyle name="40% - Accent5 4 2" xfId="106"/>
    <cellStyle name="40% - Accent5 5" xfId="107"/>
    <cellStyle name="40% - Accent6 2" xfId="108"/>
    <cellStyle name="40% - Accent6 2 2" xfId="109"/>
    <cellStyle name="40% - Accent6 2 3" xfId="110"/>
    <cellStyle name="40% - Accent6 3" xfId="111"/>
    <cellStyle name="40% - Accent6 3 2" xfId="112"/>
    <cellStyle name="40% - Accent6 4" xfId="113"/>
    <cellStyle name="40% - Accent6 4 2" xfId="114"/>
    <cellStyle name="40% - Accent6 5" xfId="115"/>
    <cellStyle name="60% - Accent1 2" xfId="116"/>
    <cellStyle name="60% - Accent1 2 2" xfId="117"/>
    <cellStyle name="60% - Accent1 2 3" xfId="118"/>
    <cellStyle name="60% - Accent1 3" xfId="119"/>
    <cellStyle name="60% - Accent1 3 2" xfId="120"/>
    <cellStyle name="60% - Accent1 4" xfId="121"/>
    <cellStyle name="60% - Accent1 4 2" xfId="122"/>
    <cellStyle name="60% - Accent1 5" xfId="123"/>
    <cellStyle name="60% - Accent2 2" xfId="124"/>
    <cellStyle name="60% - Accent2 3" xfId="125"/>
    <cellStyle name="60% - Accent2 3 2" xfId="126"/>
    <cellStyle name="60% - Accent2 4" xfId="127"/>
    <cellStyle name="60% - Accent2 5" xfId="128"/>
    <cellStyle name="60% - Accent3" xfId="1" builtinId="40"/>
    <cellStyle name="60% - Accent3 2" xfId="129"/>
    <cellStyle name="60% - Accent3 2 2" xfId="130"/>
    <cellStyle name="60% - Accent3 2 3" xfId="131"/>
    <cellStyle name="60% - Accent3 3" xfId="132"/>
    <cellStyle name="60% - Accent3 3 2" xfId="133"/>
    <cellStyle name="60% - Accent3 3 3" xfId="134"/>
    <cellStyle name="60% - Accent3 4" xfId="135"/>
    <cellStyle name="60% - Accent3 4 2" xfId="136"/>
    <cellStyle name="60% - Accent3 5" xfId="137"/>
    <cellStyle name="60% - Accent3 6" xfId="138"/>
    <cellStyle name="60% - Accent3 7" xfId="139"/>
    <cellStyle name="60% - Accent4 2" xfId="140"/>
    <cellStyle name="60% - Accent4 2 2" xfId="141"/>
    <cellStyle name="60% - Accent4 2 3" xfId="142"/>
    <cellStyle name="60% - Accent4 3" xfId="143"/>
    <cellStyle name="60% - Accent4 3 2" xfId="144"/>
    <cellStyle name="60% - Accent4 4" xfId="145"/>
    <cellStyle name="60% - Accent4 4 2" xfId="146"/>
    <cellStyle name="60% - Accent4 5" xfId="147"/>
    <cellStyle name="60% - Accent5 2" xfId="148"/>
    <cellStyle name="60% - Accent5 3" xfId="149"/>
    <cellStyle name="60% - Accent5 3 2" xfId="150"/>
    <cellStyle name="60% - Accent5 4" xfId="151"/>
    <cellStyle name="60% - Accent5 5" xfId="152"/>
    <cellStyle name="60% - Accent6 2" xfId="153"/>
    <cellStyle name="60% - Accent6 2 2" xfId="154"/>
    <cellStyle name="60% - Accent6 2 3" xfId="155"/>
    <cellStyle name="60% - Accent6 3" xfId="156"/>
    <cellStyle name="60% - Accent6 3 2" xfId="157"/>
    <cellStyle name="60% - Accent6 4" xfId="158"/>
    <cellStyle name="60% - Accent6 4 2" xfId="159"/>
    <cellStyle name="60% - Accent6 5" xfId="160"/>
    <cellStyle name="Accent1 2" xfId="161"/>
    <cellStyle name="Accent1 2 2" xfId="162"/>
    <cellStyle name="Accent1 2 3" xfId="163"/>
    <cellStyle name="Accent1 2 4" xfId="164"/>
    <cellStyle name="Accent1 2 4 2" xfId="165"/>
    <cellStyle name="Accent1 2 5" xfId="166"/>
    <cellStyle name="Accent1 3" xfId="167"/>
    <cellStyle name="Accent1 3 2" xfId="168"/>
    <cellStyle name="Accent1 4" xfId="169"/>
    <cellStyle name="Accent1 4 2" xfId="170"/>
    <cellStyle name="Accent1 5" xfId="171"/>
    <cellStyle name="Accent1 5 2" xfId="172"/>
    <cellStyle name="Accent2 2" xfId="173"/>
    <cellStyle name="Accent2 2 2" xfId="174"/>
    <cellStyle name="Accent2 2 2 2" xfId="175"/>
    <cellStyle name="Accent2 2 3" xfId="176"/>
    <cellStyle name="Accent2 3" xfId="177"/>
    <cellStyle name="Accent2 3 2" xfId="178"/>
    <cellStyle name="Accent2 4" xfId="179"/>
    <cellStyle name="Accent2 5" xfId="180"/>
    <cellStyle name="Accent3 2" xfId="181"/>
    <cellStyle name="Accent3 3" xfId="182"/>
    <cellStyle name="Accent3 3 2" xfId="183"/>
    <cellStyle name="Accent3 4" xfId="184"/>
    <cellStyle name="Accent3 5" xfId="185"/>
    <cellStyle name="Accent4 2" xfId="186"/>
    <cellStyle name="Accent4 2 2" xfId="187"/>
    <cellStyle name="Accent4 2 3" xfId="188"/>
    <cellStyle name="Accent4 3" xfId="189"/>
    <cellStyle name="Accent4 3 2" xfId="190"/>
    <cellStyle name="Accent4 4" xfId="191"/>
    <cellStyle name="Accent4 4 2" xfId="192"/>
    <cellStyle name="Accent4 5" xfId="193"/>
    <cellStyle name="Accent5 2" xfId="194"/>
    <cellStyle name="Accent5 3" xfId="195"/>
    <cellStyle name="Accent5 3 2" xfId="196"/>
    <cellStyle name="Accent5 4" xfId="197"/>
    <cellStyle name="Accent5 5" xfId="198"/>
    <cellStyle name="Accent6 2" xfId="199"/>
    <cellStyle name="Accent6 3" xfId="200"/>
    <cellStyle name="Accent6 3 2" xfId="201"/>
    <cellStyle name="Accent6 4" xfId="202"/>
    <cellStyle name="Accent6 5" xfId="203"/>
    <cellStyle name="Bad 2" xfId="204"/>
    <cellStyle name="Bad 3" xfId="205"/>
    <cellStyle name="Bad 3 2" xfId="206"/>
    <cellStyle name="Bad 4" xfId="207"/>
    <cellStyle name="Bad 5" xfId="208"/>
    <cellStyle name="Calculation 2" xfId="209"/>
    <cellStyle name="Calculation 2 2" xfId="210"/>
    <cellStyle name="Calculation 2 2 2" xfId="211"/>
    <cellStyle name="Calculation 2 2 2 2" xfId="720"/>
    <cellStyle name="Calculation 2 2 2 2 2" xfId="1571"/>
    <cellStyle name="Calculation 2 2 2 3" xfId="721"/>
    <cellStyle name="Calculation 2 2 2 3 2" xfId="1572"/>
    <cellStyle name="Calculation 2 2 2 4" xfId="722"/>
    <cellStyle name="Calculation 2 2 2 4 2" xfId="1573"/>
    <cellStyle name="Calculation 2 2 2 5" xfId="723"/>
    <cellStyle name="Calculation 2 2 2 5 2" xfId="1574"/>
    <cellStyle name="Calculation 2 2 2 6" xfId="1400"/>
    <cellStyle name="Calculation 2 2 3" xfId="724"/>
    <cellStyle name="Calculation 2 2 3 2" xfId="1575"/>
    <cellStyle name="Calculation 2 2 4" xfId="725"/>
    <cellStyle name="Calculation 2 2 4 2" xfId="1576"/>
    <cellStyle name="Calculation 2 2 5" xfId="726"/>
    <cellStyle name="Calculation 2 2 5 2" xfId="1577"/>
    <cellStyle name="Calculation 2 2 6" xfId="727"/>
    <cellStyle name="Calculation 2 2 6 2" xfId="1578"/>
    <cellStyle name="Calculation 2 2 7" xfId="1399"/>
    <cellStyle name="Calculation 2 3" xfId="212"/>
    <cellStyle name="Calculation 2 3 2" xfId="213"/>
    <cellStyle name="Calculation 2 3 2 2" xfId="728"/>
    <cellStyle name="Calculation 2 3 2 2 2" xfId="1579"/>
    <cellStyle name="Calculation 2 3 2 3" xfId="729"/>
    <cellStyle name="Calculation 2 3 2 3 2" xfId="1580"/>
    <cellStyle name="Calculation 2 3 2 4" xfId="730"/>
    <cellStyle name="Calculation 2 3 2 4 2" xfId="1581"/>
    <cellStyle name="Calculation 2 3 2 5" xfId="731"/>
    <cellStyle name="Calculation 2 3 2 5 2" xfId="1582"/>
    <cellStyle name="Calculation 2 3 2 6" xfId="1402"/>
    <cellStyle name="Calculation 2 3 3" xfId="732"/>
    <cellStyle name="Calculation 2 3 3 2" xfId="1583"/>
    <cellStyle name="Calculation 2 3 4" xfId="733"/>
    <cellStyle name="Calculation 2 3 4 2" xfId="1584"/>
    <cellStyle name="Calculation 2 3 5" xfId="734"/>
    <cellStyle name="Calculation 2 3 5 2" xfId="1585"/>
    <cellStyle name="Calculation 2 3 6" xfId="735"/>
    <cellStyle name="Calculation 2 3 6 2" xfId="1586"/>
    <cellStyle name="Calculation 2 3 7" xfId="1401"/>
    <cellStyle name="Calculation 2 4" xfId="214"/>
    <cellStyle name="Calculation 2 4 2" xfId="736"/>
    <cellStyle name="Calculation 2 4 2 2" xfId="1587"/>
    <cellStyle name="Calculation 2 4 3" xfId="737"/>
    <cellStyle name="Calculation 2 4 3 2" xfId="1588"/>
    <cellStyle name="Calculation 2 4 4" xfId="738"/>
    <cellStyle name="Calculation 2 4 4 2" xfId="1589"/>
    <cellStyle name="Calculation 2 4 5" xfId="739"/>
    <cellStyle name="Calculation 2 4 5 2" xfId="1590"/>
    <cellStyle name="Calculation 2 4 6" xfId="1403"/>
    <cellStyle name="Calculation 2 5" xfId="740"/>
    <cellStyle name="Calculation 2 5 2" xfId="1591"/>
    <cellStyle name="Calculation 2 6" xfId="741"/>
    <cellStyle name="Calculation 2 6 2" xfId="1592"/>
    <cellStyle name="Calculation 2 7" xfId="742"/>
    <cellStyle name="Calculation 2 7 2" xfId="1593"/>
    <cellStyle name="Calculation 2 8" xfId="743"/>
    <cellStyle name="Calculation 2 8 2" xfId="1594"/>
    <cellStyle name="Calculation 2 9" xfId="1398"/>
    <cellStyle name="Calculation 3" xfId="215"/>
    <cellStyle name="Calculation 3 2" xfId="216"/>
    <cellStyle name="Calculation 3 2 2" xfId="217"/>
    <cellStyle name="Calculation 3 2 2 2" xfId="744"/>
    <cellStyle name="Calculation 3 2 2 2 2" xfId="1595"/>
    <cellStyle name="Calculation 3 2 2 3" xfId="745"/>
    <cellStyle name="Calculation 3 2 2 3 2" xfId="1596"/>
    <cellStyle name="Calculation 3 2 2 4" xfId="746"/>
    <cellStyle name="Calculation 3 2 2 4 2" xfId="1597"/>
    <cellStyle name="Calculation 3 2 2 5" xfId="747"/>
    <cellStyle name="Calculation 3 2 2 5 2" xfId="1598"/>
    <cellStyle name="Calculation 3 2 2 6" xfId="1406"/>
    <cellStyle name="Calculation 3 2 3" xfId="748"/>
    <cellStyle name="Calculation 3 2 3 2" xfId="1599"/>
    <cellStyle name="Calculation 3 2 4" xfId="749"/>
    <cellStyle name="Calculation 3 2 4 2" xfId="1600"/>
    <cellStyle name="Calculation 3 2 5" xfId="750"/>
    <cellStyle name="Calculation 3 2 5 2" xfId="1601"/>
    <cellStyle name="Calculation 3 2 6" xfId="751"/>
    <cellStyle name="Calculation 3 2 6 2" xfId="1602"/>
    <cellStyle name="Calculation 3 2 7" xfId="1405"/>
    <cellStyle name="Calculation 3 3" xfId="218"/>
    <cellStyle name="Calculation 3 3 2" xfId="752"/>
    <cellStyle name="Calculation 3 3 2 2" xfId="1603"/>
    <cellStyle name="Calculation 3 3 3" xfId="753"/>
    <cellStyle name="Calculation 3 3 3 2" xfId="1604"/>
    <cellStyle name="Calculation 3 3 4" xfId="754"/>
    <cellStyle name="Calculation 3 3 4 2" xfId="1605"/>
    <cellStyle name="Calculation 3 3 5" xfId="755"/>
    <cellStyle name="Calculation 3 3 5 2" xfId="1606"/>
    <cellStyle name="Calculation 3 3 6" xfId="1407"/>
    <cellStyle name="Calculation 3 4" xfId="756"/>
    <cellStyle name="Calculation 3 4 2" xfId="1607"/>
    <cellStyle name="Calculation 3 5" xfId="757"/>
    <cellStyle name="Calculation 3 5 2" xfId="1608"/>
    <cellStyle name="Calculation 3 6" xfId="758"/>
    <cellStyle name="Calculation 3 6 2" xfId="1609"/>
    <cellStyle name="Calculation 3 7" xfId="759"/>
    <cellStyle name="Calculation 3 7 2" xfId="1610"/>
    <cellStyle name="Calculation 3 8" xfId="1404"/>
    <cellStyle name="Calculation 4" xfId="219"/>
    <cellStyle name="Calculation 4 2" xfId="220"/>
    <cellStyle name="Calculation 4 2 2" xfId="221"/>
    <cellStyle name="Calculation 4 2 2 2" xfId="760"/>
    <cellStyle name="Calculation 4 2 2 2 2" xfId="1611"/>
    <cellStyle name="Calculation 4 2 2 3" xfId="761"/>
    <cellStyle name="Calculation 4 2 2 3 2" xfId="1612"/>
    <cellStyle name="Calculation 4 2 2 4" xfId="762"/>
    <cellStyle name="Calculation 4 2 2 4 2" xfId="1613"/>
    <cellStyle name="Calculation 4 2 2 5" xfId="763"/>
    <cellStyle name="Calculation 4 2 2 5 2" xfId="1614"/>
    <cellStyle name="Calculation 4 2 2 6" xfId="1410"/>
    <cellStyle name="Calculation 4 2 3" xfId="764"/>
    <cellStyle name="Calculation 4 2 3 2" xfId="1615"/>
    <cellStyle name="Calculation 4 2 4" xfId="765"/>
    <cellStyle name="Calculation 4 2 4 2" xfId="1616"/>
    <cellStyle name="Calculation 4 2 5" xfId="766"/>
    <cellStyle name="Calculation 4 2 5 2" xfId="1617"/>
    <cellStyle name="Calculation 4 2 6" xfId="767"/>
    <cellStyle name="Calculation 4 2 6 2" xfId="1618"/>
    <cellStyle name="Calculation 4 2 7" xfId="1409"/>
    <cellStyle name="Calculation 4 3" xfId="222"/>
    <cellStyle name="Calculation 4 3 2" xfId="768"/>
    <cellStyle name="Calculation 4 3 2 2" xfId="1619"/>
    <cellStyle name="Calculation 4 3 3" xfId="769"/>
    <cellStyle name="Calculation 4 3 3 2" xfId="1620"/>
    <cellStyle name="Calculation 4 3 4" xfId="770"/>
    <cellStyle name="Calculation 4 3 4 2" xfId="1621"/>
    <cellStyle name="Calculation 4 3 5" xfId="771"/>
    <cellStyle name="Calculation 4 3 5 2" xfId="1622"/>
    <cellStyle name="Calculation 4 3 6" xfId="1411"/>
    <cellStyle name="Calculation 4 4" xfId="772"/>
    <cellStyle name="Calculation 4 4 2" xfId="1623"/>
    <cellStyle name="Calculation 4 5" xfId="773"/>
    <cellStyle name="Calculation 4 5 2" xfId="1624"/>
    <cellStyle name="Calculation 4 6" xfId="774"/>
    <cellStyle name="Calculation 4 6 2" xfId="1625"/>
    <cellStyle name="Calculation 4 7" xfId="775"/>
    <cellStyle name="Calculation 4 7 2" xfId="1626"/>
    <cellStyle name="Calculation 4 8" xfId="1408"/>
    <cellStyle name="Calculation 5" xfId="223"/>
    <cellStyle name="Calculation 5 2" xfId="776"/>
    <cellStyle name="Calculation 5 2 2" xfId="1627"/>
    <cellStyle name="Calculation 5 3" xfId="777"/>
    <cellStyle name="Calculation 5 3 2" xfId="1628"/>
    <cellStyle name="Calculation 5 4" xfId="778"/>
    <cellStyle name="Calculation 5 4 2" xfId="1629"/>
    <cellStyle name="Calculation 5 5" xfId="779"/>
    <cellStyle name="Calculation 5 5 2" xfId="1630"/>
    <cellStyle name="Calculation 5 6" xfId="1412"/>
    <cellStyle name="Check Cell 2" xfId="224"/>
    <cellStyle name="Check Cell 3" xfId="225"/>
    <cellStyle name="Check Cell 3 2" xfId="226"/>
    <cellStyle name="Check Cell 4" xfId="227"/>
    <cellStyle name="Check Cell 5" xfId="228"/>
    <cellStyle name="ConfHeading1" xfId="229"/>
    <cellStyle name="ConfHeading1 2" xfId="230"/>
    <cellStyle name="ConfHeading1 2 2" xfId="780"/>
    <cellStyle name="ConfHeading1 2 2 2" xfId="1631"/>
    <cellStyle name="ConfHeading1 2 3" xfId="781"/>
    <cellStyle name="ConfHeading1 2 3 2" xfId="1632"/>
    <cellStyle name="ConfHeading1 2 4" xfId="782"/>
    <cellStyle name="ConfHeading1 2 4 2" xfId="1633"/>
    <cellStyle name="ConfHeading1 2 5" xfId="783"/>
    <cellStyle name="ConfHeading1 2 5 2" xfId="1634"/>
    <cellStyle name="ConfHeading1 2 6" xfId="1414"/>
    <cellStyle name="ConfHeading1 3" xfId="231"/>
    <cellStyle name="ConfHeading1 3 2" xfId="784"/>
    <cellStyle name="ConfHeading1 3 2 2" xfId="1635"/>
    <cellStyle name="ConfHeading1 3 3" xfId="785"/>
    <cellStyle name="ConfHeading1 3 3 2" xfId="1636"/>
    <cellStyle name="ConfHeading1 3 4" xfId="786"/>
    <cellStyle name="ConfHeading1 3 4 2" xfId="1637"/>
    <cellStyle name="ConfHeading1 3 5" xfId="787"/>
    <cellStyle name="ConfHeading1 3 5 2" xfId="1638"/>
    <cellStyle name="ConfHeading1 3 6" xfId="1415"/>
    <cellStyle name="ConfHeading1 4" xfId="788"/>
    <cellStyle name="ConfHeading1 4 2" xfId="1639"/>
    <cellStyle name="ConfHeading1 5" xfId="789"/>
    <cellStyle name="ConfHeading1 5 2" xfId="1640"/>
    <cellStyle name="ConfHeading1 6" xfId="790"/>
    <cellStyle name="ConfHeading1 6 2" xfId="1641"/>
    <cellStyle name="ConfHeading1 7" xfId="791"/>
    <cellStyle name="ConfHeading1 7 2" xfId="1642"/>
    <cellStyle name="ConfHeading1 8" xfId="1413"/>
    <cellStyle name="Custom Style  1" xfId="232"/>
    <cellStyle name="Custom Style  1 2" xfId="233"/>
    <cellStyle name="Custom Style 2" xfId="234"/>
    <cellStyle name="Custom Style 2 2" xfId="235"/>
    <cellStyle name="Data" xfId="236"/>
    <cellStyle name="Data 2" xfId="237"/>
    <cellStyle name="Data 2 2" xfId="238"/>
    <cellStyle name="Data 2 3" xfId="239"/>
    <cellStyle name="Data 2 4" xfId="240"/>
    <cellStyle name="Data 2 5" xfId="241"/>
    <cellStyle name="Data 3" xfId="242"/>
    <cellStyle name="Data 3 2" xfId="792"/>
    <cellStyle name="Data 3 2 2" xfId="1643"/>
    <cellStyle name="Data 3 3" xfId="793"/>
    <cellStyle name="Data 3 3 2" xfId="1644"/>
    <cellStyle name="Data 3 4" xfId="794"/>
    <cellStyle name="Data 3 4 2" xfId="1645"/>
    <cellStyle name="Data 3 5" xfId="795"/>
    <cellStyle name="Data 3 5 2" xfId="1646"/>
    <cellStyle name="Data 3 6" xfId="1416"/>
    <cellStyle name="Data_CTM only - CCR" xfId="243"/>
    <cellStyle name="Explanatory Text 2" xfId="244"/>
    <cellStyle name="Explanatory Text 3" xfId="245"/>
    <cellStyle name="Explanatory Text 4" xfId="246"/>
    <cellStyle name="Good 2" xfId="247"/>
    <cellStyle name="Good 3" xfId="248"/>
    <cellStyle name="Good 3 2" xfId="249"/>
    <cellStyle name="Good 4" xfId="250"/>
    <cellStyle name="Good 5" xfId="251"/>
    <cellStyle name="Heading 1 2" xfId="252"/>
    <cellStyle name="Heading 1 2 2" xfId="253"/>
    <cellStyle name="Heading 1 2 3" xfId="254"/>
    <cellStyle name="Heading 1 3" xfId="255"/>
    <cellStyle name="Heading 1 4" xfId="256"/>
    <cellStyle name="Heading 1 4 2" xfId="257"/>
    <cellStyle name="Heading 1 5" xfId="258"/>
    <cellStyle name="Heading 2 2" xfId="259"/>
    <cellStyle name="Heading 2 2 2" xfId="260"/>
    <cellStyle name="Heading 2 2 3" xfId="261"/>
    <cellStyle name="Heading 2 3" xfId="262"/>
    <cellStyle name="Heading 2 4" xfId="263"/>
    <cellStyle name="Heading 2 4 2" xfId="264"/>
    <cellStyle name="Heading 2 5" xfId="265"/>
    <cellStyle name="Heading 3 2" xfId="266"/>
    <cellStyle name="Heading 3 2 2" xfId="267"/>
    <cellStyle name="Heading 3 2 3" xfId="268"/>
    <cellStyle name="Heading 3 3" xfId="269"/>
    <cellStyle name="Heading 3 4" xfId="270"/>
    <cellStyle name="Heading 3 4 2" xfId="271"/>
    <cellStyle name="Heading 3 5" xfId="272"/>
    <cellStyle name="Heading 4 2" xfId="273"/>
    <cellStyle name="Heading 4 2 2" xfId="274"/>
    <cellStyle name="Heading 4 2 3" xfId="275"/>
    <cellStyle name="Heading 4 3" xfId="276"/>
    <cellStyle name="Heading 4 4" xfId="277"/>
    <cellStyle name="Heading 4 4 2" xfId="278"/>
    <cellStyle name="Heading 4 5" xfId="279"/>
    <cellStyle name="Hyperlink 2" xfId="280"/>
    <cellStyle name="Hyperlink 2 2" xfId="281"/>
    <cellStyle name="Hyperlink 2 3" xfId="282"/>
    <cellStyle name="Hyperlink 2 3 2" xfId="283"/>
    <cellStyle name="Hyperlink 2 3 3" xfId="284"/>
    <cellStyle name="Hyperlink 2 4" xfId="285"/>
    <cellStyle name="Hyperlink 2 5" xfId="286"/>
    <cellStyle name="Hyperlink 2 6" xfId="287"/>
    <cellStyle name="Hyperlink 2 7" xfId="288"/>
    <cellStyle name="Hyperlink 2 8" xfId="289"/>
    <cellStyle name="Hyperlink 3" xfId="290"/>
    <cellStyle name="Hyperlink 3 2" xfId="291"/>
    <cellStyle name="Hyperlink 3 3" xfId="292"/>
    <cellStyle name="Hyperlink 3 4" xfId="293"/>
    <cellStyle name="Hyperlink 4" xfId="294"/>
    <cellStyle name="Hyperlink 4 2" xfId="295"/>
    <cellStyle name="Hyperlink 5" xfId="296"/>
    <cellStyle name="Input 2" xfId="297"/>
    <cellStyle name="Input 2 2" xfId="298"/>
    <cellStyle name="Input 2 2 2" xfId="796"/>
    <cellStyle name="Input 2 2 2 2" xfId="1647"/>
    <cellStyle name="Input 2 2 3" xfId="797"/>
    <cellStyle name="Input 2 2 3 2" xfId="1648"/>
    <cellStyle name="Input 2 2 4" xfId="798"/>
    <cellStyle name="Input 2 2 4 2" xfId="1649"/>
    <cellStyle name="Input 2 2 5" xfId="799"/>
    <cellStyle name="Input 2 2 5 2" xfId="1650"/>
    <cellStyle name="Input 2 2 6" xfId="1418"/>
    <cellStyle name="Input 2 3" xfId="800"/>
    <cellStyle name="Input 2 3 2" xfId="1651"/>
    <cellStyle name="Input 2 4" xfId="801"/>
    <cellStyle name="Input 2 4 2" xfId="1652"/>
    <cellStyle name="Input 2 5" xfId="802"/>
    <cellStyle name="Input 2 5 2" xfId="1653"/>
    <cellStyle name="Input 2 6" xfId="803"/>
    <cellStyle name="Input 2 6 2" xfId="1654"/>
    <cellStyle name="Input 2 7" xfId="1417"/>
    <cellStyle name="Input 3" xfId="299"/>
    <cellStyle name="Input 3 2" xfId="300"/>
    <cellStyle name="Input 3 2 2" xfId="301"/>
    <cellStyle name="Input 3 2 2 2" xfId="804"/>
    <cellStyle name="Input 3 2 2 2 2" xfId="1655"/>
    <cellStyle name="Input 3 2 2 3" xfId="805"/>
    <cellStyle name="Input 3 2 2 3 2" xfId="1656"/>
    <cellStyle name="Input 3 2 2 4" xfId="806"/>
    <cellStyle name="Input 3 2 2 4 2" xfId="1657"/>
    <cellStyle name="Input 3 2 2 5" xfId="807"/>
    <cellStyle name="Input 3 2 2 5 2" xfId="1658"/>
    <cellStyle name="Input 3 2 2 6" xfId="1421"/>
    <cellStyle name="Input 3 2 3" xfId="808"/>
    <cellStyle name="Input 3 2 3 2" xfId="1659"/>
    <cellStyle name="Input 3 2 4" xfId="809"/>
    <cellStyle name="Input 3 2 4 2" xfId="1660"/>
    <cellStyle name="Input 3 2 5" xfId="810"/>
    <cellStyle name="Input 3 2 5 2" xfId="1661"/>
    <cellStyle name="Input 3 2 6" xfId="811"/>
    <cellStyle name="Input 3 2 6 2" xfId="1662"/>
    <cellStyle name="Input 3 2 7" xfId="1420"/>
    <cellStyle name="Input 3 3" xfId="302"/>
    <cellStyle name="Input 3 3 2" xfId="812"/>
    <cellStyle name="Input 3 3 2 2" xfId="1663"/>
    <cellStyle name="Input 3 3 3" xfId="813"/>
    <cellStyle name="Input 3 3 3 2" xfId="1664"/>
    <cellStyle name="Input 3 3 4" xfId="814"/>
    <cellStyle name="Input 3 3 4 2" xfId="1665"/>
    <cellStyle name="Input 3 3 5" xfId="815"/>
    <cellStyle name="Input 3 3 5 2" xfId="1666"/>
    <cellStyle name="Input 3 3 6" xfId="1422"/>
    <cellStyle name="Input 3 4" xfId="816"/>
    <cellStyle name="Input 3 4 2" xfId="1667"/>
    <cellStyle name="Input 3 5" xfId="817"/>
    <cellStyle name="Input 3 5 2" xfId="1668"/>
    <cellStyle name="Input 3 6" xfId="818"/>
    <cellStyle name="Input 3 6 2" xfId="1669"/>
    <cellStyle name="Input 3 7" xfId="819"/>
    <cellStyle name="Input 3 7 2" xfId="1670"/>
    <cellStyle name="Input 3 8" xfId="1419"/>
    <cellStyle name="Input 4" xfId="303"/>
    <cellStyle name="Input 4 2" xfId="304"/>
    <cellStyle name="Input 4 2 2" xfId="820"/>
    <cellStyle name="Input 4 2 2 2" xfId="1671"/>
    <cellStyle name="Input 4 2 3" xfId="821"/>
    <cellStyle name="Input 4 2 3 2" xfId="1672"/>
    <cellStyle name="Input 4 2 4" xfId="822"/>
    <cellStyle name="Input 4 2 4 2" xfId="1673"/>
    <cellStyle name="Input 4 2 5" xfId="823"/>
    <cellStyle name="Input 4 2 5 2" xfId="1674"/>
    <cellStyle name="Input 4 2 6" xfId="1424"/>
    <cellStyle name="Input 4 3" xfId="824"/>
    <cellStyle name="Input 4 3 2" xfId="1675"/>
    <cellStyle name="Input 4 4" xfId="825"/>
    <cellStyle name="Input 4 4 2" xfId="1676"/>
    <cellStyle name="Input 4 5" xfId="826"/>
    <cellStyle name="Input 4 5 2" xfId="1677"/>
    <cellStyle name="Input 4 6" xfId="827"/>
    <cellStyle name="Input 4 6 2" xfId="1678"/>
    <cellStyle name="Input 4 7" xfId="1423"/>
    <cellStyle name="Input 5" xfId="305"/>
    <cellStyle name="Input 5 2" xfId="828"/>
    <cellStyle name="Input 5 2 2" xfId="1679"/>
    <cellStyle name="Input 5 3" xfId="829"/>
    <cellStyle name="Input 5 3 2" xfId="1680"/>
    <cellStyle name="Input 5 4" xfId="830"/>
    <cellStyle name="Input 5 4 2" xfId="1681"/>
    <cellStyle name="Input 5 5" xfId="831"/>
    <cellStyle name="Input 5 5 2" xfId="1682"/>
    <cellStyle name="Input 5 6" xfId="1425"/>
    <cellStyle name="Linked Cell 2" xfId="306"/>
    <cellStyle name="Linked Cell 3" xfId="307"/>
    <cellStyle name="Linked Cell 4" xfId="308"/>
    <cellStyle name="Neutral 2" xfId="309"/>
    <cellStyle name="Neutral 2 2" xfId="310"/>
    <cellStyle name="Neutral 2 3" xfId="311"/>
    <cellStyle name="Neutral 3" xfId="312"/>
    <cellStyle name="Neutral 3 2" xfId="313"/>
    <cellStyle name="Neutral 4" xfId="314"/>
    <cellStyle name="Neutral 4 2" xfId="315"/>
    <cellStyle name="Neutral 5" xfId="316"/>
    <cellStyle name="Normal" xfId="0" builtinId="0"/>
    <cellStyle name="Normal 10" xfId="317"/>
    <cellStyle name="Normal 10 2" xfId="318"/>
    <cellStyle name="Normal 10 2 2" xfId="319"/>
    <cellStyle name="Normal 10 3" xfId="320"/>
    <cellStyle name="Normal 10 3 2" xfId="321"/>
    <cellStyle name="Normal 10 3 2 2" xfId="322"/>
    <cellStyle name="Normal 10 3 3" xfId="323"/>
    <cellStyle name="Normal 10 4" xfId="324"/>
    <cellStyle name="Normal 10 4 2" xfId="325"/>
    <cellStyle name="Normal 10 5" xfId="326"/>
    <cellStyle name="Normal 10 5 2" xfId="327"/>
    <cellStyle name="Normal 10 6" xfId="328"/>
    <cellStyle name="Normal 11" xfId="329"/>
    <cellStyle name="Normal 11 2" xfId="330"/>
    <cellStyle name="Normal 11 3" xfId="331"/>
    <cellStyle name="Normal 11 3 2" xfId="332"/>
    <cellStyle name="Normal 11 4" xfId="333"/>
    <cellStyle name="Normal 11 4 2" xfId="334"/>
    <cellStyle name="Normal 11 5" xfId="335"/>
    <cellStyle name="Normal 11 5 2" xfId="336"/>
    <cellStyle name="Normal 11 6" xfId="337"/>
    <cellStyle name="Normal 12" xfId="338"/>
    <cellStyle name="Normal 12 2" xfId="339"/>
    <cellStyle name="Normal 12 2 2" xfId="340"/>
    <cellStyle name="Normal 12 2 2 2" xfId="341"/>
    <cellStyle name="Normal 12 2 3" xfId="342"/>
    <cellStyle name="Normal 12 2 3 2" xfId="343"/>
    <cellStyle name="Normal 12 2 4" xfId="344"/>
    <cellStyle name="Normal 12 3" xfId="345"/>
    <cellStyle name="Normal 12 3 2" xfId="346"/>
    <cellStyle name="Normal 12 4" xfId="347"/>
    <cellStyle name="Normal 13" xfId="348"/>
    <cellStyle name="Normal 13 2" xfId="349"/>
    <cellStyle name="Normal 14" xfId="350"/>
    <cellStyle name="Normal 14 2" xfId="351"/>
    <cellStyle name="Normal 15" xfId="352"/>
    <cellStyle name="Normal 15 2" xfId="353"/>
    <cellStyle name="Normal 16" xfId="354"/>
    <cellStyle name="Normal 16 2" xfId="355"/>
    <cellStyle name="Normal 16 2 2" xfId="356"/>
    <cellStyle name="Normal 16 3" xfId="357"/>
    <cellStyle name="Normal 16 4" xfId="717"/>
    <cellStyle name="Normal 17" xfId="358"/>
    <cellStyle name="Normal 17 2" xfId="359"/>
    <cellStyle name="Normal 18" xfId="360"/>
    <cellStyle name="Normal 18 2" xfId="361"/>
    <cellStyle name="Normal 18 2 2" xfId="362"/>
    <cellStyle name="Normal 18 3" xfId="363"/>
    <cellStyle name="Normal 18 3 2" xfId="364"/>
    <cellStyle name="Normal 18 4" xfId="365"/>
    <cellStyle name="Normal 18 5" xfId="366"/>
    <cellStyle name="Normal 19" xfId="367"/>
    <cellStyle name="Normal 19 2" xfId="368"/>
    <cellStyle name="Normal 2" xfId="369"/>
    <cellStyle name="Normal 2 10" xfId="370"/>
    <cellStyle name="Normal 2 10 2" xfId="371"/>
    <cellStyle name="Normal 2 2" xfId="372"/>
    <cellStyle name="Normal 2 2 2" xfId="373"/>
    <cellStyle name="Normal 2 2 2 2" xfId="374"/>
    <cellStyle name="Normal 2 2 3" xfId="375"/>
    <cellStyle name="Normal 2 2 3 2" xfId="376"/>
    <cellStyle name="Normal 2 2 4" xfId="377"/>
    <cellStyle name="Normal 2 2 4 2" xfId="378"/>
    <cellStyle name="Normal 2 2 4 2 2" xfId="379"/>
    <cellStyle name="Normal 2 2 4 3" xfId="380"/>
    <cellStyle name="Normal 2 2 5" xfId="381"/>
    <cellStyle name="Normal 2 2 5 2" xfId="382"/>
    <cellStyle name="Normal 2 2 6" xfId="383"/>
    <cellStyle name="Normal 2 2 6 2" xfId="384"/>
    <cellStyle name="Normal 2 2 7" xfId="385"/>
    <cellStyle name="Normal 2 2 7 2" xfId="386"/>
    <cellStyle name="Normal 2 2 8" xfId="387"/>
    <cellStyle name="Normal 2 3" xfId="388"/>
    <cellStyle name="Normal 2 3 2" xfId="389"/>
    <cellStyle name="Normal 2 3 2 2" xfId="390"/>
    <cellStyle name="Normal 2 3 3" xfId="391"/>
    <cellStyle name="Normal 2 3 3 2" xfId="392"/>
    <cellStyle name="Normal 2 3 4" xfId="393"/>
    <cellStyle name="Normal 2 4" xfId="394"/>
    <cellStyle name="Normal 2 4 2" xfId="395"/>
    <cellStyle name="Normal 2 5" xfId="396"/>
    <cellStyle name="Normal 2 5 2" xfId="397"/>
    <cellStyle name="Normal 2 6" xfId="398"/>
    <cellStyle name="Normal 2 6 2" xfId="399"/>
    <cellStyle name="Normal 2 6 2 2" xfId="400"/>
    <cellStyle name="Normal 2 6 3" xfId="401"/>
    <cellStyle name="Normal 2 7" xfId="402"/>
    <cellStyle name="Normal 20" xfId="403"/>
    <cellStyle name="Normal 20 2" xfId="404"/>
    <cellStyle name="Normal 20 2 2" xfId="405"/>
    <cellStyle name="Normal 20 3" xfId="406"/>
    <cellStyle name="Normal 21" xfId="407"/>
    <cellStyle name="Normal 21 2" xfId="408"/>
    <cellStyle name="Normal 22" xfId="409"/>
    <cellStyle name="Normal 22 2" xfId="410"/>
    <cellStyle name="Normal 22 2 2" xfId="411"/>
    <cellStyle name="Normal 22 3" xfId="412"/>
    <cellStyle name="Normal 22 4" xfId="2245"/>
    <cellStyle name="Normal 3" xfId="413"/>
    <cellStyle name="Normal 3 2" xfId="414"/>
    <cellStyle name="Normal 3 2 2" xfId="415"/>
    <cellStyle name="Normal 3 2 2 2" xfId="416"/>
    <cellStyle name="Normal 3 2 3" xfId="417"/>
    <cellStyle name="Normal 3 2 3 2" xfId="418"/>
    <cellStyle name="Normal 3 2 4" xfId="419"/>
    <cellStyle name="Normal 3 2 4 2" xfId="420"/>
    <cellStyle name="Normal 3 2 5" xfId="421"/>
    <cellStyle name="Normal 3 2 5 2" xfId="422"/>
    <cellStyle name="Normal 3 2 6" xfId="423"/>
    <cellStyle name="Normal 3 3" xfId="424"/>
    <cellStyle name="Normal 3 3 2" xfId="425"/>
    <cellStyle name="Normal 3 3 2 2" xfId="426"/>
    <cellStyle name="Normal 3 3 3" xfId="427"/>
    <cellStyle name="Normal 3 3 3 2" xfId="428"/>
    <cellStyle name="Normal 3 3 4" xfId="429"/>
    <cellStyle name="Normal 3 4" xfId="430"/>
    <cellStyle name="Normal 3 4 2" xfId="431"/>
    <cellStyle name="Normal 3 5" xfId="432"/>
    <cellStyle name="Normal 3 5 2" xfId="433"/>
    <cellStyle name="Normal 3 6" xfId="434"/>
    <cellStyle name="Normal 3 6 2" xfId="435"/>
    <cellStyle name="Normal 3 7" xfId="436"/>
    <cellStyle name="Normal 3 7 2" xfId="437"/>
    <cellStyle name="Normal 3 8" xfId="438"/>
    <cellStyle name="Normal 4" xfId="439"/>
    <cellStyle name="Normal 4 2" xfId="440"/>
    <cellStyle name="Normal 4 2 2" xfId="441"/>
    <cellStyle name="Normal 4 2 2 2" xfId="442"/>
    <cellStyle name="Normal 4 2 3" xfId="443"/>
    <cellStyle name="Normal 5" xfId="444"/>
    <cellStyle name="Normal 5 2" xfId="445"/>
    <cellStyle name="Normal 5 2 2" xfId="446"/>
    <cellStyle name="Normal 5 2 2 2" xfId="447"/>
    <cellStyle name="Normal 5 2 3" xfId="448"/>
    <cellStyle name="Normal 5 2 3 2" xfId="449"/>
    <cellStyle name="Normal 5 2 4" xfId="450"/>
    <cellStyle name="Normal 5 2 4 2" xfId="451"/>
    <cellStyle name="Normal 5 2 5" xfId="452"/>
    <cellStyle name="Normal 5 2 5 2" xfId="453"/>
    <cellStyle name="Normal 5 2 6" xfId="454"/>
    <cellStyle name="Normal 5 3" xfId="455"/>
    <cellStyle name="Normal 5 3 2" xfId="456"/>
    <cellStyle name="Normal 5 4" xfId="457"/>
    <cellStyle name="Normal 5 4 2" xfId="458"/>
    <cellStyle name="Normal 5 5" xfId="459"/>
    <cellStyle name="Normal 5 5 2" xfId="460"/>
    <cellStyle name="Normal 5 6" xfId="461"/>
    <cellStyle name="Normal 5 6 2" xfId="462"/>
    <cellStyle name="Normal 5 7" xfId="463"/>
    <cellStyle name="Normal 6" xfId="464"/>
    <cellStyle name="Normal 6 2" xfId="465"/>
    <cellStyle name="Normal 6 2 2" xfId="466"/>
    <cellStyle name="Normal 6 2 2 2" xfId="467"/>
    <cellStyle name="Normal 6 2 3" xfId="468"/>
    <cellStyle name="Normal 6 2 3 2" xfId="469"/>
    <cellStyle name="Normal 6 2 4" xfId="470"/>
    <cellStyle name="Normal 6 2 4 2" xfId="471"/>
    <cellStyle name="Normal 6 2 5" xfId="472"/>
    <cellStyle name="Normal 6 3" xfId="473"/>
    <cellStyle name="Normal 6 3 2" xfId="474"/>
    <cellStyle name="Normal 6 4" xfId="475"/>
    <cellStyle name="Normal 6 4 2" xfId="476"/>
    <cellStyle name="Normal 6 5" xfId="477"/>
    <cellStyle name="Normal 6 5 2" xfId="478"/>
    <cellStyle name="Normal 6 6" xfId="479"/>
    <cellStyle name="Normal 6 6 2" xfId="480"/>
    <cellStyle name="Normal 6 7" xfId="481"/>
    <cellStyle name="Normal 6 7 2" xfId="482"/>
    <cellStyle name="Normal 6 8" xfId="483"/>
    <cellStyle name="Normal 7" xfId="484"/>
    <cellStyle name="Normal 7 2" xfId="485"/>
    <cellStyle name="Normal 7 2 2" xfId="486"/>
    <cellStyle name="Normal 7 3" xfId="487"/>
    <cellStyle name="Normal 7 3 2" xfId="488"/>
    <cellStyle name="Normal 7 3 2 2" xfId="489"/>
    <cellStyle name="Normal 7 3 3" xfId="490"/>
    <cellStyle name="Normal 7 4" xfId="491"/>
    <cellStyle name="Normal 7 4 2" xfId="492"/>
    <cellStyle name="Normal 7 4 2 2" xfId="493"/>
    <cellStyle name="Normal 7 4 3" xfId="494"/>
    <cellStyle name="Normal 7 5" xfId="495"/>
    <cellStyle name="Normal 7 5 2" xfId="496"/>
    <cellStyle name="Normal 7 6" xfId="497"/>
    <cellStyle name="Normal 7 6 2" xfId="498"/>
    <cellStyle name="Normal 7 7" xfId="499"/>
    <cellStyle name="Normal 7 7 2" xfId="500"/>
    <cellStyle name="Normal 7 8" xfId="501"/>
    <cellStyle name="Normal 8" xfId="502"/>
    <cellStyle name="Normal 8 2" xfId="503"/>
    <cellStyle name="Normal 8 2 2" xfId="504"/>
    <cellStyle name="Normal 8 2 2 2" xfId="505"/>
    <cellStyle name="Normal 8 2 3" xfId="506"/>
    <cellStyle name="Normal 8 3" xfId="507"/>
    <cellStyle name="Normal 8 3 2" xfId="508"/>
    <cellStyle name="Normal 8 3 2 2" xfId="509"/>
    <cellStyle name="Normal 8 3 3" xfId="510"/>
    <cellStyle name="Normal 8 4" xfId="511"/>
    <cellStyle name="Normal 8 4 2" xfId="512"/>
    <cellStyle name="Normal 8 5" xfId="513"/>
    <cellStyle name="Normal 8 5 2" xfId="514"/>
    <cellStyle name="Normal 8 6" xfId="515"/>
    <cellStyle name="Normal 9" xfId="516"/>
    <cellStyle name="Normal 9 2" xfId="517"/>
    <cellStyle name="Normal 9 2 2" xfId="518"/>
    <cellStyle name="Normal 9 2 2 2" xfId="519"/>
    <cellStyle name="Normal 9 3" xfId="520"/>
    <cellStyle name="Normal 9 3 2" xfId="521"/>
    <cellStyle name="Normal 9 3 2 2" xfId="522"/>
    <cellStyle name="Normal 9 3 3" xfId="523"/>
    <cellStyle name="Normal 9 4" xfId="524"/>
    <cellStyle name="Normal 9 4 2" xfId="525"/>
    <cellStyle name="Normal 9 5" xfId="526"/>
    <cellStyle name="Normal 9 5 2" xfId="527"/>
    <cellStyle name="Normal 9 6" xfId="528"/>
    <cellStyle name="Normal_images, features &amp; copy" xfId="1264"/>
    <cellStyle name="Normal_images, features &amp; copy 2" xfId="1263"/>
    <cellStyle name="Normal_policy features" xfId="832"/>
    <cellStyle name="Normal_policy features 2" xfId="1254"/>
    <cellStyle name="Normal_Question set &amp; Change Control" xfId="718"/>
    <cellStyle name="Normal_Sheet1" xfId="2244"/>
    <cellStyle name="Normal_Sheet1 2" xfId="719"/>
    <cellStyle name="Note 10" xfId="529"/>
    <cellStyle name="Note 10 2" xfId="833"/>
    <cellStyle name="Note 10 2 2" xfId="1683"/>
    <cellStyle name="Note 10 3" xfId="834"/>
    <cellStyle name="Note 10 3 2" xfId="1684"/>
    <cellStyle name="Note 10 4" xfId="835"/>
    <cellStyle name="Note 10 4 2" xfId="1685"/>
    <cellStyle name="Note 10 5" xfId="836"/>
    <cellStyle name="Note 10 5 2" xfId="1686"/>
    <cellStyle name="Note 10 6" xfId="1426"/>
    <cellStyle name="Note 2" xfId="530"/>
    <cellStyle name="Note 2 10" xfId="1427"/>
    <cellStyle name="Note 2 2" xfId="531"/>
    <cellStyle name="Note 2 2 10" xfId="837"/>
    <cellStyle name="Note 2 2 10 2" xfId="1687"/>
    <cellStyle name="Note 2 2 11" xfId="1428"/>
    <cellStyle name="Note 2 2 2" xfId="532"/>
    <cellStyle name="Note 2 2 2 2" xfId="533"/>
    <cellStyle name="Note 2 2 2 2 2" xfId="534"/>
    <cellStyle name="Note 2 2 2 2 2 2" xfId="535"/>
    <cellStyle name="Note 2 2 2 2 2 2 2" xfId="838"/>
    <cellStyle name="Note 2 2 2 2 2 2 2 2" xfId="1688"/>
    <cellStyle name="Note 2 2 2 2 2 2 3" xfId="839"/>
    <cellStyle name="Note 2 2 2 2 2 2 3 2" xfId="1689"/>
    <cellStyle name="Note 2 2 2 2 2 2 4" xfId="840"/>
    <cellStyle name="Note 2 2 2 2 2 2 4 2" xfId="1690"/>
    <cellStyle name="Note 2 2 2 2 2 2 5" xfId="841"/>
    <cellStyle name="Note 2 2 2 2 2 2 5 2" xfId="1691"/>
    <cellStyle name="Note 2 2 2 2 2 2 6" xfId="1432"/>
    <cellStyle name="Note 2 2 2 2 2 3" xfId="842"/>
    <cellStyle name="Note 2 2 2 2 2 3 2" xfId="1692"/>
    <cellStyle name="Note 2 2 2 2 2 4" xfId="843"/>
    <cellStyle name="Note 2 2 2 2 2 4 2" xfId="1693"/>
    <cellStyle name="Note 2 2 2 2 2 5" xfId="844"/>
    <cellStyle name="Note 2 2 2 2 2 5 2" xfId="1694"/>
    <cellStyle name="Note 2 2 2 2 2 6" xfId="845"/>
    <cellStyle name="Note 2 2 2 2 2 6 2" xfId="1695"/>
    <cellStyle name="Note 2 2 2 2 2 7" xfId="1431"/>
    <cellStyle name="Note 2 2 2 2 3" xfId="536"/>
    <cellStyle name="Note 2 2 2 2 3 2" xfId="846"/>
    <cellStyle name="Note 2 2 2 2 3 2 2" xfId="1696"/>
    <cellStyle name="Note 2 2 2 2 3 3" xfId="847"/>
    <cellStyle name="Note 2 2 2 2 3 3 2" xfId="1697"/>
    <cellStyle name="Note 2 2 2 2 3 4" xfId="848"/>
    <cellStyle name="Note 2 2 2 2 3 4 2" xfId="1698"/>
    <cellStyle name="Note 2 2 2 2 3 5" xfId="849"/>
    <cellStyle name="Note 2 2 2 2 3 5 2" xfId="1699"/>
    <cellStyle name="Note 2 2 2 2 3 6" xfId="1433"/>
    <cellStyle name="Note 2 2 2 2 4" xfId="850"/>
    <cellStyle name="Note 2 2 2 2 4 2" xfId="1700"/>
    <cellStyle name="Note 2 2 2 2 5" xfId="851"/>
    <cellStyle name="Note 2 2 2 2 5 2" xfId="1701"/>
    <cellStyle name="Note 2 2 2 2 6" xfId="852"/>
    <cellStyle name="Note 2 2 2 2 6 2" xfId="1702"/>
    <cellStyle name="Note 2 2 2 2 7" xfId="853"/>
    <cellStyle name="Note 2 2 2 2 7 2" xfId="1703"/>
    <cellStyle name="Note 2 2 2 2 8" xfId="1430"/>
    <cellStyle name="Note 2 2 2 3" xfId="537"/>
    <cellStyle name="Note 2 2 2 3 2" xfId="854"/>
    <cellStyle name="Note 2 2 2 3 2 2" xfId="1704"/>
    <cellStyle name="Note 2 2 2 3 3" xfId="855"/>
    <cellStyle name="Note 2 2 2 3 3 2" xfId="1705"/>
    <cellStyle name="Note 2 2 2 3 4" xfId="856"/>
    <cellStyle name="Note 2 2 2 3 4 2" xfId="1706"/>
    <cellStyle name="Note 2 2 2 3 5" xfId="857"/>
    <cellStyle name="Note 2 2 2 3 5 2" xfId="1707"/>
    <cellStyle name="Note 2 2 2 3 6" xfId="1434"/>
    <cellStyle name="Note 2 2 2 4" xfId="858"/>
    <cellStyle name="Note 2 2 2 4 2" xfId="1708"/>
    <cellStyle name="Note 2 2 2 5" xfId="859"/>
    <cellStyle name="Note 2 2 2 5 2" xfId="1709"/>
    <cellStyle name="Note 2 2 2 6" xfId="860"/>
    <cellStyle name="Note 2 2 2 6 2" xfId="1710"/>
    <cellStyle name="Note 2 2 2 7" xfId="861"/>
    <cellStyle name="Note 2 2 2 7 2" xfId="1711"/>
    <cellStyle name="Note 2 2 2 8" xfId="1429"/>
    <cellStyle name="Note 2 2 3" xfId="538"/>
    <cellStyle name="Note 2 2 3 2" xfId="539"/>
    <cellStyle name="Note 2 2 3 2 2" xfId="540"/>
    <cellStyle name="Note 2 2 3 2 2 2" xfId="862"/>
    <cellStyle name="Note 2 2 3 2 2 2 2" xfId="1712"/>
    <cellStyle name="Note 2 2 3 2 2 3" xfId="863"/>
    <cellStyle name="Note 2 2 3 2 2 3 2" xfId="1713"/>
    <cellStyle name="Note 2 2 3 2 2 4" xfId="864"/>
    <cellStyle name="Note 2 2 3 2 2 4 2" xfId="1714"/>
    <cellStyle name="Note 2 2 3 2 2 5" xfId="865"/>
    <cellStyle name="Note 2 2 3 2 2 5 2" xfId="1715"/>
    <cellStyle name="Note 2 2 3 2 2 6" xfId="1437"/>
    <cellStyle name="Note 2 2 3 2 3" xfId="866"/>
    <cellStyle name="Note 2 2 3 2 3 2" xfId="1716"/>
    <cellStyle name="Note 2 2 3 2 4" xfId="867"/>
    <cellStyle name="Note 2 2 3 2 4 2" xfId="1717"/>
    <cellStyle name="Note 2 2 3 2 5" xfId="868"/>
    <cellStyle name="Note 2 2 3 2 5 2" xfId="1718"/>
    <cellStyle name="Note 2 2 3 2 6" xfId="869"/>
    <cellStyle name="Note 2 2 3 2 6 2" xfId="1719"/>
    <cellStyle name="Note 2 2 3 2 7" xfId="1436"/>
    <cellStyle name="Note 2 2 3 3" xfId="541"/>
    <cellStyle name="Note 2 2 3 3 2" xfId="870"/>
    <cellStyle name="Note 2 2 3 3 2 2" xfId="1720"/>
    <cellStyle name="Note 2 2 3 3 3" xfId="871"/>
    <cellStyle name="Note 2 2 3 3 3 2" xfId="1721"/>
    <cellStyle name="Note 2 2 3 3 4" xfId="872"/>
    <cellStyle name="Note 2 2 3 3 4 2" xfId="1722"/>
    <cellStyle name="Note 2 2 3 3 5" xfId="873"/>
    <cellStyle name="Note 2 2 3 3 5 2" xfId="1723"/>
    <cellStyle name="Note 2 2 3 3 6" xfId="1438"/>
    <cellStyle name="Note 2 2 3 4" xfId="874"/>
    <cellStyle name="Note 2 2 3 4 2" xfId="1724"/>
    <cellStyle name="Note 2 2 3 5" xfId="875"/>
    <cellStyle name="Note 2 2 3 5 2" xfId="1725"/>
    <cellStyle name="Note 2 2 3 6" xfId="876"/>
    <cellStyle name="Note 2 2 3 6 2" xfId="1726"/>
    <cellStyle name="Note 2 2 3 7" xfId="877"/>
    <cellStyle name="Note 2 2 3 7 2" xfId="1727"/>
    <cellStyle name="Note 2 2 3 8" xfId="1435"/>
    <cellStyle name="Note 2 2 4" xfId="542"/>
    <cellStyle name="Note 2 2 4 2" xfId="543"/>
    <cellStyle name="Note 2 2 4 2 2" xfId="544"/>
    <cellStyle name="Note 2 2 4 2 2 2" xfId="878"/>
    <cellStyle name="Note 2 2 4 2 2 2 2" xfId="1728"/>
    <cellStyle name="Note 2 2 4 2 2 3" xfId="879"/>
    <cellStyle name="Note 2 2 4 2 2 3 2" xfId="1729"/>
    <cellStyle name="Note 2 2 4 2 2 4" xfId="880"/>
    <cellStyle name="Note 2 2 4 2 2 4 2" xfId="1730"/>
    <cellStyle name="Note 2 2 4 2 2 5" xfId="881"/>
    <cellStyle name="Note 2 2 4 2 2 5 2" xfId="1731"/>
    <cellStyle name="Note 2 2 4 2 2 6" xfId="1441"/>
    <cellStyle name="Note 2 2 4 2 3" xfId="882"/>
    <cellStyle name="Note 2 2 4 2 3 2" xfId="1732"/>
    <cellStyle name="Note 2 2 4 2 4" xfId="883"/>
    <cellStyle name="Note 2 2 4 2 4 2" xfId="1733"/>
    <cellStyle name="Note 2 2 4 2 5" xfId="884"/>
    <cellStyle name="Note 2 2 4 2 5 2" xfId="1734"/>
    <cellStyle name="Note 2 2 4 2 6" xfId="885"/>
    <cellStyle name="Note 2 2 4 2 6 2" xfId="1735"/>
    <cellStyle name="Note 2 2 4 2 7" xfId="1440"/>
    <cellStyle name="Note 2 2 4 3" xfId="545"/>
    <cellStyle name="Note 2 2 4 3 2" xfId="886"/>
    <cellStyle name="Note 2 2 4 3 2 2" xfId="1736"/>
    <cellStyle name="Note 2 2 4 3 3" xfId="887"/>
    <cellStyle name="Note 2 2 4 3 3 2" xfId="1737"/>
    <cellStyle name="Note 2 2 4 3 4" xfId="888"/>
    <cellStyle name="Note 2 2 4 3 4 2" xfId="1738"/>
    <cellStyle name="Note 2 2 4 3 5" xfId="889"/>
    <cellStyle name="Note 2 2 4 3 5 2" xfId="1739"/>
    <cellStyle name="Note 2 2 4 3 6" xfId="1442"/>
    <cellStyle name="Note 2 2 4 4" xfId="890"/>
    <cellStyle name="Note 2 2 4 4 2" xfId="1740"/>
    <cellStyle name="Note 2 2 4 5" xfId="891"/>
    <cellStyle name="Note 2 2 4 5 2" xfId="1741"/>
    <cellStyle name="Note 2 2 4 6" xfId="892"/>
    <cellStyle name="Note 2 2 4 6 2" xfId="1742"/>
    <cellStyle name="Note 2 2 4 7" xfId="893"/>
    <cellStyle name="Note 2 2 4 7 2" xfId="1743"/>
    <cellStyle name="Note 2 2 4 8" xfId="1439"/>
    <cellStyle name="Note 2 2 5" xfId="546"/>
    <cellStyle name="Note 2 2 5 2" xfId="547"/>
    <cellStyle name="Note 2 2 5 2 2" xfId="894"/>
    <cellStyle name="Note 2 2 5 2 2 2" xfId="1744"/>
    <cellStyle name="Note 2 2 5 2 3" xfId="895"/>
    <cellStyle name="Note 2 2 5 2 3 2" xfId="1745"/>
    <cellStyle name="Note 2 2 5 2 4" xfId="896"/>
    <cellStyle name="Note 2 2 5 2 4 2" xfId="1746"/>
    <cellStyle name="Note 2 2 5 2 5" xfId="897"/>
    <cellStyle name="Note 2 2 5 2 5 2" xfId="1747"/>
    <cellStyle name="Note 2 2 5 2 6" xfId="1444"/>
    <cellStyle name="Note 2 2 5 3" xfId="898"/>
    <cellStyle name="Note 2 2 5 3 2" xfId="1748"/>
    <cellStyle name="Note 2 2 5 4" xfId="899"/>
    <cellStyle name="Note 2 2 5 4 2" xfId="1749"/>
    <cellStyle name="Note 2 2 5 5" xfId="900"/>
    <cellStyle name="Note 2 2 5 5 2" xfId="1750"/>
    <cellStyle name="Note 2 2 5 6" xfId="901"/>
    <cellStyle name="Note 2 2 5 6 2" xfId="1751"/>
    <cellStyle name="Note 2 2 5 7" xfId="1443"/>
    <cellStyle name="Note 2 2 6" xfId="548"/>
    <cellStyle name="Note 2 2 6 2" xfId="902"/>
    <cellStyle name="Note 2 2 6 2 2" xfId="1752"/>
    <cellStyle name="Note 2 2 6 3" xfId="903"/>
    <cellStyle name="Note 2 2 6 3 2" xfId="1753"/>
    <cellStyle name="Note 2 2 6 4" xfId="904"/>
    <cellStyle name="Note 2 2 6 4 2" xfId="1754"/>
    <cellStyle name="Note 2 2 6 5" xfId="905"/>
    <cellStyle name="Note 2 2 6 5 2" xfId="1755"/>
    <cellStyle name="Note 2 2 6 6" xfId="1445"/>
    <cellStyle name="Note 2 2 7" xfId="906"/>
    <cellStyle name="Note 2 2 7 2" xfId="1756"/>
    <cellStyle name="Note 2 2 8" xfId="907"/>
    <cellStyle name="Note 2 2 8 2" xfId="1757"/>
    <cellStyle name="Note 2 2 9" xfId="908"/>
    <cellStyle name="Note 2 2 9 2" xfId="1758"/>
    <cellStyle name="Note 2 3" xfId="549"/>
    <cellStyle name="Note 2 3 2" xfId="550"/>
    <cellStyle name="Note 2 3 2 2" xfId="551"/>
    <cellStyle name="Note 2 3 2 2 2" xfId="552"/>
    <cellStyle name="Note 2 3 2 2 2 2" xfId="909"/>
    <cellStyle name="Note 2 3 2 2 2 2 2" xfId="1759"/>
    <cellStyle name="Note 2 3 2 2 2 3" xfId="910"/>
    <cellStyle name="Note 2 3 2 2 2 3 2" xfId="1760"/>
    <cellStyle name="Note 2 3 2 2 2 4" xfId="911"/>
    <cellStyle name="Note 2 3 2 2 2 4 2" xfId="1761"/>
    <cellStyle name="Note 2 3 2 2 2 5" xfId="912"/>
    <cellStyle name="Note 2 3 2 2 2 5 2" xfId="1762"/>
    <cellStyle name="Note 2 3 2 2 2 6" xfId="1449"/>
    <cellStyle name="Note 2 3 2 2 3" xfId="913"/>
    <cellStyle name="Note 2 3 2 2 3 2" xfId="1763"/>
    <cellStyle name="Note 2 3 2 2 4" xfId="914"/>
    <cellStyle name="Note 2 3 2 2 4 2" xfId="1764"/>
    <cellStyle name="Note 2 3 2 2 5" xfId="915"/>
    <cellStyle name="Note 2 3 2 2 5 2" xfId="1765"/>
    <cellStyle name="Note 2 3 2 2 6" xfId="916"/>
    <cellStyle name="Note 2 3 2 2 6 2" xfId="1766"/>
    <cellStyle name="Note 2 3 2 2 7" xfId="1448"/>
    <cellStyle name="Note 2 3 2 3" xfId="553"/>
    <cellStyle name="Note 2 3 2 3 2" xfId="917"/>
    <cellStyle name="Note 2 3 2 3 2 2" xfId="1767"/>
    <cellStyle name="Note 2 3 2 3 3" xfId="918"/>
    <cellStyle name="Note 2 3 2 3 3 2" xfId="1768"/>
    <cellStyle name="Note 2 3 2 3 4" xfId="919"/>
    <cellStyle name="Note 2 3 2 3 4 2" xfId="1769"/>
    <cellStyle name="Note 2 3 2 3 5" xfId="920"/>
    <cellStyle name="Note 2 3 2 3 5 2" xfId="1770"/>
    <cellStyle name="Note 2 3 2 3 6" xfId="1450"/>
    <cellStyle name="Note 2 3 2 4" xfId="921"/>
    <cellStyle name="Note 2 3 2 4 2" xfId="1771"/>
    <cellStyle name="Note 2 3 2 5" xfId="922"/>
    <cellStyle name="Note 2 3 2 5 2" xfId="1772"/>
    <cellStyle name="Note 2 3 2 6" xfId="923"/>
    <cellStyle name="Note 2 3 2 6 2" xfId="1773"/>
    <cellStyle name="Note 2 3 2 7" xfId="924"/>
    <cellStyle name="Note 2 3 2 7 2" xfId="1774"/>
    <cellStyle name="Note 2 3 2 8" xfId="1447"/>
    <cellStyle name="Note 2 3 3" xfId="554"/>
    <cellStyle name="Note 2 3 3 2" xfId="925"/>
    <cellStyle name="Note 2 3 3 2 2" xfId="1775"/>
    <cellStyle name="Note 2 3 3 3" xfId="926"/>
    <cellStyle name="Note 2 3 3 3 2" xfId="1776"/>
    <cellStyle name="Note 2 3 3 4" xfId="927"/>
    <cellStyle name="Note 2 3 3 4 2" xfId="1777"/>
    <cellStyle name="Note 2 3 3 5" xfId="928"/>
    <cellStyle name="Note 2 3 3 5 2" xfId="1778"/>
    <cellStyle name="Note 2 3 3 6" xfId="1451"/>
    <cellStyle name="Note 2 3 4" xfId="929"/>
    <cellStyle name="Note 2 3 4 2" xfId="1779"/>
    <cellStyle name="Note 2 3 5" xfId="930"/>
    <cellStyle name="Note 2 3 5 2" xfId="1780"/>
    <cellStyle name="Note 2 3 6" xfId="931"/>
    <cellStyle name="Note 2 3 6 2" xfId="1781"/>
    <cellStyle name="Note 2 3 7" xfId="932"/>
    <cellStyle name="Note 2 3 7 2" xfId="1782"/>
    <cellStyle name="Note 2 3 8" xfId="1446"/>
    <cellStyle name="Note 2 4" xfId="555"/>
    <cellStyle name="Note 2 4 2" xfId="556"/>
    <cellStyle name="Note 2 4 2 2" xfId="933"/>
    <cellStyle name="Note 2 4 2 2 2" xfId="1783"/>
    <cellStyle name="Note 2 4 2 3" xfId="934"/>
    <cellStyle name="Note 2 4 2 3 2" xfId="1784"/>
    <cellStyle name="Note 2 4 2 4" xfId="935"/>
    <cellStyle name="Note 2 4 2 4 2" xfId="1785"/>
    <cellStyle name="Note 2 4 2 5" xfId="936"/>
    <cellStyle name="Note 2 4 2 5 2" xfId="1786"/>
    <cellStyle name="Note 2 4 2 6" xfId="1453"/>
    <cellStyle name="Note 2 4 3" xfId="937"/>
    <cellStyle name="Note 2 4 3 2" xfId="1787"/>
    <cellStyle name="Note 2 4 4" xfId="938"/>
    <cellStyle name="Note 2 4 4 2" xfId="1788"/>
    <cellStyle name="Note 2 4 5" xfId="939"/>
    <cellStyle name="Note 2 4 5 2" xfId="1789"/>
    <cellStyle name="Note 2 4 6" xfId="940"/>
    <cellStyle name="Note 2 4 6 2" xfId="1790"/>
    <cellStyle name="Note 2 4 7" xfId="1452"/>
    <cellStyle name="Note 2 5" xfId="557"/>
    <cellStyle name="Note 2 5 2" xfId="941"/>
    <cellStyle name="Note 2 5 2 2" xfId="1791"/>
    <cellStyle name="Note 2 5 3" xfId="942"/>
    <cellStyle name="Note 2 5 3 2" xfId="1792"/>
    <cellStyle name="Note 2 5 4" xfId="943"/>
    <cellStyle name="Note 2 5 4 2" xfId="1793"/>
    <cellStyle name="Note 2 5 5" xfId="944"/>
    <cellStyle name="Note 2 5 5 2" xfId="1794"/>
    <cellStyle name="Note 2 5 6" xfId="1454"/>
    <cellStyle name="Note 2 6" xfId="945"/>
    <cellStyle name="Note 2 6 2" xfId="1795"/>
    <cellStyle name="Note 2 7" xfId="946"/>
    <cellStyle name="Note 2 7 2" xfId="1796"/>
    <cellStyle name="Note 2 8" xfId="947"/>
    <cellStyle name="Note 2 8 2" xfId="1797"/>
    <cellStyle name="Note 2 9" xfId="948"/>
    <cellStyle name="Note 2 9 2" xfId="1798"/>
    <cellStyle name="Note 3" xfId="558"/>
    <cellStyle name="Note 3 10" xfId="559"/>
    <cellStyle name="Note 3 10 2" xfId="949"/>
    <cellStyle name="Note 3 10 2 2" xfId="1799"/>
    <cellStyle name="Note 3 10 3" xfId="950"/>
    <cellStyle name="Note 3 10 3 2" xfId="1800"/>
    <cellStyle name="Note 3 10 4" xfId="951"/>
    <cellStyle name="Note 3 10 4 2" xfId="1801"/>
    <cellStyle name="Note 3 10 5" xfId="952"/>
    <cellStyle name="Note 3 10 5 2" xfId="1802"/>
    <cellStyle name="Note 3 10 6" xfId="1456"/>
    <cellStyle name="Note 3 11" xfId="953"/>
    <cellStyle name="Note 3 11 2" xfId="1803"/>
    <cellStyle name="Note 3 12" xfId="954"/>
    <cellStyle name="Note 3 12 2" xfId="1804"/>
    <cellStyle name="Note 3 13" xfId="955"/>
    <cellStyle name="Note 3 13 2" xfId="1805"/>
    <cellStyle name="Note 3 14" xfId="956"/>
    <cellStyle name="Note 3 14 2" xfId="1806"/>
    <cellStyle name="Note 3 15" xfId="1455"/>
    <cellStyle name="Note 3 2" xfId="560"/>
    <cellStyle name="Note 3 2 2" xfId="561"/>
    <cellStyle name="Note 3 2 2 2" xfId="562"/>
    <cellStyle name="Note 3 2 2 2 2" xfId="563"/>
    <cellStyle name="Note 3 2 2 2 2 2" xfId="564"/>
    <cellStyle name="Note 3 2 2 2 2 2 2" xfId="957"/>
    <cellStyle name="Note 3 2 2 2 2 2 2 2" xfId="1807"/>
    <cellStyle name="Note 3 2 2 2 2 2 3" xfId="958"/>
    <cellStyle name="Note 3 2 2 2 2 2 3 2" xfId="1808"/>
    <cellStyle name="Note 3 2 2 2 2 2 4" xfId="959"/>
    <cellStyle name="Note 3 2 2 2 2 2 4 2" xfId="1809"/>
    <cellStyle name="Note 3 2 2 2 2 2 5" xfId="960"/>
    <cellStyle name="Note 3 2 2 2 2 2 5 2" xfId="1810"/>
    <cellStyle name="Note 3 2 2 2 2 2 6" xfId="1461"/>
    <cellStyle name="Note 3 2 2 2 2 3" xfId="961"/>
    <cellStyle name="Note 3 2 2 2 2 3 2" xfId="1811"/>
    <cellStyle name="Note 3 2 2 2 2 4" xfId="962"/>
    <cellStyle name="Note 3 2 2 2 2 4 2" xfId="1812"/>
    <cellStyle name="Note 3 2 2 2 2 5" xfId="963"/>
    <cellStyle name="Note 3 2 2 2 2 5 2" xfId="1813"/>
    <cellStyle name="Note 3 2 2 2 2 6" xfId="964"/>
    <cellStyle name="Note 3 2 2 2 2 6 2" xfId="1814"/>
    <cellStyle name="Note 3 2 2 2 2 7" xfId="1460"/>
    <cellStyle name="Note 3 2 2 2 3" xfId="565"/>
    <cellStyle name="Note 3 2 2 2 3 2" xfId="965"/>
    <cellStyle name="Note 3 2 2 2 3 2 2" xfId="1815"/>
    <cellStyle name="Note 3 2 2 2 3 3" xfId="966"/>
    <cellStyle name="Note 3 2 2 2 3 3 2" xfId="1816"/>
    <cellStyle name="Note 3 2 2 2 3 4" xfId="967"/>
    <cellStyle name="Note 3 2 2 2 3 4 2" xfId="1817"/>
    <cellStyle name="Note 3 2 2 2 3 5" xfId="968"/>
    <cellStyle name="Note 3 2 2 2 3 5 2" xfId="1818"/>
    <cellStyle name="Note 3 2 2 2 3 6" xfId="1462"/>
    <cellStyle name="Note 3 2 2 2 4" xfId="969"/>
    <cellStyle name="Note 3 2 2 2 4 2" xfId="1819"/>
    <cellStyle name="Note 3 2 2 2 5" xfId="970"/>
    <cellStyle name="Note 3 2 2 2 5 2" xfId="1820"/>
    <cellStyle name="Note 3 2 2 2 6" xfId="971"/>
    <cellStyle name="Note 3 2 2 2 6 2" xfId="1821"/>
    <cellStyle name="Note 3 2 2 2 7" xfId="972"/>
    <cellStyle name="Note 3 2 2 2 7 2" xfId="1822"/>
    <cellStyle name="Note 3 2 2 2 8" xfId="1459"/>
    <cellStyle name="Note 3 2 2 3" xfId="566"/>
    <cellStyle name="Note 3 2 2 3 2" xfId="973"/>
    <cellStyle name="Note 3 2 2 3 2 2" xfId="1823"/>
    <cellStyle name="Note 3 2 2 3 3" xfId="974"/>
    <cellStyle name="Note 3 2 2 3 3 2" xfId="1824"/>
    <cellStyle name="Note 3 2 2 3 4" xfId="975"/>
    <cellStyle name="Note 3 2 2 3 4 2" xfId="1825"/>
    <cellStyle name="Note 3 2 2 3 5" xfId="976"/>
    <cellStyle name="Note 3 2 2 3 5 2" xfId="1826"/>
    <cellStyle name="Note 3 2 2 3 6" xfId="1463"/>
    <cellStyle name="Note 3 2 2 4" xfId="977"/>
    <cellStyle name="Note 3 2 2 4 2" xfId="1827"/>
    <cellStyle name="Note 3 2 2 5" xfId="978"/>
    <cellStyle name="Note 3 2 2 5 2" xfId="1828"/>
    <cellStyle name="Note 3 2 2 6" xfId="979"/>
    <cellStyle name="Note 3 2 2 6 2" xfId="1829"/>
    <cellStyle name="Note 3 2 2 7" xfId="980"/>
    <cellStyle name="Note 3 2 2 7 2" xfId="1830"/>
    <cellStyle name="Note 3 2 2 8" xfId="1458"/>
    <cellStyle name="Note 3 2 3" xfId="567"/>
    <cellStyle name="Note 3 2 3 2" xfId="568"/>
    <cellStyle name="Note 3 2 3 2 2" xfId="981"/>
    <cellStyle name="Note 3 2 3 2 2 2" xfId="1831"/>
    <cellStyle name="Note 3 2 3 2 3" xfId="982"/>
    <cellStyle name="Note 3 2 3 2 3 2" xfId="1832"/>
    <cellStyle name="Note 3 2 3 2 4" xfId="983"/>
    <cellStyle name="Note 3 2 3 2 4 2" xfId="1833"/>
    <cellStyle name="Note 3 2 3 2 5" xfId="984"/>
    <cellStyle name="Note 3 2 3 2 5 2" xfId="1834"/>
    <cellStyle name="Note 3 2 3 2 6" xfId="1465"/>
    <cellStyle name="Note 3 2 3 3" xfId="985"/>
    <cellStyle name="Note 3 2 3 3 2" xfId="1835"/>
    <cellStyle name="Note 3 2 3 4" xfId="986"/>
    <cellStyle name="Note 3 2 3 4 2" xfId="1836"/>
    <cellStyle name="Note 3 2 3 5" xfId="987"/>
    <cellStyle name="Note 3 2 3 5 2" xfId="1837"/>
    <cellStyle name="Note 3 2 3 6" xfId="988"/>
    <cellStyle name="Note 3 2 3 6 2" xfId="1838"/>
    <cellStyle name="Note 3 2 3 7" xfId="1464"/>
    <cellStyle name="Note 3 2 4" xfId="569"/>
    <cellStyle name="Note 3 2 4 2" xfId="989"/>
    <cellStyle name="Note 3 2 4 2 2" xfId="1839"/>
    <cellStyle name="Note 3 2 4 3" xfId="990"/>
    <cellStyle name="Note 3 2 4 3 2" xfId="1840"/>
    <cellStyle name="Note 3 2 4 4" xfId="991"/>
    <cellStyle name="Note 3 2 4 4 2" xfId="1841"/>
    <cellStyle name="Note 3 2 4 5" xfId="992"/>
    <cellStyle name="Note 3 2 4 5 2" xfId="1842"/>
    <cellStyle name="Note 3 2 4 6" xfId="1466"/>
    <cellStyle name="Note 3 2 5" xfId="993"/>
    <cellStyle name="Note 3 2 5 2" xfId="1843"/>
    <cellStyle name="Note 3 2 6" xfId="994"/>
    <cellStyle name="Note 3 2 6 2" xfId="1844"/>
    <cellStyle name="Note 3 2 7" xfId="995"/>
    <cellStyle name="Note 3 2 7 2" xfId="1845"/>
    <cellStyle name="Note 3 2 8" xfId="996"/>
    <cellStyle name="Note 3 2 8 2" xfId="1846"/>
    <cellStyle name="Note 3 2 9" xfId="1457"/>
    <cellStyle name="Note 3 3" xfId="570"/>
    <cellStyle name="Note 3 3 2" xfId="571"/>
    <cellStyle name="Note 3 3 2 2" xfId="572"/>
    <cellStyle name="Note 3 3 2 2 2" xfId="997"/>
    <cellStyle name="Note 3 3 2 2 2 2" xfId="1847"/>
    <cellStyle name="Note 3 3 2 2 3" xfId="998"/>
    <cellStyle name="Note 3 3 2 2 3 2" xfId="1848"/>
    <cellStyle name="Note 3 3 2 2 4" xfId="999"/>
    <cellStyle name="Note 3 3 2 2 4 2" xfId="1849"/>
    <cellStyle name="Note 3 3 2 2 5" xfId="1000"/>
    <cellStyle name="Note 3 3 2 2 5 2" xfId="1850"/>
    <cellStyle name="Note 3 3 2 2 6" xfId="1469"/>
    <cellStyle name="Note 3 3 2 3" xfId="1001"/>
    <cellStyle name="Note 3 3 2 3 2" xfId="1851"/>
    <cellStyle name="Note 3 3 2 4" xfId="1002"/>
    <cellStyle name="Note 3 3 2 4 2" xfId="1852"/>
    <cellStyle name="Note 3 3 2 5" xfId="1003"/>
    <cellStyle name="Note 3 3 2 5 2" xfId="1853"/>
    <cellStyle name="Note 3 3 2 6" xfId="1004"/>
    <cellStyle name="Note 3 3 2 6 2" xfId="1854"/>
    <cellStyle name="Note 3 3 2 7" xfId="1468"/>
    <cellStyle name="Note 3 3 3" xfId="573"/>
    <cellStyle name="Note 3 3 3 2" xfId="1005"/>
    <cellStyle name="Note 3 3 3 2 2" xfId="1855"/>
    <cellStyle name="Note 3 3 3 3" xfId="1006"/>
    <cellStyle name="Note 3 3 3 3 2" xfId="1856"/>
    <cellStyle name="Note 3 3 3 4" xfId="1007"/>
    <cellStyle name="Note 3 3 3 4 2" xfId="1857"/>
    <cellStyle name="Note 3 3 3 5" xfId="1008"/>
    <cellStyle name="Note 3 3 3 5 2" xfId="1858"/>
    <cellStyle name="Note 3 3 3 6" xfId="1470"/>
    <cellStyle name="Note 3 3 4" xfId="1009"/>
    <cellStyle name="Note 3 3 4 2" xfId="1859"/>
    <cellStyle name="Note 3 3 5" xfId="1010"/>
    <cellStyle name="Note 3 3 5 2" xfId="1860"/>
    <cellStyle name="Note 3 3 6" xfId="1011"/>
    <cellStyle name="Note 3 3 6 2" xfId="1861"/>
    <cellStyle name="Note 3 3 7" xfId="1012"/>
    <cellStyle name="Note 3 3 7 2" xfId="1862"/>
    <cellStyle name="Note 3 3 8" xfId="1467"/>
    <cellStyle name="Note 3 4" xfId="574"/>
    <cellStyle name="Note 3 4 2" xfId="575"/>
    <cellStyle name="Note 3 4 2 2" xfId="576"/>
    <cellStyle name="Note 3 4 2 2 2" xfId="1013"/>
    <cellStyle name="Note 3 4 2 2 2 2" xfId="1863"/>
    <cellStyle name="Note 3 4 2 2 3" xfId="1014"/>
    <cellStyle name="Note 3 4 2 2 3 2" xfId="1864"/>
    <cellStyle name="Note 3 4 2 2 4" xfId="1015"/>
    <cellStyle name="Note 3 4 2 2 4 2" xfId="1865"/>
    <cellStyle name="Note 3 4 2 2 5" xfId="1016"/>
    <cellStyle name="Note 3 4 2 2 5 2" xfId="1866"/>
    <cellStyle name="Note 3 4 2 2 6" xfId="1473"/>
    <cellStyle name="Note 3 4 2 3" xfId="1017"/>
    <cellStyle name="Note 3 4 2 3 2" xfId="1867"/>
    <cellStyle name="Note 3 4 2 4" xfId="1018"/>
    <cellStyle name="Note 3 4 2 4 2" xfId="1868"/>
    <cellStyle name="Note 3 4 2 5" xfId="1019"/>
    <cellStyle name="Note 3 4 2 5 2" xfId="1869"/>
    <cellStyle name="Note 3 4 2 6" xfId="1020"/>
    <cellStyle name="Note 3 4 2 6 2" xfId="1870"/>
    <cellStyle name="Note 3 4 2 7" xfId="1472"/>
    <cellStyle name="Note 3 4 3" xfId="577"/>
    <cellStyle name="Note 3 4 3 2" xfId="1021"/>
    <cellStyle name="Note 3 4 3 2 2" xfId="1871"/>
    <cellStyle name="Note 3 4 3 3" xfId="1022"/>
    <cellStyle name="Note 3 4 3 3 2" xfId="1872"/>
    <cellStyle name="Note 3 4 3 4" xfId="1023"/>
    <cellStyle name="Note 3 4 3 4 2" xfId="1873"/>
    <cellStyle name="Note 3 4 3 5" xfId="1024"/>
    <cellStyle name="Note 3 4 3 5 2" xfId="1874"/>
    <cellStyle name="Note 3 4 3 6" xfId="1474"/>
    <cellStyle name="Note 3 4 4" xfId="1025"/>
    <cellStyle name="Note 3 4 4 2" xfId="1875"/>
    <cellStyle name="Note 3 4 5" xfId="1026"/>
    <cellStyle name="Note 3 4 5 2" xfId="1876"/>
    <cellStyle name="Note 3 4 6" xfId="1027"/>
    <cellStyle name="Note 3 4 6 2" xfId="1877"/>
    <cellStyle name="Note 3 4 7" xfId="1028"/>
    <cellStyle name="Note 3 4 7 2" xfId="1878"/>
    <cellStyle name="Note 3 4 8" xfId="1471"/>
    <cellStyle name="Note 3 5" xfId="578"/>
    <cellStyle name="Note 3 5 2" xfId="579"/>
    <cellStyle name="Note 3 5 2 2" xfId="580"/>
    <cellStyle name="Note 3 5 2 2 2" xfId="581"/>
    <cellStyle name="Note 3 5 2 2 2 2" xfId="1029"/>
    <cellStyle name="Note 3 5 2 2 2 2 2" xfId="1879"/>
    <cellStyle name="Note 3 5 2 2 2 3" xfId="1030"/>
    <cellStyle name="Note 3 5 2 2 2 3 2" xfId="1880"/>
    <cellStyle name="Note 3 5 2 2 2 4" xfId="1031"/>
    <cellStyle name="Note 3 5 2 2 2 4 2" xfId="1881"/>
    <cellStyle name="Note 3 5 2 2 2 5" xfId="1032"/>
    <cellStyle name="Note 3 5 2 2 2 5 2" xfId="1882"/>
    <cellStyle name="Note 3 5 2 2 2 6" xfId="1478"/>
    <cellStyle name="Note 3 5 2 2 3" xfId="1033"/>
    <cellStyle name="Note 3 5 2 2 3 2" xfId="1883"/>
    <cellStyle name="Note 3 5 2 2 4" xfId="1034"/>
    <cellStyle name="Note 3 5 2 2 4 2" xfId="1884"/>
    <cellStyle name="Note 3 5 2 2 5" xfId="1035"/>
    <cellStyle name="Note 3 5 2 2 5 2" xfId="1885"/>
    <cellStyle name="Note 3 5 2 2 6" xfId="1036"/>
    <cellStyle name="Note 3 5 2 2 6 2" xfId="1886"/>
    <cellStyle name="Note 3 5 2 2 7" xfId="1477"/>
    <cellStyle name="Note 3 5 2 3" xfId="582"/>
    <cellStyle name="Note 3 5 2 3 2" xfId="1037"/>
    <cellStyle name="Note 3 5 2 3 2 2" xfId="1887"/>
    <cellStyle name="Note 3 5 2 3 3" xfId="1038"/>
    <cellStyle name="Note 3 5 2 3 3 2" xfId="1888"/>
    <cellStyle name="Note 3 5 2 3 4" xfId="1039"/>
    <cellStyle name="Note 3 5 2 3 4 2" xfId="1889"/>
    <cellStyle name="Note 3 5 2 3 5" xfId="1040"/>
    <cellStyle name="Note 3 5 2 3 5 2" xfId="1890"/>
    <cellStyle name="Note 3 5 2 3 6" xfId="1479"/>
    <cellStyle name="Note 3 5 2 4" xfId="1041"/>
    <cellStyle name="Note 3 5 2 4 2" xfId="1891"/>
    <cellStyle name="Note 3 5 2 5" xfId="1042"/>
    <cellStyle name="Note 3 5 2 5 2" xfId="1892"/>
    <cellStyle name="Note 3 5 2 6" xfId="1043"/>
    <cellStyle name="Note 3 5 2 6 2" xfId="1893"/>
    <cellStyle name="Note 3 5 2 7" xfId="1044"/>
    <cellStyle name="Note 3 5 2 7 2" xfId="1894"/>
    <cellStyle name="Note 3 5 2 8" xfId="1476"/>
    <cellStyle name="Note 3 5 3" xfId="583"/>
    <cellStyle name="Note 3 5 3 2" xfId="584"/>
    <cellStyle name="Note 3 5 3 2 2" xfId="1045"/>
    <cellStyle name="Note 3 5 3 2 2 2" xfId="1895"/>
    <cellStyle name="Note 3 5 3 2 3" xfId="1046"/>
    <cellStyle name="Note 3 5 3 2 3 2" xfId="1896"/>
    <cellStyle name="Note 3 5 3 2 4" xfId="1047"/>
    <cellStyle name="Note 3 5 3 2 4 2" xfId="1897"/>
    <cellStyle name="Note 3 5 3 2 5" xfId="1048"/>
    <cellStyle name="Note 3 5 3 2 5 2" xfId="1898"/>
    <cellStyle name="Note 3 5 3 2 6" xfId="1481"/>
    <cellStyle name="Note 3 5 3 3" xfId="1049"/>
    <cellStyle name="Note 3 5 3 3 2" xfId="1899"/>
    <cellStyle name="Note 3 5 3 4" xfId="1050"/>
    <cellStyle name="Note 3 5 3 4 2" xfId="1900"/>
    <cellStyle name="Note 3 5 3 5" xfId="1051"/>
    <cellStyle name="Note 3 5 3 5 2" xfId="1901"/>
    <cellStyle name="Note 3 5 3 6" xfId="1052"/>
    <cellStyle name="Note 3 5 3 6 2" xfId="1902"/>
    <cellStyle name="Note 3 5 3 7" xfId="1480"/>
    <cellStyle name="Note 3 5 4" xfId="585"/>
    <cellStyle name="Note 3 5 4 2" xfId="1053"/>
    <cellStyle name="Note 3 5 4 2 2" xfId="1903"/>
    <cellStyle name="Note 3 5 4 3" xfId="1054"/>
    <cellStyle name="Note 3 5 4 3 2" xfId="1904"/>
    <cellStyle name="Note 3 5 4 4" xfId="1055"/>
    <cellStyle name="Note 3 5 4 4 2" xfId="1905"/>
    <cellStyle name="Note 3 5 4 5" xfId="1056"/>
    <cellStyle name="Note 3 5 4 5 2" xfId="1906"/>
    <cellStyle name="Note 3 5 4 6" xfId="1482"/>
    <cellStyle name="Note 3 5 5" xfId="1057"/>
    <cellStyle name="Note 3 5 5 2" xfId="1907"/>
    <cellStyle name="Note 3 5 6" xfId="1058"/>
    <cellStyle name="Note 3 5 6 2" xfId="1908"/>
    <cellStyle name="Note 3 5 7" xfId="1059"/>
    <cellStyle name="Note 3 5 7 2" xfId="1909"/>
    <cellStyle name="Note 3 5 8" xfId="1060"/>
    <cellStyle name="Note 3 5 8 2" xfId="1910"/>
    <cellStyle name="Note 3 5 9" xfId="1475"/>
    <cellStyle name="Note 3 6" xfId="586"/>
    <cellStyle name="Note 3 6 2" xfId="587"/>
    <cellStyle name="Note 3 6 2 2" xfId="588"/>
    <cellStyle name="Note 3 6 2 2 2" xfId="1061"/>
    <cellStyle name="Note 3 6 2 2 2 2" xfId="1911"/>
    <cellStyle name="Note 3 6 2 2 3" xfId="1062"/>
    <cellStyle name="Note 3 6 2 2 3 2" xfId="1912"/>
    <cellStyle name="Note 3 6 2 2 4" xfId="1063"/>
    <cellStyle name="Note 3 6 2 2 4 2" xfId="1913"/>
    <cellStyle name="Note 3 6 2 2 5" xfId="1064"/>
    <cellStyle name="Note 3 6 2 2 5 2" xfId="1914"/>
    <cellStyle name="Note 3 6 2 2 6" xfId="1485"/>
    <cellStyle name="Note 3 6 2 3" xfId="1065"/>
    <cellStyle name="Note 3 6 2 3 2" xfId="1915"/>
    <cellStyle name="Note 3 6 2 4" xfId="1066"/>
    <cellStyle name="Note 3 6 2 4 2" xfId="1916"/>
    <cellStyle name="Note 3 6 2 5" xfId="1067"/>
    <cellStyle name="Note 3 6 2 5 2" xfId="1917"/>
    <cellStyle name="Note 3 6 2 6" xfId="1068"/>
    <cellStyle name="Note 3 6 2 6 2" xfId="1918"/>
    <cellStyle name="Note 3 6 2 7" xfId="1484"/>
    <cellStyle name="Note 3 6 3" xfId="589"/>
    <cellStyle name="Note 3 6 3 2" xfId="1069"/>
    <cellStyle name="Note 3 6 3 2 2" xfId="1919"/>
    <cellStyle name="Note 3 6 3 3" xfId="1070"/>
    <cellStyle name="Note 3 6 3 3 2" xfId="1920"/>
    <cellStyle name="Note 3 6 3 4" xfId="1071"/>
    <cellStyle name="Note 3 6 3 4 2" xfId="1921"/>
    <cellStyle name="Note 3 6 3 5" xfId="1072"/>
    <cellStyle name="Note 3 6 3 5 2" xfId="1922"/>
    <cellStyle name="Note 3 6 3 6" xfId="1486"/>
    <cellStyle name="Note 3 6 4" xfId="1073"/>
    <cellStyle name="Note 3 6 4 2" xfId="1923"/>
    <cellStyle name="Note 3 6 5" xfId="1074"/>
    <cellStyle name="Note 3 6 5 2" xfId="1924"/>
    <cellStyle name="Note 3 6 6" xfId="1075"/>
    <cellStyle name="Note 3 6 6 2" xfId="1925"/>
    <cellStyle name="Note 3 6 7" xfId="1076"/>
    <cellStyle name="Note 3 6 7 2" xfId="1926"/>
    <cellStyle name="Note 3 6 8" xfId="1483"/>
    <cellStyle name="Note 3 7" xfId="590"/>
    <cellStyle name="Note 3 7 2" xfId="591"/>
    <cellStyle name="Note 3 7 2 2" xfId="592"/>
    <cellStyle name="Note 3 7 2 2 2" xfId="1077"/>
    <cellStyle name="Note 3 7 2 2 2 2" xfId="1927"/>
    <cellStyle name="Note 3 7 2 2 3" xfId="1078"/>
    <cellStyle name="Note 3 7 2 2 3 2" xfId="1928"/>
    <cellStyle name="Note 3 7 2 2 4" xfId="1079"/>
    <cellStyle name="Note 3 7 2 2 4 2" xfId="1929"/>
    <cellStyle name="Note 3 7 2 2 5" xfId="1080"/>
    <cellStyle name="Note 3 7 2 2 5 2" xfId="1930"/>
    <cellStyle name="Note 3 7 2 2 6" xfId="1489"/>
    <cellStyle name="Note 3 7 2 3" xfId="1081"/>
    <cellStyle name="Note 3 7 2 3 2" xfId="1931"/>
    <cellStyle name="Note 3 7 2 4" xfId="1082"/>
    <cellStyle name="Note 3 7 2 4 2" xfId="1932"/>
    <cellStyle name="Note 3 7 2 5" xfId="1083"/>
    <cellStyle name="Note 3 7 2 5 2" xfId="1933"/>
    <cellStyle name="Note 3 7 2 6" xfId="1084"/>
    <cellStyle name="Note 3 7 2 6 2" xfId="1934"/>
    <cellStyle name="Note 3 7 2 7" xfId="1488"/>
    <cellStyle name="Note 3 7 3" xfId="593"/>
    <cellStyle name="Note 3 7 3 2" xfId="1085"/>
    <cellStyle name="Note 3 7 3 2 2" xfId="1935"/>
    <cellStyle name="Note 3 7 3 3" xfId="1086"/>
    <cellStyle name="Note 3 7 3 3 2" xfId="1936"/>
    <cellStyle name="Note 3 7 3 4" xfId="1087"/>
    <cellStyle name="Note 3 7 3 4 2" xfId="1937"/>
    <cellStyle name="Note 3 7 3 5" xfId="1088"/>
    <cellStyle name="Note 3 7 3 5 2" xfId="1938"/>
    <cellStyle name="Note 3 7 3 6" xfId="1490"/>
    <cellStyle name="Note 3 7 4" xfId="1089"/>
    <cellStyle name="Note 3 7 4 2" xfId="1939"/>
    <cellStyle name="Note 3 7 5" xfId="1090"/>
    <cellStyle name="Note 3 7 5 2" xfId="1940"/>
    <cellStyle name="Note 3 7 6" xfId="1091"/>
    <cellStyle name="Note 3 7 6 2" xfId="1941"/>
    <cellStyle name="Note 3 7 7" xfId="1092"/>
    <cellStyle name="Note 3 7 7 2" xfId="1942"/>
    <cellStyle name="Note 3 7 8" xfId="1487"/>
    <cellStyle name="Note 3 8" xfId="594"/>
    <cellStyle name="Note 3 8 2" xfId="595"/>
    <cellStyle name="Note 3 8 2 2" xfId="596"/>
    <cellStyle name="Note 3 8 2 2 2" xfId="1093"/>
    <cellStyle name="Note 3 8 2 2 2 2" xfId="1943"/>
    <cellStyle name="Note 3 8 2 2 3" xfId="1094"/>
    <cellStyle name="Note 3 8 2 2 3 2" xfId="1944"/>
    <cellStyle name="Note 3 8 2 2 4" xfId="1095"/>
    <cellStyle name="Note 3 8 2 2 4 2" xfId="1945"/>
    <cellStyle name="Note 3 8 2 2 5" xfId="1096"/>
    <cellStyle name="Note 3 8 2 2 5 2" xfId="1946"/>
    <cellStyle name="Note 3 8 2 2 6" xfId="1493"/>
    <cellStyle name="Note 3 8 2 3" xfId="1097"/>
    <cellStyle name="Note 3 8 2 3 2" xfId="1947"/>
    <cellStyle name="Note 3 8 2 4" xfId="1098"/>
    <cellStyle name="Note 3 8 2 4 2" xfId="1948"/>
    <cellStyle name="Note 3 8 2 5" xfId="1099"/>
    <cellStyle name="Note 3 8 2 5 2" xfId="1949"/>
    <cellStyle name="Note 3 8 2 6" xfId="1100"/>
    <cellStyle name="Note 3 8 2 6 2" xfId="1950"/>
    <cellStyle name="Note 3 8 2 7" xfId="1492"/>
    <cellStyle name="Note 3 8 3" xfId="597"/>
    <cellStyle name="Note 3 8 3 2" xfId="1101"/>
    <cellStyle name="Note 3 8 3 2 2" xfId="1951"/>
    <cellStyle name="Note 3 8 3 3" xfId="1102"/>
    <cellStyle name="Note 3 8 3 3 2" xfId="1952"/>
    <cellStyle name="Note 3 8 3 4" xfId="1103"/>
    <cellStyle name="Note 3 8 3 4 2" xfId="1953"/>
    <cellStyle name="Note 3 8 3 5" xfId="1104"/>
    <cellStyle name="Note 3 8 3 5 2" xfId="1954"/>
    <cellStyle name="Note 3 8 3 6" xfId="1494"/>
    <cellStyle name="Note 3 8 4" xfId="1105"/>
    <cellStyle name="Note 3 8 4 2" xfId="1955"/>
    <cellStyle name="Note 3 8 5" xfId="1106"/>
    <cellStyle name="Note 3 8 5 2" xfId="1956"/>
    <cellStyle name="Note 3 8 6" xfId="1107"/>
    <cellStyle name="Note 3 8 6 2" xfId="1957"/>
    <cellStyle name="Note 3 8 7" xfId="1108"/>
    <cellStyle name="Note 3 8 7 2" xfId="1958"/>
    <cellStyle name="Note 3 8 8" xfId="1491"/>
    <cellStyle name="Note 3 9" xfId="598"/>
    <cellStyle name="Note 3 9 2" xfId="599"/>
    <cellStyle name="Note 3 9 2 2" xfId="1109"/>
    <cellStyle name="Note 3 9 2 2 2" xfId="1959"/>
    <cellStyle name="Note 3 9 2 3" xfId="1110"/>
    <cellStyle name="Note 3 9 2 3 2" xfId="1960"/>
    <cellStyle name="Note 3 9 2 4" xfId="1111"/>
    <cellStyle name="Note 3 9 2 4 2" xfId="1961"/>
    <cellStyle name="Note 3 9 2 5" xfId="1112"/>
    <cellStyle name="Note 3 9 2 5 2" xfId="1962"/>
    <cellStyle name="Note 3 9 2 6" xfId="1496"/>
    <cellStyle name="Note 3 9 3" xfId="1113"/>
    <cellStyle name="Note 3 9 3 2" xfId="1963"/>
    <cellStyle name="Note 3 9 4" xfId="1114"/>
    <cellStyle name="Note 3 9 4 2" xfId="1964"/>
    <cellStyle name="Note 3 9 5" xfId="1115"/>
    <cellStyle name="Note 3 9 5 2" xfId="1965"/>
    <cellStyle name="Note 3 9 6" xfId="1116"/>
    <cellStyle name="Note 3 9 6 2" xfId="1966"/>
    <cellStyle name="Note 3 9 7" xfId="1495"/>
    <cellStyle name="Note 4" xfId="600"/>
    <cellStyle name="Note 4 10" xfId="1117"/>
    <cellStyle name="Note 4 10 2" xfId="1967"/>
    <cellStyle name="Note 4 11" xfId="1497"/>
    <cellStyle name="Note 4 2" xfId="601"/>
    <cellStyle name="Note 4 2 2" xfId="602"/>
    <cellStyle name="Note 4 2 2 2" xfId="603"/>
    <cellStyle name="Note 4 2 2 2 2" xfId="604"/>
    <cellStyle name="Note 4 2 2 2 2 2" xfId="1118"/>
    <cellStyle name="Note 4 2 2 2 2 2 2" xfId="1968"/>
    <cellStyle name="Note 4 2 2 2 2 3" xfId="1119"/>
    <cellStyle name="Note 4 2 2 2 2 3 2" xfId="1969"/>
    <cellStyle name="Note 4 2 2 2 2 4" xfId="1120"/>
    <cellStyle name="Note 4 2 2 2 2 4 2" xfId="1970"/>
    <cellStyle name="Note 4 2 2 2 2 5" xfId="1121"/>
    <cellStyle name="Note 4 2 2 2 2 5 2" xfId="1971"/>
    <cellStyle name="Note 4 2 2 2 2 6" xfId="1501"/>
    <cellStyle name="Note 4 2 2 2 3" xfId="1122"/>
    <cellStyle name="Note 4 2 2 2 3 2" xfId="1972"/>
    <cellStyle name="Note 4 2 2 2 4" xfId="1123"/>
    <cellStyle name="Note 4 2 2 2 4 2" xfId="1973"/>
    <cellStyle name="Note 4 2 2 2 5" xfId="1124"/>
    <cellStyle name="Note 4 2 2 2 5 2" xfId="1974"/>
    <cellStyle name="Note 4 2 2 2 6" xfId="1125"/>
    <cellStyle name="Note 4 2 2 2 6 2" xfId="1975"/>
    <cellStyle name="Note 4 2 2 2 7" xfId="1500"/>
    <cellStyle name="Note 4 2 2 3" xfId="605"/>
    <cellStyle name="Note 4 2 2 3 2" xfId="1126"/>
    <cellStyle name="Note 4 2 2 3 2 2" xfId="1976"/>
    <cellStyle name="Note 4 2 2 3 3" xfId="1127"/>
    <cellStyle name="Note 4 2 2 3 3 2" xfId="1977"/>
    <cellStyle name="Note 4 2 2 3 4" xfId="1128"/>
    <cellStyle name="Note 4 2 2 3 4 2" xfId="1978"/>
    <cellStyle name="Note 4 2 2 3 5" xfId="1129"/>
    <cellStyle name="Note 4 2 2 3 5 2" xfId="1979"/>
    <cellStyle name="Note 4 2 2 3 6" xfId="1502"/>
    <cellStyle name="Note 4 2 2 4" xfId="1130"/>
    <cellStyle name="Note 4 2 2 4 2" xfId="1980"/>
    <cellStyle name="Note 4 2 2 5" xfId="1131"/>
    <cellStyle name="Note 4 2 2 5 2" xfId="1981"/>
    <cellStyle name="Note 4 2 2 6" xfId="1132"/>
    <cellStyle name="Note 4 2 2 6 2" xfId="1982"/>
    <cellStyle name="Note 4 2 2 7" xfId="1133"/>
    <cellStyle name="Note 4 2 2 7 2" xfId="1983"/>
    <cellStyle name="Note 4 2 2 8" xfId="1499"/>
    <cellStyle name="Note 4 2 3" xfId="606"/>
    <cellStyle name="Note 4 2 3 2" xfId="1134"/>
    <cellStyle name="Note 4 2 3 2 2" xfId="1984"/>
    <cellStyle name="Note 4 2 3 3" xfId="1135"/>
    <cellStyle name="Note 4 2 3 3 2" xfId="1985"/>
    <cellStyle name="Note 4 2 3 4" xfId="1136"/>
    <cellStyle name="Note 4 2 3 4 2" xfId="1986"/>
    <cellStyle name="Note 4 2 3 5" xfId="1137"/>
    <cellStyle name="Note 4 2 3 5 2" xfId="1987"/>
    <cellStyle name="Note 4 2 3 6" xfId="1503"/>
    <cellStyle name="Note 4 2 4" xfId="1138"/>
    <cellStyle name="Note 4 2 4 2" xfId="1988"/>
    <cellStyle name="Note 4 2 5" xfId="1139"/>
    <cellStyle name="Note 4 2 5 2" xfId="1989"/>
    <cellStyle name="Note 4 2 6" xfId="1140"/>
    <cellStyle name="Note 4 2 6 2" xfId="1990"/>
    <cellStyle name="Note 4 2 7" xfId="1141"/>
    <cellStyle name="Note 4 2 7 2" xfId="1991"/>
    <cellStyle name="Note 4 2 8" xfId="1498"/>
    <cellStyle name="Note 4 3" xfId="607"/>
    <cellStyle name="Note 4 3 2" xfId="608"/>
    <cellStyle name="Note 4 3 2 2" xfId="609"/>
    <cellStyle name="Note 4 3 2 2 2" xfId="1142"/>
    <cellStyle name="Note 4 3 2 2 2 2" xfId="1992"/>
    <cellStyle name="Note 4 3 2 2 3" xfId="1143"/>
    <cellStyle name="Note 4 3 2 2 3 2" xfId="1993"/>
    <cellStyle name="Note 4 3 2 2 4" xfId="1144"/>
    <cellStyle name="Note 4 3 2 2 4 2" xfId="1994"/>
    <cellStyle name="Note 4 3 2 2 5" xfId="1145"/>
    <cellStyle name="Note 4 3 2 2 5 2" xfId="1995"/>
    <cellStyle name="Note 4 3 2 2 6" xfId="1506"/>
    <cellStyle name="Note 4 3 2 3" xfId="1146"/>
    <cellStyle name="Note 4 3 2 3 2" xfId="1996"/>
    <cellStyle name="Note 4 3 2 4" xfId="1147"/>
    <cellStyle name="Note 4 3 2 4 2" xfId="1997"/>
    <cellStyle name="Note 4 3 2 5" xfId="1148"/>
    <cellStyle name="Note 4 3 2 5 2" xfId="1998"/>
    <cellStyle name="Note 4 3 2 6" xfId="1149"/>
    <cellStyle name="Note 4 3 2 6 2" xfId="1999"/>
    <cellStyle name="Note 4 3 2 7" xfId="1505"/>
    <cellStyle name="Note 4 3 3" xfId="610"/>
    <cellStyle name="Note 4 3 3 2" xfId="1150"/>
    <cellStyle name="Note 4 3 3 2 2" xfId="2000"/>
    <cellStyle name="Note 4 3 3 3" xfId="1151"/>
    <cellStyle name="Note 4 3 3 3 2" xfId="2001"/>
    <cellStyle name="Note 4 3 3 4" xfId="1152"/>
    <cellStyle name="Note 4 3 3 4 2" xfId="2002"/>
    <cellStyle name="Note 4 3 3 5" xfId="1153"/>
    <cellStyle name="Note 4 3 3 5 2" xfId="2003"/>
    <cellStyle name="Note 4 3 3 6" xfId="1507"/>
    <cellStyle name="Note 4 3 4" xfId="1154"/>
    <cellStyle name="Note 4 3 4 2" xfId="2004"/>
    <cellStyle name="Note 4 3 5" xfId="1155"/>
    <cellStyle name="Note 4 3 5 2" xfId="2005"/>
    <cellStyle name="Note 4 3 6" xfId="1156"/>
    <cellStyle name="Note 4 3 6 2" xfId="2006"/>
    <cellStyle name="Note 4 3 7" xfId="1157"/>
    <cellStyle name="Note 4 3 7 2" xfId="2007"/>
    <cellStyle name="Note 4 3 8" xfId="1504"/>
    <cellStyle name="Note 4 4" xfId="611"/>
    <cellStyle name="Note 4 4 2" xfId="612"/>
    <cellStyle name="Note 4 4 2 2" xfId="613"/>
    <cellStyle name="Note 4 4 2 2 2" xfId="1158"/>
    <cellStyle name="Note 4 4 2 2 2 2" xfId="2008"/>
    <cellStyle name="Note 4 4 2 2 3" xfId="1159"/>
    <cellStyle name="Note 4 4 2 2 3 2" xfId="2009"/>
    <cellStyle name="Note 4 4 2 2 4" xfId="1160"/>
    <cellStyle name="Note 4 4 2 2 4 2" xfId="2010"/>
    <cellStyle name="Note 4 4 2 2 5" xfId="1161"/>
    <cellStyle name="Note 4 4 2 2 5 2" xfId="2011"/>
    <cellStyle name="Note 4 4 2 2 6" xfId="1510"/>
    <cellStyle name="Note 4 4 2 3" xfId="1162"/>
    <cellStyle name="Note 4 4 2 3 2" xfId="2012"/>
    <cellStyle name="Note 4 4 2 4" xfId="1163"/>
    <cellStyle name="Note 4 4 2 4 2" xfId="2013"/>
    <cellStyle name="Note 4 4 2 5" xfId="1164"/>
    <cellStyle name="Note 4 4 2 5 2" xfId="2014"/>
    <cellStyle name="Note 4 4 2 6" xfId="1165"/>
    <cellStyle name="Note 4 4 2 6 2" xfId="2015"/>
    <cellStyle name="Note 4 4 2 7" xfId="1509"/>
    <cellStyle name="Note 4 4 3" xfId="614"/>
    <cellStyle name="Note 4 4 3 2" xfId="1166"/>
    <cellStyle name="Note 4 4 3 2 2" xfId="2016"/>
    <cellStyle name="Note 4 4 3 3" xfId="1167"/>
    <cellStyle name="Note 4 4 3 3 2" xfId="2017"/>
    <cellStyle name="Note 4 4 3 4" xfId="1168"/>
    <cellStyle name="Note 4 4 3 4 2" xfId="2018"/>
    <cellStyle name="Note 4 4 3 5" xfId="1169"/>
    <cellStyle name="Note 4 4 3 5 2" xfId="2019"/>
    <cellStyle name="Note 4 4 3 6" xfId="1511"/>
    <cellStyle name="Note 4 4 4" xfId="1170"/>
    <cellStyle name="Note 4 4 4 2" xfId="2020"/>
    <cellStyle name="Note 4 4 5" xfId="1171"/>
    <cellStyle name="Note 4 4 5 2" xfId="2021"/>
    <cellStyle name="Note 4 4 6" xfId="1172"/>
    <cellStyle name="Note 4 4 6 2" xfId="2022"/>
    <cellStyle name="Note 4 4 7" xfId="1173"/>
    <cellStyle name="Note 4 4 7 2" xfId="2023"/>
    <cellStyle name="Note 4 4 8" xfId="1508"/>
    <cellStyle name="Note 4 5" xfId="615"/>
    <cellStyle name="Note 4 5 2" xfId="1174"/>
    <cellStyle name="Note 4 5 2 2" xfId="2024"/>
    <cellStyle name="Note 4 5 3" xfId="1175"/>
    <cellStyle name="Note 4 5 3 2" xfId="2025"/>
    <cellStyle name="Note 4 5 4" xfId="1176"/>
    <cellStyle name="Note 4 5 4 2" xfId="2026"/>
    <cellStyle name="Note 4 5 5" xfId="1177"/>
    <cellStyle name="Note 4 5 5 2" xfId="2027"/>
    <cellStyle name="Note 4 5 6" xfId="1512"/>
    <cellStyle name="Note 4 6" xfId="1178"/>
    <cellStyle name="Note 4 6 2" xfId="2028"/>
    <cellStyle name="Note 4 7" xfId="1179"/>
    <cellStyle name="Note 4 7 2" xfId="2029"/>
    <cellStyle name="Note 4 8" xfId="1180"/>
    <cellStyle name="Note 4 8 2" xfId="2030"/>
    <cellStyle name="Note 4 9" xfId="1181"/>
    <cellStyle name="Note 4 9 2" xfId="2031"/>
    <cellStyle name="Note 5" xfId="616"/>
    <cellStyle name="Note 5 2" xfId="617"/>
    <cellStyle name="Note 5 2 2" xfId="1182"/>
    <cellStyle name="Note 5 2 2 2" xfId="2032"/>
    <cellStyle name="Note 5 2 3" xfId="1183"/>
    <cellStyle name="Note 5 2 3 2" xfId="2033"/>
    <cellStyle name="Note 5 2 4" xfId="1184"/>
    <cellStyle name="Note 5 2 4 2" xfId="2034"/>
    <cellStyle name="Note 5 2 5" xfId="1185"/>
    <cellStyle name="Note 5 2 5 2" xfId="2035"/>
    <cellStyle name="Note 5 2 6" xfId="1514"/>
    <cellStyle name="Note 5 3" xfId="1186"/>
    <cellStyle name="Note 5 3 2" xfId="2036"/>
    <cellStyle name="Note 5 4" xfId="1187"/>
    <cellStyle name="Note 5 4 2" xfId="2037"/>
    <cellStyle name="Note 5 5" xfId="1188"/>
    <cellStyle name="Note 5 5 2" xfId="2038"/>
    <cellStyle name="Note 5 6" xfId="1189"/>
    <cellStyle name="Note 5 6 2" xfId="2039"/>
    <cellStyle name="Note 5 7" xfId="1513"/>
    <cellStyle name="Note 6" xfId="618"/>
    <cellStyle name="Note 6 2" xfId="619"/>
    <cellStyle name="Note 6 2 2" xfId="620"/>
    <cellStyle name="Note 6 2 2 2" xfId="1190"/>
    <cellStyle name="Note 6 2 2 2 2" xfId="2040"/>
    <cellStyle name="Note 6 2 2 3" xfId="1191"/>
    <cellStyle name="Note 6 2 2 3 2" xfId="2041"/>
    <cellStyle name="Note 6 2 2 4" xfId="1192"/>
    <cellStyle name="Note 6 2 2 4 2" xfId="2042"/>
    <cellStyle name="Note 6 2 2 5" xfId="1193"/>
    <cellStyle name="Note 6 2 2 5 2" xfId="2043"/>
    <cellStyle name="Note 6 2 2 6" xfId="1517"/>
    <cellStyle name="Note 6 2 3" xfId="1194"/>
    <cellStyle name="Note 6 2 3 2" xfId="2044"/>
    <cellStyle name="Note 6 2 4" xfId="1195"/>
    <cellStyle name="Note 6 2 4 2" xfId="2045"/>
    <cellStyle name="Note 6 2 5" xfId="1196"/>
    <cellStyle name="Note 6 2 5 2" xfId="2046"/>
    <cellStyle name="Note 6 2 6" xfId="1197"/>
    <cellStyle name="Note 6 2 6 2" xfId="2047"/>
    <cellStyle name="Note 6 2 7" xfId="1516"/>
    <cellStyle name="Note 6 3" xfId="621"/>
    <cellStyle name="Note 6 3 2" xfId="1198"/>
    <cellStyle name="Note 6 3 2 2" xfId="2048"/>
    <cellStyle name="Note 6 3 3" xfId="1199"/>
    <cellStyle name="Note 6 3 3 2" xfId="2049"/>
    <cellStyle name="Note 6 3 4" xfId="1200"/>
    <cellStyle name="Note 6 3 4 2" xfId="2050"/>
    <cellStyle name="Note 6 3 5" xfId="1201"/>
    <cellStyle name="Note 6 3 5 2" xfId="2051"/>
    <cellStyle name="Note 6 3 6" xfId="1518"/>
    <cellStyle name="Note 6 4" xfId="1202"/>
    <cellStyle name="Note 6 4 2" xfId="2052"/>
    <cellStyle name="Note 6 5" xfId="1203"/>
    <cellStyle name="Note 6 5 2" xfId="2053"/>
    <cellStyle name="Note 6 6" xfId="1204"/>
    <cellStyle name="Note 6 6 2" xfId="2054"/>
    <cellStyle name="Note 6 7" xfId="1205"/>
    <cellStyle name="Note 6 7 2" xfId="2055"/>
    <cellStyle name="Note 6 8" xfId="1515"/>
    <cellStyle name="Note 7" xfId="622"/>
    <cellStyle name="Note 7 2" xfId="623"/>
    <cellStyle name="Note 7 2 2" xfId="624"/>
    <cellStyle name="Note 7 2 2 2" xfId="1206"/>
    <cellStyle name="Note 7 2 2 2 2" xfId="2056"/>
    <cellStyle name="Note 7 2 2 3" xfId="1207"/>
    <cellStyle name="Note 7 2 2 3 2" xfId="2057"/>
    <cellStyle name="Note 7 2 2 4" xfId="1208"/>
    <cellStyle name="Note 7 2 2 4 2" xfId="2058"/>
    <cellStyle name="Note 7 2 2 5" xfId="1209"/>
    <cellStyle name="Note 7 2 2 5 2" xfId="2059"/>
    <cellStyle name="Note 7 2 2 6" xfId="1521"/>
    <cellStyle name="Note 7 2 3" xfId="1210"/>
    <cellStyle name="Note 7 2 3 2" xfId="2060"/>
    <cellStyle name="Note 7 2 4" xfId="1211"/>
    <cellStyle name="Note 7 2 4 2" xfId="2061"/>
    <cellStyle name="Note 7 2 5" xfId="1212"/>
    <cellStyle name="Note 7 2 5 2" xfId="2062"/>
    <cellStyle name="Note 7 2 6" xfId="1213"/>
    <cellStyle name="Note 7 2 6 2" xfId="2063"/>
    <cellStyle name="Note 7 2 7" xfId="1520"/>
    <cellStyle name="Note 7 3" xfId="625"/>
    <cellStyle name="Note 7 3 2" xfId="1214"/>
    <cellStyle name="Note 7 3 2 2" xfId="2064"/>
    <cellStyle name="Note 7 3 3" xfId="1215"/>
    <cellStyle name="Note 7 3 3 2" xfId="2065"/>
    <cellStyle name="Note 7 3 4" xfId="1216"/>
    <cellStyle name="Note 7 3 4 2" xfId="2066"/>
    <cellStyle name="Note 7 3 5" xfId="1217"/>
    <cellStyle name="Note 7 3 5 2" xfId="2067"/>
    <cellStyle name="Note 7 3 6" xfId="1522"/>
    <cellStyle name="Note 7 4" xfId="1218"/>
    <cellStyle name="Note 7 4 2" xfId="2068"/>
    <cellStyle name="Note 7 5" xfId="1219"/>
    <cellStyle name="Note 7 5 2" xfId="2069"/>
    <cellStyle name="Note 7 6" xfId="1220"/>
    <cellStyle name="Note 7 6 2" xfId="2070"/>
    <cellStyle name="Note 7 7" xfId="1221"/>
    <cellStyle name="Note 7 7 2" xfId="2071"/>
    <cellStyle name="Note 7 8" xfId="1519"/>
    <cellStyle name="Note 8" xfId="626"/>
    <cellStyle name="Note 8 2" xfId="627"/>
    <cellStyle name="Note 8 2 2" xfId="628"/>
    <cellStyle name="Note 8 2 2 2" xfId="1222"/>
    <cellStyle name="Note 8 2 2 2 2" xfId="2072"/>
    <cellStyle name="Note 8 2 2 3" xfId="1223"/>
    <cellStyle name="Note 8 2 2 3 2" xfId="2073"/>
    <cellStyle name="Note 8 2 2 4" xfId="1224"/>
    <cellStyle name="Note 8 2 2 4 2" xfId="2074"/>
    <cellStyle name="Note 8 2 2 5" xfId="1225"/>
    <cellStyle name="Note 8 2 2 5 2" xfId="2075"/>
    <cellStyle name="Note 8 2 2 6" xfId="1525"/>
    <cellStyle name="Note 8 2 3" xfId="1226"/>
    <cellStyle name="Note 8 2 3 2" xfId="2076"/>
    <cellStyle name="Note 8 2 4" xfId="1227"/>
    <cellStyle name="Note 8 2 4 2" xfId="2077"/>
    <cellStyle name="Note 8 2 5" xfId="1228"/>
    <cellStyle name="Note 8 2 5 2" xfId="2078"/>
    <cellStyle name="Note 8 2 6" xfId="1229"/>
    <cellStyle name="Note 8 2 6 2" xfId="2079"/>
    <cellStyle name="Note 8 2 7" xfId="1524"/>
    <cellStyle name="Note 8 3" xfId="629"/>
    <cellStyle name="Note 8 3 2" xfId="1230"/>
    <cellStyle name="Note 8 3 2 2" xfId="2080"/>
    <cellStyle name="Note 8 3 3" xfId="1231"/>
    <cellStyle name="Note 8 3 3 2" xfId="2081"/>
    <cellStyle name="Note 8 3 4" xfId="1232"/>
    <cellStyle name="Note 8 3 4 2" xfId="2082"/>
    <cellStyle name="Note 8 3 5" xfId="1233"/>
    <cellStyle name="Note 8 3 5 2" xfId="2083"/>
    <cellStyle name="Note 8 3 6" xfId="1526"/>
    <cellStyle name="Note 8 4" xfId="1234"/>
    <cellStyle name="Note 8 4 2" xfId="2084"/>
    <cellStyle name="Note 8 5" xfId="1235"/>
    <cellStyle name="Note 8 5 2" xfId="2085"/>
    <cellStyle name="Note 8 6" xfId="1236"/>
    <cellStyle name="Note 8 6 2" xfId="2086"/>
    <cellStyle name="Note 8 7" xfId="1237"/>
    <cellStyle name="Note 8 7 2" xfId="2087"/>
    <cellStyle name="Note 8 8" xfId="1523"/>
    <cellStyle name="Note 9" xfId="630"/>
    <cellStyle name="Note 9 2" xfId="631"/>
    <cellStyle name="Note 9 2 2" xfId="632"/>
    <cellStyle name="Note 9 2 2 2" xfId="1238"/>
    <cellStyle name="Note 9 2 2 2 2" xfId="2088"/>
    <cellStyle name="Note 9 2 2 3" xfId="1239"/>
    <cellStyle name="Note 9 2 2 3 2" xfId="2089"/>
    <cellStyle name="Note 9 2 2 4" xfId="1240"/>
    <cellStyle name="Note 9 2 2 4 2" xfId="2090"/>
    <cellStyle name="Note 9 2 2 5" xfId="1241"/>
    <cellStyle name="Note 9 2 2 5 2" xfId="2091"/>
    <cellStyle name="Note 9 2 2 6" xfId="1529"/>
    <cellStyle name="Note 9 2 3" xfId="1242"/>
    <cellStyle name="Note 9 2 3 2" xfId="2092"/>
    <cellStyle name="Note 9 2 4" xfId="1243"/>
    <cellStyle name="Note 9 2 4 2" xfId="2093"/>
    <cellStyle name="Note 9 2 5" xfId="1244"/>
    <cellStyle name="Note 9 2 5 2" xfId="2094"/>
    <cellStyle name="Note 9 2 6" xfId="1245"/>
    <cellStyle name="Note 9 2 6 2" xfId="2095"/>
    <cellStyle name="Note 9 2 7" xfId="1528"/>
    <cellStyle name="Note 9 3" xfId="633"/>
    <cellStyle name="Note 9 3 2" xfId="1246"/>
    <cellStyle name="Note 9 3 2 2" xfId="2096"/>
    <cellStyle name="Note 9 3 3" xfId="1247"/>
    <cellStyle name="Note 9 3 3 2" xfId="2097"/>
    <cellStyle name="Note 9 3 4" xfId="1248"/>
    <cellStyle name="Note 9 3 4 2" xfId="2098"/>
    <cellStyle name="Note 9 3 5" xfId="1249"/>
    <cellStyle name="Note 9 3 5 2" xfId="2099"/>
    <cellStyle name="Note 9 3 6" xfId="1530"/>
    <cellStyle name="Note 9 4" xfId="1250"/>
    <cellStyle name="Note 9 4 2" xfId="2100"/>
    <cellStyle name="Note 9 5" xfId="1251"/>
    <cellStyle name="Note 9 5 2" xfId="2101"/>
    <cellStyle name="Note 9 6" xfId="1252"/>
    <cellStyle name="Note 9 6 2" xfId="2102"/>
    <cellStyle name="Note 9 7" xfId="1253"/>
    <cellStyle name="Note 9 7 2" xfId="2103"/>
    <cellStyle name="Note 9 8" xfId="1527"/>
    <cellStyle name="Output 2" xfId="634"/>
    <cellStyle name="Output 2 2" xfId="635"/>
    <cellStyle name="Output 2 2 2" xfId="636"/>
    <cellStyle name="Output 2 2 2 2" xfId="1255"/>
    <cellStyle name="Output 2 2 2 2 2" xfId="2104"/>
    <cellStyle name="Output 2 2 2 3" xfId="1256"/>
    <cellStyle name="Output 2 2 2 3 2" xfId="2105"/>
    <cellStyle name="Output 2 2 2 4" xfId="1257"/>
    <cellStyle name="Output 2 2 2 4 2" xfId="2106"/>
    <cellStyle name="Output 2 2 2 5" xfId="1258"/>
    <cellStyle name="Output 2 2 2 5 2" xfId="2107"/>
    <cellStyle name="Output 2 2 2 6" xfId="1533"/>
    <cellStyle name="Output 2 2 3" xfId="1259"/>
    <cellStyle name="Output 2 2 3 2" xfId="2108"/>
    <cellStyle name="Output 2 2 4" xfId="1260"/>
    <cellStyle name="Output 2 2 4 2" xfId="2109"/>
    <cellStyle name="Output 2 2 5" xfId="1261"/>
    <cellStyle name="Output 2 2 5 2" xfId="2110"/>
    <cellStyle name="Output 2 2 6" xfId="1262"/>
    <cellStyle name="Output 2 2 6 2" xfId="2111"/>
    <cellStyle name="Output 2 2 7" xfId="1532"/>
    <cellStyle name="Output 2 3" xfId="637"/>
    <cellStyle name="Output 2 3 2" xfId="638"/>
    <cellStyle name="Output 2 3 2 2" xfId="1265"/>
    <cellStyle name="Output 2 3 2 2 2" xfId="2112"/>
    <cellStyle name="Output 2 3 2 3" xfId="1266"/>
    <cellStyle name="Output 2 3 2 3 2" xfId="2113"/>
    <cellStyle name="Output 2 3 2 4" xfId="1267"/>
    <cellStyle name="Output 2 3 2 4 2" xfId="2114"/>
    <cellStyle name="Output 2 3 2 5" xfId="1268"/>
    <cellStyle name="Output 2 3 2 5 2" xfId="2115"/>
    <cellStyle name="Output 2 3 2 6" xfId="1535"/>
    <cellStyle name="Output 2 3 3" xfId="1269"/>
    <cellStyle name="Output 2 3 3 2" xfId="2116"/>
    <cellStyle name="Output 2 3 4" xfId="1270"/>
    <cellStyle name="Output 2 3 4 2" xfId="2117"/>
    <cellStyle name="Output 2 3 5" xfId="1271"/>
    <cellStyle name="Output 2 3 5 2" xfId="2118"/>
    <cellStyle name="Output 2 3 6" xfId="1272"/>
    <cellStyle name="Output 2 3 6 2" xfId="2119"/>
    <cellStyle name="Output 2 3 7" xfId="1534"/>
    <cellStyle name="Output 2 4" xfId="639"/>
    <cellStyle name="Output 2 4 2" xfId="1273"/>
    <cellStyle name="Output 2 4 2 2" xfId="2120"/>
    <cellStyle name="Output 2 4 3" xfId="1274"/>
    <cellStyle name="Output 2 4 3 2" xfId="2121"/>
    <cellStyle name="Output 2 4 4" xfId="1275"/>
    <cellStyle name="Output 2 4 4 2" xfId="2122"/>
    <cellStyle name="Output 2 4 5" xfId="1276"/>
    <cellStyle name="Output 2 4 5 2" xfId="2123"/>
    <cellStyle name="Output 2 4 6" xfId="1536"/>
    <cellStyle name="Output 2 5" xfId="1277"/>
    <cellStyle name="Output 2 5 2" xfId="2124"/>
    <cellStyle name="Output 2 6" xfId="1278"/>
    <cellStyle name="Output 2 6 2" xfId="2125"/>
    <cellStyle name="Output 2 7" xfId="1279"/>
    <cellStyle name="Output 2 7 2" xfId="2126"/>
    <cellStyle name="Output 2 8" xfId="1280"/>
    <cellStyle name="Output 2 8 2" xfId="2127"/>
    <cellStyle name="Output 2 9" xfId="1531"/>
    <cellStyle name="Output 3" xfId="640"/>
    <cellStyle name="Output 3 2" xfId="641"/>
    <cellStyle name="Output 3 2 2" xfId="642"/>
    <cellStyle name="Output 3 2 2 2" xfId="1281"/>
    <cellStyle name="Output 3 2 2 2 2" xfId="2128"/>
    <cellStyle name="Output 3 2 2 3" xfId="1282"/>
    <cellStyle name="Output 3 2 2 3 2" xfId="2129"/>
    <cellStyle name="Output 3 2 2 4" xfId="1283"/>
    <cellStyle name="Output 3 2 2 4 2" xfId="2130"/>
    <cellStyle name="Output 3 2 2 5" xfId="1284"/>
    <cellStyle name="Output 3 2 2 5 2" xfId="2131"/>
    <cellStyle name="Output 3 2 2 6" xfId="1539"/>
    <cellStyle name="Output 3 2 3" xfId="1285"/>
    <cellStyle name="Output 3 2 3 2" xfId="2132"/>
    <cellStyle name="Output 3 2 4" xfId="1286"/>
    <cellStyle name="Output 3 2 4 2" xfId="2133"/>
    <cellStyle name="Output 3 2 5" xfId="1287"/>
    <cellStyle name="Output 3 2 5 2" xfId="2134"/>
    <cellStyle name="Output 3 2 6" xfId="1288"/>
    <cellStyle name="Output 3 2 6 2" xfId="2135"/>
    <cellStyle name="Output 3 2 7" xfId="1538"/>
    <cellStyle name="Output 3 3" xfId="643"/>
    <cellStyle name="Output 3 3 2" xfId="1289"/>
    <cellStyle name="Output 3 3 2 2" xfId="2136"/>
    <cellStyle name="Output 3 3 3" xfId="1290"/>
    <cellStyle name="Output 3 3 3 2" xfId="2137"/>
    <cellStyle name="Output 3 3 4" xfId="1291"/>
    <cellStyle name="Output 3 3 4 2" xfId="2138"/>
    <cellStyle name="Output 3 3 5" xfId="1292"/>
    <cellStyle name="Output 3 3 5 2" xfId="2139"/>
    <cellStyle name="Output 3 3 6" xfId="1540"/>
    <cellStyle name="Output 3 4" xfId="1293"/>
    <cellStyle name="Output 3 4 2" xfId="2140"/>
    <cellStyle name="Output 3 5" xfId="1294"/>
    <cellStyle name="Output 3 5 2" xfId="2141"/>
    <cellStyle name="Output 3 6" xfId="1295"/>
    <cellStyle name="Output 3 6 2" xfId="2142"/>
    <cellStyle name="Output 3 7" xfId="1296"/>
    <cellStyle name="Output 3 7 2" xfId="2143"/>
    <cellStyle name="Output 3 8" xfId="1537"/>
    <cellStyle name="Output 4" xfId="644"/>
    <cellStyle name="Output 4 2" xfId="645"/>
    <cellStyle name="Output 4 2 2" xfId="646"/>
    <cellStyle name="Output 4 2 2 2" xfId="1297"/>
    <cellStyle name="Output 4 2 2 2 2" xfId="2144"/>
    <cellStyle name="Output 4 2 2 3" xfId="1298"/>
    <cellStyle name="Output 4 2 2 3 2" xfId="2145"/>
    <cellStyle name="Output 4 2 2 4" xfId="1299"/>
    <cellStyle name="Output 4 2 2 4 2" xfId="2146"/>
    <cellStyle name="Output 4 2 2 5" xfId="1300"/>
    <cellStyle name="Output 4 2 2 5 2" xfId="2147"/>
    <cellStyle name="Output 4 2 2 6" xfId="1543"/>
    <cellStyle name="Output 4 2 3" xfId="1301"/>
    <cellStyle name="Output 4 2 3 2" xfId="2148"/>
    <cellStyle name="Output 4 2 4" xfId="1302"/>
    <cellStyle name="Output 4 2 4 2" xfId="2149"/>
    <cellStyle name="Output 4 2 5" xfId="1303"/>
    <cellStyle name="Output 4 2 5 2" xfId="2150"/>
    <cellStyle name="Output 4 2 6" xfId="1304"/>
    <cellStyle name="Output 4 2 6 2" xfId="2151"/>
    <cellStyle name="Output 4 2 7" xfId="1542"/>
    <cellStyle name="Output 4 3" xfId="647"/>
    <cellStyle name="Output 4 3 2" xfId="1305"/>
    <cellStyle name="Output 4 3 2 2" xfId="2152"/>
    <cellStyle name="Output 4 3 3" xfId="1306"/>
    <cellStyle name="Output 4 3 3 2" xfId="2153"/>
    <cellStyle name="Output 4 3 4" xfId="1307"/>
    <cellStyle name="Output 4 3 4 2" xfId="2154"/>
    <cellStyle name="Output 4 3 5" xfId="1308"/>
    <cellStyle name="Output 4 3 5 2" xfId="2155"/>
    <cellStyle name="Output 4 3 6" xfId="1544"/>
    <cellStyle name="Output 4 4" xfId="1309"/>
    <cellStyle name="Output 4 4 2" xfId="2156"/>
    <cellStyle name="Output 4 5" xfId="1310"/>
    <cellStyle name="Output 4 5 2" xfId="2157"/>
    <cellStyle name="Output 4 6" xfId="1311"/>
    <cellStyle name="Output 4 6 2" xfId="2158"/>
    <cellStyle name="Output 4 7" xfId="1312"/>
    <cellStyle name="Output 4 7 2" xfId="2159"/>
    <cellStyle name="Output 4 8" xfId="1541"/>
    <cellStyle name="Output 5" xfId="648"/>
    <cellStyle name="Output 5 2" xfId="1313"/>
    <cellStyle name="Output 5 2 2" xfId="2160"/>
    <cellStyle name="Output 5 3" xfId="1314"/>
    <cellStyle name="Output 5 3 2" xfId="2161"/>
    <cellStyle name="Output 5 4" xfId="1315"/>
    <cellStyle name="Output 5 4 2" xfId="2162"/>
    <cellStyle name="Output 5 5" xfId="1316"/>
    <cellStyle name="Output 5 5 2" xfId="2163"/>
    <cellStyle name="Output 5 6" xfId="1545"/>
    <cellStyle name="QA Data" xfId="649"/>
    <cellStyle name="QA Data 2" xfId="650"/>
    <cellStyle name="QA Data 2 2" xfId="1317"/>
    <cellStyle name="QA Data 2 2 2" xfId="2164"/>
    <cellStyle name="QA Data 2 3" xfId="1318"/>
    <cellStyle name="QA Data 2 3 2" xfId="2165"/>
    <cellStyle name="QA Data 2 4" xfId="1319"/>
    <cellStyle name="QA Data 2 4 2" xfId="2166"/>
    <cellStyle name="QA Data 2 5" xfId="1320"/>
    <cellStyle name="QA Data 2 5 2" xfId="2167"/>
    <cellStyle name="QA Data 2 6" xfId="1547"/>
    <cellStyle name="QA Data 3" xfId="1546"/>
    <cellStyle name="QA Sub-Heading" xfId="651"/>
    <cellStyle name="QuestionStatus" xfId="652"/>
    <cellStyle name="Requirements" xfId="653"/>
    <cellStyle name="Requirements 2" xfId="654"/>
    <cellStyle name="Requirements 2 2" xfId="655"/>
    <cellStyle name="Requirements 2 2 2" xfId="1321"/>
    <cellStyle name="Requirements 2 2 2 2" xfId="2168"/>
    <cellStyle name="Requirements 2 2 3" xfId="1322"/>
    <cellStyle name="Requirements 2 2 3 2" xfId="2169"/>
    <cellStyle name="Requirements 2 2 4" xfId="1323"/>
    <cellStyle name="Requirements 2 2 4 2" xfId="2170"/>
    <cellStyle name="Requirements 2 2 5" xfId="1324"/>
    <cellStyle name="Requirements 2 2 5 2" xfId="2171"/>
    <cellStyle name="Requirements 2 2 6" xfId="1550"/>
    <cellStyle name="Requirements 2 3" xfId="1549"/>
    <cellStyle name="Requirements 3" xfId="656"/>
    <cellStyle name="Requirements 3 2" xfId="657"/>
    <cellStyle name="Requirements 3 2 2" xfId="1325"/>
    <cellStyle name="Requirements 3 2 2 2" xfId="2172"/>
    <cellStyle name="Requirements 3 2 3" xfId="1326"/>
    <cellStyle name="Requirements 3 2 3 2" xfId="2173"/>
    <cellStyle name="Requirements 3 2 4" xfId="1327"/>
    <cellStyle name="Requirements 3 2 4 2" xfId="2174"/>
    <cellStyle name="Requirements 3 2 5" xfId="1328"/>
    <cellStyle name="Requirements 3 2 5 2" xfId="2175"/>
    <cellStyle name="Requirements 3 2 6" xfId="1552"/>
    <cellStyle name="Requirements 3 3" xfId="1551"/>
    <cellStyle name="Requirements 4" xfId="658"/>
    <cellStyle name="Requirements 4 2" xfId="659"/>
    <cellStyle name="Requirements 4 2 2" xfId="1329"/>
    <cellStyle name="Requirements 4 2 2 2" xfId="2176"/>
    <cellStyle name="Requirements 4 2 3" xfId="1330"/>
    <cellStyle name="Requirements 4 2 3 2" xfId="2177"/>
    <cellStyle name="Requirements 4 2 4" xfId="1331"/>
    <cellStyle name="Requirements 4 2 4 2" xfId="2178"/>
    <cellStyle name="Requirements 4 2 5" xfId="1332"/>
    <cellStyle name="Requirements 4 2 5 2" xfId="2179"/>
    <cellStyle name="Requirements 4 2 6" xfId="1554"/>
    <cellStyle name="Requirements 4 3" xfId="1553"/>
    <cellStyle name="Requirements 5" xfId="660"/>
    <cellStyle name="Requirements 5 2" xfId="661"/>
    <cellStyle name="Requirements 5 2 2" xfId="1333"/>
    <cellStyle name="Requirements 5 2 2 2" xfId="2180"/>
    <cellStyle name="Requirements 5 2 3" xfId="1334"/>
    <cellStyle name="Requirements 5 2 3 2" xfId="2181"/>
    <cellStyle name="Requirements 5 2 4" xfId="1335"/>
    <cellStyle name="Requirements 5 2 4 2" xfId="2182"/>
    <cellStyle name="Requirements 5 2 5" xfId="1336"/>
    <cellStyle name="Requirements 5 2 5 2" xfId="2183"/>
    <cellStyle name="Requirements 5 2 6" xfId="1556"/>
    <cellStyle name="Requirements 5 3" xfId="1337"/>
    <cellStyle name="Requirements 5 3 2" xfId="2184"/>
    <cellStyle name="Requirements 5 4" xfId="1338"/>
    <cellStyle name="Requirements 5 4 2" xfId="2185"/>
    <cellStyle name="Requirements 5 5" xfId="1339"/>
    <cellStyle name="Requirements 5 5 2" xfId="2186"/>
    <cellStyle name="Requirements 5 6" xfId="1340"/>
    <cellStyle name="Requirements 5 6 2" xfId="2187"/>
    <cellStyle name="Requirements 5 7" xfId="1555"/>
    <cellStyle name="Requirements 6" xfId="662"/>
    <cellStyle name="Requirements 6 2" xfId="1341"/>
    <cellStyle name="Requirements 6 2 2" xfId="2188"/>
    <cellStyle name="Requirements 6 3" xfId="1342"/>
    <cellStyle name="Requirements 6 3 2" xfId="2189"/>
    <cellStyle name="Requirements 6 4" xfId="1343"/>
    <cellStyle name="Requirements 6 4 2" xfId="2190"/>
    <cellStyle name="Requirements 6 5" xfId="1344"/>
    <cellStyle name="Requirements 6 5 2" xfId="2191"/>
    <cellStyle name="Requirements 6 6" xfId="1557"/>
    <cellStyle name="Requirements 7" xfId="1548"/>
    <cellStyle name="SectionTitle" xfId="663"/>
    <cellStyle name="Style 1" xfId="664"/>
    <cellStyle name="Style 1 2" xfId="665"/>
    <cellStyle name="Style 1 2 2" xfId="666"/>
    <cellStyle name="Style 1 2 2 2" xfId="667"/>
    <cellStyle name="Style 1 2 3" xfId="668"/>
    <cellStyle name="Style 1 2 3 2" xfId="669"/>
    <cellStyle name="Style 1 2 4" xfId="670"/>
    <cellStyle name="Style 1 2 4 2" xfId="671"/>
    <cellStyle name="Style 1 2 5" xfId="672"/>
    <cellStyle name="Style 1 2 5 2" xfId="673"/>
    <cellStyle name="Style 1 2 5 2 2" xfId="674"/>
    <cellStyle name="Style 1 2 5 3" xfId="675"/>
    <cellStyle name="Style 1 2 6" xfId="676"/>
    <cellStyle name="Style 1 2 7" xfId="1345"/>
    <cellStyle name="Style 1 3" xfId="677"/>
    <cellStyle name="Style 1 3 2" xfId="678"/>
    <cellStyle name="Style 1 3 2 2" xfId="679"/>
    <cellStyle name="Style 1 3 3" xfId="680"/>
    <cellStyle name="Style 1 3 3 2" xfId="681"/>
    <cellStyle name="Style 1 3 4" xfId="682"/>
    <cellStyle name="Style 1 3 4 2" xfId="683"/>
    <cellStyle name="Style 1 3 5" xfId="684"/>
    <cellStyle name="Style 1 4" xfId="685"/>
    <cellStyle name="Style 1 4 2" xfId="686"/>
    <cellStyle name="Style 1 4 2 2" xfId="687"/>
    <cellStyle name="Style 1 5" xfId="688"/>
    <cellStyle name="Style 1 5 2" xfId="689"/>
    <cellStyle name="Style 1 6" xfId="690"/>
    <cellStyle name="Style 1 6 2" xfId="691"/>
    <cellStyle name="Style 2" xfId="692"/>
    <cellStyle name="Sub-Heading" xfId="693"/>
    <cellStyle name="Title 2" xfId="694"/>
    <cellStyle name="Title 2 2" xfId="695"/>
    <cellStyle name="Title 2 3" xfId="696"/>
    <cellStyle name="Title 3" xfId="697"/>
    <cellStyle name="Title 4" xfId="698"/>
    <cellStyle name="Title 4 2" xfId="699"/>
    <cellStyle name="Title 5" xfId="700"/>
    <cellStyle name="Total 2" xfId="701"/>
    <cellStyle name="Total 2 2" xfId="702"/>
    <cellStyle name="Total 2 2 2" xfId="703"/>
    <cellStyle name="Total 2 2 2 2" xfId="1346"/>
    <cellStyle name="Total 2 2 2 2 2" xfId="2192"/>
    <cellStyle name="Total 2 2 2 3" xfId="1347"/>
    <cellStyle name="Total 2 2 2 3 2" xfId="2193"/>
    <cellStyle name="Total 2 2 2 4" xfId="1348"/>
    <cellStyle name="Total 2 2 2 4 2" xfId="2194"/>
    <cellStyle name="Total 2 2 2 5" xfId="1349"/>
    <cellStyle name="Total 2 2 2 5 2" xfId="2195"/>
    <cellStyle name="Total 2 2 2 6" xfId="1560"/>
    <cellStyle name="Total 2 2 3" xfId="1350"/>
    <cellStyle name="Total 2 2 3 2" xfId="2196"/>
    <cellStyle name="Total 2 2 4" xfId="1351"/>
    <cellStyle name="Total 2 2 4 2" xfId="2197"/>
    <cellStyle name="Total 2 2 5" xfId="1352"/>
    <cellStyle name="Total 2 2 5 2" xfId="2198"/>
    <cellStyle name="Total 2 2 6" xfId="1353"/>
    <cellStyle name="Total 2 2 6 2" xfId="2199"/>
    <cellStyle name="Total 2 2 7" xfId="1559"/>
    <cellStyle name="Total 2 3" xfId="704"/>
    <cellStyle name="Total 2 3 2" xfId="705"/>
    <cellStyle name="Total 2 3 2 2" xfId="1354"/>
    <cellStyle name="Total 2 3 2 2 2" xfId="2200"/>
    <cellStyle name="Total 2 3 2 3" xfId="1355"/>
    <cellStyle name="Total 2 3 2 3 2" xfId="2201"/>
    <cellStyle name="Total 2 3 2 4" xfId="1356"/>
    <cellStyle name="Total 2 3 2 4 2" xfId="2202"/>
    <cellStyle name="Total 2 3 2 5" xfId="1357"/>
    <cellStyle name="Total 2 3 2 5 2" xfId="2203"/>
    <cellStyle name="Total 2 3 2 6" xfId="1562"/>
    <cellStyle name="Total 2 3 3" xfId="1358"/>
    <cellStyle name="Total 2 3 3 2" xfId="2204"/>
    <cellStyle name="Total 2 3 4" xfId="1359"/>
    <cellStyle name="Total 2 3 4 2" xfId="2205"/>
    <cellStyle name="Total 2 3 5" xfId="1360"/>
    <cellStyle name="Total 2 3 5 2" xfId="2206"/>
    <cellStyle name="Total 2 3 6" xfId="1361"/>
    <cellStyle name="Total 2 3 6 2" xfId="2207"/>
    <cellStyle name="Total 2 3 7" xfId="1561"/>
    <cellStyle name="Total 2 4" xfId="706"/>
    <cellStyle name="Total 2 4 2" xfId="1362"/>
    <cellStyle name="Total 2 4 2 2" xfId="2208"/>
    <cellStyle name="Total 2 4 3" xfId="1363"/>
    <cellStyle name="Total 2 4 3 2" xfId="2209"/>
    <cellStyle name="Total 2 4 4" xfId="1364"/>
    <cellStyle name="Total 2 4 4 2" xfId="2210"/>
    <cellStyle name="Total 2 4 5" xfId="1365"/>
    <cellStyle name="Total 2 4 5 2" xfId="2211"/>
    <cellStyle name="Total 2 4 6" xfId="1563"/>
    <cellStyle name="Total 2 5" xfId="1366"/>
    <cellStyle name="Total 2 5 2" xfId="2212"/>
    <cellStyle name="Total 2 6" xfId="1367"/>
    <cellStyle name="Total 2 6 2" xfId="2213"/>
    <cellStyle name="Total 2 7" xfId="1368"/>
    <cellStyle name="Total 2 7 2" xfId="2214"/>
    <cellStyle name="Total 2 8" xfId="1369"/>
    <cellStyle name="Total 2 8 2" xfId="2215"/>
    <cellStyle name="Total 2 9" xfId="1558"/>
    <cellStyle name="Total 3" xfId="707"/>
    <cellStyle name="Total 3 2" xfId="708"/>
    <cellStyle name="Total 3 2 2" xfId="1370"/>
    <cellStyle name="Total 3 2 2 2" xfId="2216"/>
    <cellStyle name="Total 3 2 3" xfId="1371"/>
    <cellStyle name="Total 3 2 3 2" xfId="2217"/>
    <cellStyle name="Total 3 2 4" xfId="1372"/>
    <cellStyle name="Total 3 2 4 2" xfId="2218"/>
    <cellStyle name="Total 3 2 5" xfId="1373"/>
    <cellStyle name="Total 3 2 5 2" xfId="2219"/>
    <cellStyle name="Total 3 2 6" xfId="1565"/>
    <cellStyle name="Total 3 3" xfId="1374"/>
    <cellStyle name="Total 3 3 2" xfId="2220"/>
    <cellStyle name="Total 3 4" xfId="1375"/>
    <cellStyle name="Total 3 4 2" xfId="2221"/>
    <cellStyle name="Total 3 5" xfId="1376"/>
    <cellStyle name="Total 3 5 2" xfId="2222"/>
    <cellStyle name="Total 3 6" xfId="1377"/>
    <cellStyle name="Total 3 6 2" xfId="2223"/>
    <cellStyle name="Total 3 7" xfId="1564"/>
    <cellStyle name="Total 4" xfId="709"/>
    <cellStyle name="Total 4 2" xfId="710"/>
    <cellStyle name="Total 4 2 2" xfId="711"/>
    <cellStyle name="Total 4 2 2 2" xfId="1378"/>
    <cellStyle name="Total 4 2 2 2 2" xfId="2224"/>
    <cellStyle name="Total 4 2 2 3" xfId="1379"/>
    <cellStyle name="Total 4 2 2 3 2" xfId="2225"/>
    <cellStyle name="Total 4 2 2 4" xfId="1380"/>
    <cellStyle name="Total 4 2 2 4 2" xfId="2226"/>
    <cellStyle name="Total 4 2 2 5" xfId="1381"/>
    <cellStyle name="Total 4 2 2 5 2" xfId="2227"/>
    <cellStyle name="Total 4 2 2 6" xfId="1568"/>
    <cellStyle name="Total 4 2 3" xfId="1382"/>
    <cellStyle name="Total 4 2 3 2" xfId="2228"/>
    <cellStyle name="Total 4 2 4" xfId="1383"/>
    <cellStyle name="Total 4 2 4 2" xfId="2229"/>
    <cellStyle name="Total 4 2 5" xfId="1384"/>
    <cellStyle name="Total 4 2 5 2" xfId="2230"/>
    <cellStyle name="Total 4 2 6" xfId="1385"/>
    <cellStyle name="Total 4 2 6 2" xfId="2231"/>
    <cellStyle name="Total 4 2 7" xfId="1567"/>
    <cellStyle name="Total 4 3" xfId="712"/>
    <cellStyle name="Total 4 3 2" xfId="1386"/>
    <cellStyle name="Total 4 3 2 2" xfId="2232"/>
    <cellStyle name="Total 4 3 3" xfId="1387"/>
    <cellStyle name="Total 4 3 3 2" xfId="2233"/>
    <cellStyle name="Total 4 3 4" xfId="1388"/>
    <cellStyle name="Total 4 3 4 2" xfId="2234"/>
    <cellStyle name="Total 4 3 5" xfId="1389"/>
    <cellStyle name="Total 4 3 5 2" xfId="2235"/>
    <cellStyle name="Total 4 3 6" xfId="1569"/>
    <cellStyle name="Total 4 4" xfId="1390"/>
    <cellStyle name="Total 4 4 2" xfId="2236"/>
    <cellStyle name="Total 4 5" xfId="1391"/>
    <cellStyle name="Total 4 5 2" xfId="2237"/>
    <cellStyle name="Total 4 6" xfId="1392"/>
    <cellStyle name="Total 4 6 2" xfId="2238"/>
    <cellStyle name="Total 4 7" xfId="1393"/>
    <cellStyle name="Total 4 7 2" xfId="2239"/>
    <cellStyle name="Total 4 8" xfId="1566"/>
    <cellStyle name="Total 5" xfId="713"/>
    <cellStyle name="Total 5 2" xfId="1394"/>
    <cellStyle name="Total 5 2 2" xfId="2240"/>
    <cellStyle name="Total 5 3" xfId="1395"/>
    <cellStyle name="Total 5 3 2" xfId="2241"/>
    <cellStyle name="Total 5 4" xfId="1396"/>
    <cellStyle name="Total 5 4 2" xfId="2242"/>
    <cellStyle name="Total 5 5" xfId="1397"/>
    <cellStyle name="Total 5 5 2" xfId="2243"/>
    <cellStyle name="Total 5 6" xfId="1570"/>
    <cellStyle name="Warning Text 2" xfId="714"/>
    <cellStyle name="Warning Text 3" xfId="715"/>
    <cellStyle name="Warning Text 4" xfId="7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Summary'!$B$13:$B$16</c:f>
              <c:strCache>
                <c:ptCount val="4"/>
                <c:pt idx="0">
                  <c:v>Completed Tests</c:v>
                </c:pt>
                <c:pt idx="1">
                  <c:v>Incomplete Tests</c:v>
                </c:pt>
                <c:pt idx="2">
                  <c:v>Failed Tests</c:v>
                </c:pt>
                <c:pt idx="3">
                  <c:v>Not Applicable</c:v>
                </c:pt>
              </c:strCache>
            </c:strRef>
          </c:cat>
          <c:val>
            <c:numRef>
              <c:f>'Test Summary'!$I$13:$I$16</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20</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TheMarket\External%20brands\Quantum%205\mapping%20doc%20styles\business%20types%20ctm%20cod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NSURANCE\IT\FileData\Shared\CTM\Core%20Panel\Testing%20Templates\Panel%20Test%20Template%20Pet%20Document%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ummary"/>
      <sheetName val="Question Set"/>
      <sheetName val="Business Rules"/>
      <sheetName val="Features"/>
      <sheetName val="Images and Copy"/>
      <sheetName val="Mandatory Tags"/>
      <sheetName val="Known Issues"/>
      <sheetName val="Outbounding"/>
      <sheetName val="Comparison Tests"/>
      <sheetName val="Deeplink"/>
      <sheetName val="CCR Log"/>
      <sheetName val="Defect Log"/>
      <sheetName val="Cat Codes"/>
      <sheetName val="Dog Codes"/>
    </sheetNames>
    <sheetDataSet>
      <sheetData sheetId="0"/>
      <sheetData sheetId="1">
        <row r="1">
          <cell r="G1">
            <v>0</v>
          </cell>
          <cell r="H1">
            <v>0</v>
          </cell>
          <cell r="I1">
            <v>0</v>
          </cell>
        </row>
      </sheetData>
      <sheetData sheetId="2">
        <row r="1">
          <cell r="D1">
            <v>0</v>
          </cell>
          <cell r="E1">
            <v>0</v>
          </cell>
          <cell r="F1">
            <v>0</v>
          </cell>
        </row>
      </sheetData>
      <sheetData sheetId="3">
        <row r="1">
          <cell r="J1">
            <v>0</v>
          </cell>
          <cell r="K1">
            <v>0</v>
          </cell>
          <cell r="L1">
            <v>0</v>
          </cell>
        </row>
      </sheetData>
      <sheetData sheetId="4">
        <row r="1">
          <cell r="G1">
            <v>0</v>
          </cell>
          <cell r="H1">
            <v>0</v>
          </cell>
          <cell r="I1">
            <v>0</v>
          </cell>
        </row>
      </sheetData>
      <sheetData sheetId="5">
        <row r="1">
          <cell r="G1">
            <v>0</v>
          </cell>
          <cell r="H1">
            <v>0</v>
          </cell>
          <cell r="I1">
            <v>0</v>
          </cell>
        </row>
        <row r="3">
          <cell r="C3"/>
        </row>
      </sheetData>
      <sheetData sheetId="6">
        <row r="1">
          <cell r="G1">
            <v>0</v>
          </cell>
          <cell r="H1">
            <v>0</v>
          </cell>
          <cell r="I1">
            <v>0</v>
          </cell>
        </row>
        <row r="3">
          <cell r="C3"/>
        </row>
      </sheetData>
      <sheetData sheetId="7">
        <row r="1">
          <cell r="G1">
            <v>0</v>
          </cell>
          <cell r="H1">
            <v>0</v>
          </cell>
          <cell r="I1">
            <v>0</v>
          </cell>
        </row>
        <row r="3">
          <cell r="B3" t="str">
            <v>Launch MS SQL Server Management Tool.
Firstly you will be asked for 'Server Name', options available are 
'pbo-vdbctmqa01', 
'pbo-vdbctmuat01', 
'pbo-dbctmreg01'. 
 Ensure that your selection matches the environment that you wish to test in.</v>
          </cell>
        </row>
        <row r="4">
          <cell r="B4" t="str">
            <v>Expand the database and select the Tables folder.</v>
          </cell>
        </row>
        <row r="5">
          <cell r="B5" t="str">
            <v>Expand the Tables folder and scroll down to dbo.tblOutBoundConfig.</v>
          </cell>
        </row>
        <row r="6">
          <cell r="B6" t="str">
            <v>On this table right click and select open table.</v>
          </cell>
        </row>
        <row r="7">
          <cell r="B7" t="str">
            <v>At Line 14 (GuaranteeFirstPlace) place the cursor in the value column and overtype the Null value with the brand brand code
If this is not known it can be found in the price request XML response after in the tag '&lt;Broker&gt;  &lt;/Broker&gt;'.</v>
          </cell>
        </row>
        <row r="8">
          <cell r="B8" t="str">
            <v>Use the appropriate link to open the welcome page for this product.</v>
          </cell>
        </row>
        <row r="9">
          <cell r="B9" t="str">
            <v>Complete all sections of the welcome page with any detail and select continue.</v>
          </cell>
        </row>
        <row r="10">
          <cell r="B10" t="str">
            <v>Enter your valid BGL work email address
Complete all other sections of the 'about you' screen with any detail and select next.</v>
          </cell>
        </row>
        <row r="11">
          <cell r="B11" t="str">
            <v>Complete all sections of the vehicle and cover screen.
Check the terms &amp; conditions checkbox and select next.</v>
          </cell>
        </row>
        <row r="12">
          <cell r="B12" t="str">
            <v>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v>
          </cell>
        </row>
        <row r="13">
          <cell r="B13" t="str">
            <v>Further prove that the transaction was successful by selecting the response before XML.</v>
          </cell>
        </row>
        <row r="14">
          <cell r="B14" t="str">
            <v>View the XML request after.</v>
          </cell>
        </row>
        <row r="15">
          <cell r="B15" t="str">
            <v>For the brand under test check the details in the XML message against requirements.
If testing in regression check message for general correctness.</v>
          </cell>
        </row>
        <row r="16">
          <cell r="B16" t="str">
            <v>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v>
          </cell>
        </row>
        <row r="17">
          <cell r="B17" t="str">
            <v>Amend the quote, on the about you page select T&amp;C's link.</v>
          </cell>
        </row>
        <row r="18">
          <cell r="B18" t="str">
            <v>At the bottom of the screen 'tick' the telephone box by selecting it, then continue to the price page.</v>
          </cell>
        </row>
        <row r="19">
          <cell r="B19" t="str">
            <v>Check the outbounding XML for the brand.</v>
          </cell>
        </row>
      </sheetData>
      <sheetData sheetId="8">
        <row r="1">
          <cell r="C1"/>
          <cell r="D1">
            <v>0</v>
          </cell>
          <cell r="E1">
            <v>0</v>
          </cell>
          <cell r="F1">
            <v>0</v>
          </cell>
        </row>
        <row r="2">
          <cell r="C2" t="str">
            <v>Expected</v>
          </cell>
        </row>
        <row r="3">
          <cell r="C3" t="str">
            <v>SQL Server is launched and database is available</v>
          </cell>
        </row>
        <row r="4">
          <cell r="C4" t="str">
            <v>Affinity ID will be displayed for Brand under investigation in column AffinityID_PK</v>
          </cell>
        </row>
        <row r="5">
          <cell r="C5" t="str">
            <v>The total rows on each sheet within the new spreadsheet are the same.</v>
          </cell>
        </row>
        <row r="6">
          <cell r="C6" t="str">
            <v>Mappings in DB match the mapping document.</v>
          </cell>
        </row>
        <row r="7">
          <cell r="C7" t="str">
            <v>All numbers from 1-99 (BGLValue or ProviderValue) include leading 0's so that the length is 3 digits, i.e. 009.
This may not be detailed in the requirements so if the 0's are missing or the code does not macth the ampping document please raise a requiremenmt query</v>
          </cell>
        </row>
        <row r="8">
          <cell r="C8"/>
        </row>
      </sheetData>
      <sheetData sheetId="9">
        <row r="1">
          <cell r="D1">
            <v>0</v>
          </cell>
          <cell r="E1">
            <v>0</v>
          </cell>
          <cell r="F1">
            <v>0</v>
          </cell>
        </row>
        <row r="3">
          <cell r="B3" t="str">
            <v>Use an appropriate link to open the welcome page in CtM for product.</v>
          </cell>
        </row>
        <row r="4">
          <cell r="B4" t="str">
            <v>Create a quote using risk details appropriate for brand to quote.</v>
          </cell>
        </row>
        <row r="5">
          <cell r="B5" t="str">
            <v>If the brand does not quote, use the quote finder tool and change the risk where necessary.</v>
          </cell>
        </row>
        <row r="6">
          <cell r="B6" t="str">
            <v>Record the annual premium for brand</v>
          </cell>
        </row>
        <row r="7">
          <cell r="B7" t="str">
            <v>Select the buy now option for brand</v>
          </cell>
        </row>
        <row r="8">
          <cell r="B8" t="str">
            <v>Use the 'Go to the Insurerlink on the bridging page.</v>
          </cell>
        </row>
        <row r="9">
          <cell r="B9" t="str">
            <v>See that the clients information has been transferred and that the price is the same on the brand landing page as displayed on the CTM price page and bridging page.</v>
          </cell>
        </row>
      </sheetData>
      <sheetData sheetId="10">
        <row r="3">
          <cell r="C3"/>
        </row>
        <row r="4">
          <cell r="C4"/>
        </row>
        <row r="5">
          <cell r="C5"/>
        </row>
        <row r="6">
          <cell r="C6"/>
        </row>
        <row r="7">
          <cell r="C7"/>
        </row>
        <row r="8">
          <cell r="C8"/>
        </row>
        <row r="9">
          <cell r="C9"/>
        </row>
        <row r="10">
          <cell r="C10"/>
        </row>
        <row r="11">
          <cell r="C11"/>
        </row>
        <row r="12">
          <cell r="C12"/>
        </row>
        <row r="13">
          <cell r="C13"/>
        </row>
        <row r="14">
          <cell r="C14"/>
        </row>
        <row r="15">
          <cell r="C15"/>
        </row>
        <row r="16">
          <cell r="C16"/>
        </row>
        <row r="17">
          <cell r="C17"/>
        </row>
        <row r="18">
          <cell r="C18"/>
        </row>
        <row r="19">
          <cell r="C19"/>
        </row>
        <row r="20">
          <cell r="C20"/>
        </row>
      </sheetData>
      <sheetData sheetId="11">
        <row r="3">
          <cell r="G3"/>
        </row>
        <row r="4">
          <cell r="G4"/>
        </row>
        <row r="5">
          <cell r="G5"/>
        </row>
        <row r="6">
          <cell r="G6"/>
        </row>
        <row r="7">
          <cell r="G7"/>
        </row>
        <row r="8">
          <cell r="G8"/>
        </row>
        <row r="9">
          <cell r="G9"/>
        </row>
        <row r="10">
          <cell r="G10"/>
        </row>
        <row r="11">
          <cell r="G11"/>
        </row>
        <row r="12">
          <cell r="G12"/>
        </row>
        <row r="13">
          <cell r="G13"/>
        </row>
        <row r="14">
          <cell r="G14"/>
        </row>
        <row r="15">
          <cell r="G15"/>
        </row>
        <row r="16">
          <cell r="G16"/>
        </row>
        <row r="17">
          <cell r="G17"/>
        </row>
        <row r="18">
          <cell r="G18"/>
        </row>
        <row r="19">
          <cell r="G19"/>
        </row>
        <row r="20">
          <cell r="G20"/>
        </row>
      </sheetData>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tabSelected="1" zoomScale="90" zoomScaleNormal="90" workbookViewId="0">
      <selection activeCell="D6" sqref="D6"/>
    </sheetView>
  </sheetViews>
  <sheetFormatPr defaultRowHeight="15"/>
  <cols>
    <col min="1" max="1" width="4.28515625" customWidth="1"/>
    <col min="2" max="2" width="17.7109375" customWidth="1"/>
    <col min="3" max="9" width="13.85546875" customWidth="1"/>
  </cols>
  <sheetData>
    <row r="1" spans="1:21" ht="22.5" customHeight="1">
      <c r="A1" s="5"/>
      <c r="B1" s="5"/>
      <c r="C1" s="5"/>
      <c r="D1" s="5"/>
      <c r="E1" s="5"/>
      <c r="F1" s="5"/>
      <c r="G1" s="5"/>
      <c r="H1" s="5"/>
      <c r="I1" s="5"/>
      <c r="J1" s="5"/>
      <c r="K1" s="5"/>
      <c r="L1" s="5"/>
      <c r="M1" s="5"/>
      <c r="N1" s="5"/>
      <c r="O1" s="5"/>
      <c r="P1" s="5"/>
      <c r="Q1" s="5"/>
      <c r="R1" s="5"/>
      <c r="S1" s="5"/>
      <c r="T1" s="5"/>
      <c r="U1" s="5"/>
    </row>
    <row r="2" spans="1:21" ht="33.75" customHeight="1">
      <c r="A2" s="5"/>
      <c r="B2" s="21" t="s">
        <v>43</v>
      </c>
      <c r="C2" s="20" t="s">
        <v>42</v>
      </c>
      <c r="D2" s="20" t="s">
        <v>41</v>
      </c>
      <c r="E2" s="20" t="s">
        <v>40</v>
      </c>
      <c r="F2" s="20" t="s">
        <v>39</v>
      </c>
      <c r="G2" s="20" t="s">
        <v>38</v>
      </c>
      <c r="H2" s="20" t="s">
        <v>37</v>
      </c>
      <c r="I2" s="19" t="s">
        <v>36</v>
      </c>
      <c r="J2" s="5"/>
      <c r="K2" s="5"/>
      <c r="L2" s="5"/>
      <c r="M2" s="5"/>
      <c r="N2" s="5"/>
      <c r="O2" s="5"/>
      <c r="P2" s="5"/>
      <c r="Q2" s="5"/>
      <c r="R2" s="5"/>
      <c r="S2" s="5"/>
      <c r="T2" s="5"/>
      <c r="U2" s="5"/>
    </row>
    <row r="3" spans="1:21" ht="24" customHeight="1">
      <c r="A3" s="5"/>
      <c r="B3" s="18"/>
      <c r="C3" s="17"/>
      <c r="D3" s="17"/>
      <c r="E3" s="17"/>
      <c r="F3" s="17"/>
      <c r="G3" s="17"/>
      <c r="H3" s="17"/>
      <c r="I3" s="16"/>
      <c r="J3" s="5"/>
      <c r="K3" s="5"/>
      <c r="L3" s="5"/>
      <c r="M3" s="5"/>
      <c r="N3" s="5"/>
      <c r="O3" s="5"/>
      <c r="P3" s="5"/>
      <c r="Q3" s="5"/>
      <c r="R3" s="5"/>
      <c r="S3" s="5"/>
      <c r="T3" s="5"/>
      <c r="U3" s="5"/>
    </row>
    <row r="4" spans="1:21" ht="24.95" customHeight="1">
      <c r="A4" s="5"/>
      <c r="B4" s="8" t="s">
        <v>35</v>
      </c>
      <c r="C4" s="15" t="s">
        <v>9</v>
      </c>
      <c r="D4" s="10">
        <f>IF(C4="YES",COUNTA('Question Set'!$C$3:$C$400),"")</f>
        <v>296</v>
      </c>
      <c r="E4" s="14">
        <f>IF($C4="YES",'[2]Question Set'!G$1,"")</f>
        <v>0</v>
      </c>
      <c r="F4" s="14">
        <f>IF($C4="YES",'[2]Question Set'!H$1,"")</f>
        <v>0</v>
      </c>
      <c r="G4" s="14">
        <f>IF($C4="YES",'[2]Question Set'!I$1,"")</f>
        <v>0</v>
      </c>
      <c r="H4" s="10">
        <f t="shared" ref="H4:H12" si="0">IF($C4="YES",SUM($E4:$G4),"")</f>
        <v>0</v>
      </c>
      <c r="I4" s="10">
        <f t="shared" ref="I4:I12" si="1">IF($C4="YES",IF($D4&lt;&gt;0,SUM($H4/$D4)*100,0),"")</f>
        <v>0</v>
      </c>
      <c r="J4" s="5"/>
      <c r="K4" s="5"/>
      <c r="L4" s="5"/>
      <c r="M4" s="5"/>
      <c r="N4" s="5"/>
      <c r="O4" s="5"/>
      <c r="P4" s="5"/>
      <c r="Q4" s="5"/>
      <c r="R4" s="5"/>
      <c r="S4" s="5"/>
      <c r="T4" s="5"/>
      <c r="U4" s="5"/>
    </row>
    <row r="5" spans="1:21" ht="24.95" customHeight="1">
      <c r="A5" s="5"/>
      <c r="B5" s="8" t="s">
        <v>34</v>
      </c>
      <c r="C5" s="15" t="s">
        <v>9</v>
      </c>
      <c r="D5" s="10">
        <f>IF($C5="YES",COUNTA('Business Rules'!$B$3:$B$92),"")</f>
        <v>0</v>
      </c>
      <c r="E5" s="14">
        <f>IF($C5="YES",'[2]Business Rules'!D$1,"")</f>
        <v>0</v>
      </c>
      <c r="F5" s="14">
        <f>IF($C5="YES",'[2]Business Rules'!E$1,"")</f>
        <v>0</v>
      </c>
      <c r="G5" s="14">
        <f>IF($C5="YES",'[2]Business Rules'!F$1,"")</f>
        <v>0</v>
      </c>
      <c r="H5" s="10">
        <f t="shared" si="0"/>
        <v>0</v>
      </c>
      <c r="I5" s="10">
        <f t="shared" si="1"/>
        <v>0</v>
      </c>
      <c r="J5" s="5"/>
      <c r="K5" s="5"/>
      <c r="L5" s="5"/>
      <c r="M5" s="5"/>
      <c r="N5" s="5"/>
      <c r="O5" s="5"/>
      <c r="P5" s="5"/>
      <c r="Q5" s="5"/>
      <c r="R5" s="5"/>
      <c r="S5" s="5"/>
      <c r="T5" s="5"/>
      <c r="U5" s="5"/>
    </row>
    <row r="6" spans="1:21" ht="24.95" customHeight="1">
      <c r="A6" s="5"/>
      <c r="B6" s="8" t="s">
        <v>33</v>
      </c>
      <c r="C6" s="15" t="s">
        <v>9</v>
      </c>
      <c r="D6" s="10">
        <f>IF($C6="YES",COUNTA(Features!$B$3:$B$100),"")</f>
        <v>2</v>
      </c>
      <c r="E6" s="14">
        <f>IF($C6="YES",[2]Features!J$1,"")</f>
        <v>0</v>
      </c>
      <c r="F6" s="14">
        <f>IF($C6="YES",[2]Features!K$1,"")</f>
        <v>0</v>
      </c>
      <c r="G6" s="14">
        <f>IF($C6="YES",[2]Features!L$1,"")</f>
        <v>0</v>
      </c>
      <c r="H6" s="10">
        <f t="shared" si="0"/>
        <v>0</v>
      </c>
      <c r="I6" s="10">
        <f t="shared" si="1"/>
        <v>0</v>
      </c>
      <c r="J6" s="5"/>
      <c r="K6" s="5"/>
      <c r="L6" s="5"/>
      <c r="M6" s="5"/>
      <c r="N6" s="5"/>
      <c r="O6" s="5"/>
      <c r="P6" s="5"/>
      <c r="Q6" s="5"/>
      <c r="R6" s="5"/>
      <c r="S6" s="5"/>
      <c r="T6" s="5"/>
      <c r="U6" s="5"/>
    </row>
    <row r="7" spans="1:21" ht="24.95" customHeight="1">
      <c r="A7" s="5"/>
      <c r="B7" s="8" t="s">
        <v>32</v>
      </c>
      <c r="C7" s="15" t="s">
        <v>9</v>
      </c>
      <c r="D7" s="10">
        <f>IF($C7="YES",COUNTA('Images and Copy'!$B$3:$B$200),"")</f>
        <v>17</v>
      </c>
      <c r="E7" s="14">
        <f>IF($C7="YES",'[2]Images and Copy'!G$1,"")</f>
        <v>0</v>
      </c>
      <c r="F7" s="14">
        <f>IF($C7="YES",'[2]Images and Copy'!H$1,"")</f>
        <v>0</v>
      </c>
      <c r="G7" s="14">
        <f>IF($C7="YES",'[2]Images and Copy'!I$1,"")</f>
        <v>0</v>
      </c>
      <c r="H7" s="10">
        <f t="shared" si="0"/>
        <v>0</v>
      </c>
      <c r="I7" s="10">
        <f t="shared" si="1"/>
        <v>0</v>
      </c>
      <c r="J7" s="5"/>
      <c r="K7" s="5"/>
      <c r="L7" s="5"/>
      <c r="M7" s="5"/>
      <c r="N7" s="5"/>
      <c r="O7" s="5"/>
      <c r="P7" s="5"/>
      <c r="Q7" s="5"/>
      <c r="R7" s="5"/>
      <c r="S7" s="5"/>
      <c r="T7" s="5"/>
      <c r="U7" s="5"/>
    </row>
    <row r="8" spans="1:21" ht="24.95" customHeight="1">
      <c r="A8" s="12"/>
      <c r="B8" s="8" t="s">
        <v>31</v>
      </c>
      <c r="C8" s="15" t="s">
        <v>9</v>
      </c>
      <c r="D8" s="10">
        <f>IF($C8="YES",COUNTA('[2]Mandatory Tags'!$C$3:$C$84),"")</f>
        <v>0</v>
      </c>
      <c r="E8" s="14">
        <f>IF($C8="YES",'[2]Mandatory Tags'!G$1,"")</f>
        <v>0</v>
      </c>
      <c r="F8" s="14">
        <f>IF($C8="YES",'[2]Mandatory Tags'!H$1,"")</f>
        <v>0</v>
      </c>
      <c r="G8" s="14">
        <f>IF($C8="YES",'[2]Mandatory Tags'!I$1,"")</f>
        <v>0</v>
      </c>
      <c r="H8" s="10">
        <f t="shared" si="0"/>
        <v>0</v>
      </c>
      <c r="I8" s="10">
        <f t="shared" si="1"/>
        <v>0</v>
      </c>
      <c r="J8" s="5"/>
      <c r="K8" s="5"/>
      <c r="L8" s="5"/>
      <c r="M8" s="5"/>
      <c r="N8" s="5"/>
      <c r="O8" s="5"/>
      <c r="P8" s="5"/>
      <c r="Q8" s="5"/>
      <c r="R8" s="5"/>
      <c r="S8" s="5"/>
      <c r="T8" s="5"/>
      <c r="U8" s="5"/>
    </row>
    <row r="9" spans="1:21" ht="24.95" customHeight="1">
      <c r="A9" s="12"/>
      <c r="B9" s="8" t="s">
        <v>30</v>
      </c>
      <c r="C9" s="15" t="s">
        <v>9</v>
      </c>
      <c r="D9" s="10">
        <f>IF($C9="YES",COUNTA('[2]Known Issues'!$C$3:$C$15),"")</f>
        <v>0</v>
      </c>
      <c r="E9" s="14">
        <f>IF($C9="YES",'[2]Known Issues'!G$1,"")</f>
        <v>0</v>
      </c>
      <c r="F9" s="14">
        <f>IF($C9="YES",'[2]Known Issues'!H$1,"")</f>
        <v>0</v>
      </c>
      <c r="G9" s="14">
        <f>IF($C9="YES",'[2]Known Issues'!I$1,"")</f>
        <v>0</v>
      </c>
      <c r="H9" s="10">
        <f t="shared" si="0"/>
        <v>0</v>
      </c>
      <c r="I9" s="10">
        <f t="shared" si="1"/>
        <v>0</v>
      </c>
      <c r="J9" s="5"/>
      <c r="K9" s="5"/>
      <c r="L9" s="5"/>
      <c r="M9" s="5"/>
      <c r="N9" s="5"/>
      <c r="O9" s="5"/>
      <c r="P9" s="5"/>
      <c r="Q9" s="5"/>
      <c r="R9" s="5"/>
      <c r="S9" s="5"/>
      <c r="T9" s="5"/>
      <c r="U9" s="5"/>
    </row>
    <row r="10" spans="1:21" ht="24.95" customHeight="1">
      <c r="A10" s="12"/>
      <c r="B10" s="8" t="s">
        <v>29</v>
      </c>
      <c r="C10" s="15" t="s">
        <v>9</v>
      </c>
      <c r="D10" s="10">
        <f>IF($C10="YES",COUNTA([2]Outbounding!$B$3:$B$100),"")</f>
        <v>17</v>
      </c>
      <c r="E10" s="14">
        <f>IF($C10="YES",[2]Outbounding!G$1,"")</f>
        <v>0</v>
      </c>
      <c r="F10" s="14">
        <f>IF($C10="YES",[2]Outbounding!H$1,"")</f>
        <v>0</v>
      </c>
      <c r="G10" s="14">
        <f>IF($C10="YES",[2]Outbounding!I$1,"")</f>
        <v>0</v>
      </c>
      <c r="H10" s="10">
        <f t="shared" si="0"/>
        <v>0</v>
      </c>
      <c r="I10" s="10">
        <f t="shared" si="1"/>
        <v>0</v>
      </c>
      <c r="J10" s="5"/>
      <c r="K10" s="5"/>
      <c r="L10" s="5"/>
      <c r="M10" s="5"/>
      <c r="N10" s="5"/>
      <c r="O10" s="5"/>
      <c r="P10" s="5"/>
      <c r="Q10" s="5"/>
      <c r="R10" s="5"/>
      <c r="S10" s="5"/>
      <c r="T10" s="5"/>
      <c r="U10" s="5"/>
    </row>
    <row r="11" spans="1:21" ht="24.95" customHeight="1">
      <c r="A11" s="12"/>
      <c r="B11" s="8" t="s">
        <v>28</v>
      </c>
      <c r="C11" s="15" t="s">
        <v>9</v>
      </c>
      <c r="D11" s="10">
        <f>IF($C11="YES",COUNTA('[2]Comparison Tests'!$C$1:$C$80),"")</f>
        <v>6</v>
      </c>
      <c r="E11" s="14">
        <f>IF($C11="YES",'[2]Comparison Tests'!D$1,"")</f>
        <v>0</v>
      </c>
      <c r="F11" s="14">
        <f>IF($C11="YES",'[2]Comparison Tests'!E$1,"")</f>
        <v>0</v>
      </c>
      <c r="G11" s="14">
        <f>IF($C11="YES",'[2]Comparison Tests'!F$1,"")</f>
        <v>0</v>
      </c>
      <c r="H11" s="10">
        <f t="shared" si="0"/>
        <v>0</v>
      </c>
      <c r="I11" s="10">
        <f t="shared" si="1"/>
        <v>0</v>
      </c>
      <c r="J11" s="5"/>
      <c r="K11" s="5"/>
      <c r="L11" s="5"/>
      <c r="M11" s="5"/>
      <c r="N11" s="5"/>
      <c r="O11" s="5"/>
      <c r="P11" s="5"/>
      <c r="Q11" s="5"/>
      <c r="R11" s="5"/>
      <c r="S11" s="5"/>
      <c r="T11" s="5"/>
      <c r="U11" s="5"/>
    </row>
    <row r="12" spans="1:21" ht="24.95" customHeight="1">
      <c r="A12" s="12"/>
      <c r="B12" s="8" t="s">
        <v>27</v>
      </c>
      <c r="C12" s="15" t="s">
        <v>9</v>
      </c>
      <c r="D12" s="10">
        <f>IF($C12="YES",COUNTA([2]Deeplink!$B$3:$B$9),"")</f>
        <v>7</v>
      </c>
      <c r="E12" s="14">
        <f>IF($C12="YES",[2]Deeplink!D$1,"")</f>
        <v>0</v>
      </c>
      <c r="F12" s="14">
        <f>IF($C12="YES",[2]Deeplink!E$1,"")</f>
        <v>0</v>
      </c>
      <c r="G12" s="14">
        <f>IF($C12="YES",[2]Deeplink!F$1,"")</f>
        <v>0</v>
      </c>
      <c r="H12" s="10">
        <f t="shared" si="0"/>
        <v>0</v>
      </c>
      <c r="I12" s="10">
        <f t="shared" si="1"/>
        <v>0</v>
      </c>
      <c r="J12" s="5"/>
      <c r="K12" s="5"/>
      <c r="L12" s="5"/>
      <c r="M12" s="5"/>
      <c r="N12" s="5"/>
      <c r="O12" s="5"/>
      <c r="P12" s="5"/>
      <c r="Q12" s="5"/>
      <c r="R12" s="5"/>
      <c r="S12" s="5"/>
      <c r="T12" s="5"/>
      <c r="U12" s="5"/>
    </row>
    <row r="13" spans="1:21" ht="24.95" customHeight="1">
      <c r="A13" s="12"/>
      <c r="B13" s="8" t="s">
        <v>26</v>
      </c>
      <c r="C13" s="11"/>
      <c r="D13" s="10">
        <f>IF(SUM(D4:D12)&lt;&gt;0,SUM(D4:D12),"")</f>
        <v>345</v>
      </c>
      <c r="E13" s="10">
        <f>IF($D$13&lt;&gt;"",SUM(E4:E12),"")</f>
        <v>0</v>
      </c>
      <c r="F13" s="11"/>
      <c r="G13" s="11"/>
      <c r="H13" s="10">
        <f>$E$13</f>
        <v>0</v>
      </c>
      <c r="I13" s="10">
        <f>IF($D$13&lt;&gt;"",SUM($H13/$D$13)*100,"")</f>
        <v>0</v>
      </c>
      <c r="J13" s="13"/>
      <c r="K13" s="5"/>
      <c r="L13" s="5"/>
      <c r="M13" s="5"/>
      <c r="N13" s="5"/>
      <c r="O13" s="5"/>
      <c r="P13" s="5"/>
      <c r="Q13" s="5"/>
      <c r="R13" s="5"/>
      <c r="S13" s="5"/>
      <c r="T13" s="5"/>
      <c r="U13" s="5"/>
    </row>
    <row r="14" spans="1:21" ht="24.95" customHeight="1">
      <c r="A14" s="12"/>
      <c r="B14" s="8" t="s">
        <v>25</v>
      </c>
      <c r="C14" s="11"/>
      <c r="D14" s="11"/>
      <c r="E14" s="11"/>
      <c r="F14" s="11"/>
      <c r="G14" s="11"/>
      <c r="H14" s="10">
        <f>IF($D$13&lt;&gt;"",SUM($D$13-($H$16+$H$15+$H$13)),"")</f>
        <v>345</v>
      </c>
      <c r="I14" s="10">
        <f>IF($D$13&lt;&gt;"",SUM($H14/$D$13)*100,"")</f>
        <v>100</v>
      </c>
      <c r="J14" s="13"/>
      <c r="K14" s="5"/>
      <c r="L14" s="5"/>
      <c r="M14" s="5"/>
      <c r="N14" s="5"/>
      <c r="O14" s="5"/>
      <c r="P14" s="5"/>
      <c r="Q14" s="5"/>
      <c r="R14" s="5"/>
      <c r="S14" s="5"/>
      <c r="T14" s="5"/>
      <c r="U14" s="5"/>
    </row>
    <row r="15" spans="1:21" ht="24.95" customHeight="1">
      <c r="A15" s="12"/>
      <c r="B15" s="8" t="s">
        <v>24</v>
      </c>
      <c r="C15" s="11"/>
      <c r="D15" s="11"/>
      <c r="E15" s="11"/>
      <c r="F15" s="10">
        <f>IF($D$13&lt;&gt;"",SUM(F4:F12),"")</f>
        <v>0</v>
      </c>
      <c r="G15" s="11"/>
      <c r="H15" s="10">
        <f>$F$15</f>
        <v>0</v>
      </c>
      <c r="I15" s="10">
        <f>IF($D$13&lt;&gt;"",SUM($H15/$D$13)*100,"")</f>
        <v>0</v>
      </c>
      <c r="J15" s="5"/>
      <c r="K15" s="5"/>
      <c r="L15" s="5"/>
      <c r="M15" s="5"/>
      <c r="N15" s="5"/>
      <c r="O15" s="5"/>
      <c r="P15" s="5"/>
      <c r="Q15" s="5"/>
      <c r="R15" s="5"/>
      <c r="S15" s="5"/>
      <c r="T15" s="5"/>
      <c r="U15" s="5"/>
    </row>
    <row r="16" spans="1:21" ht="24.95" customHeight="1">
      <c r="A16" s="12"/>
      <c r="B16" s="8" t="s">
        <v>23</v>
      </c>
      <c r="C16" s="11"/>
      <c r="D16" s="11"/>
      <c r="E16" s="11"/>
      <c r="F16" s="11"/>
      <c r="G16" s="10">
        <f>IF($D$13&lt;&gt;"",SUM(G4:G12),"")</f>
        <v>0</v>
      </c>
      <c r="H16" s="10">
        <f>$G$16</f>
        <v>0</v>
      </c>
      <c r="I16" s="10">
        <f>IF($D$13&lt;&gt;"",SUM($H16/$D$13)*100,"")</f>
        <v>0</v>
      </c>
      <c r="J16" s="5"/>
      <c r="K16" s="5"/>
      <c r="L16" s="5"/>
      <c r="M16" s="5"/>
      <c r="N16" s="5"/>
      <c r="O16" s="5"/>
      <c r="P16" s="5"/>
      <c r="Q16" s="5"/>
      <c r="R16" s="5"/>
      <c r="S16" s="5"/>
      <c r="T16" s="5"/>
      <c r="U16" s="5"/>
    </row>
    <row r="17" spans="1:21" ht="24.95" customHeight="1">
      <c r="A17" s="5"/>
      <c r="B17" s="5"/>
      <c r="C17" s="5"/>
      <c r="D17" s="5"/>
      <c r="E17" s="5"/>
      <c r="F17" s="5"/>
      <c r="G17" s="5"/>
      <c r="H17" s="5"/>
      <c r="I17" s="5"/>
      <c r="J17" s="5"/>
      <c r="K17" s="5"/>
      <c r="L17" s="5"/>
      <c r="M17" s="5"/>
      <c r="N17" s="5"/>
      <c r="O17" s="5"/>
      <c r="P17" s="5"/>
      <c r="Q17" s="5"/>
      <c r="R17" s="5"/>
      <c r="S17" s="5"/>
      <c r="T17" s="5"/>
      <c r="U17" s="5"/>
    </row>
    <row r="18" spans="1:21" ht="33.75" customHeight="1">
      <c r="A18" s="5"/>
      <c r="B18" s="8"/>
      <c r="C18" s="9" t="s">
        <v>17</v>
      </c>
      <c r="D18" s="9" t="s">
        <v>22</v>
      </c>
      <c r="E18" s="9" t="s">
        <v>21</v>
      </c>
      <c r="F18" s="9" t="s">
        <v>20</v>
      </c>
      <c r="G18" s="9" t="s">
        <v>19</v>
      </c>
      <c r="H18" s="9" t="s">
        <v>18</v>
      </c>
      <c r="I18" s="9" t="s">
        <v>12</v>
      </c>
      <c r="J18" s="5"/>
      <c r="K18" s="5"/>
      <c r="L18" s="5"/>
      <c r="M18" s="5"/>
      <c r="N18" s="5"/>
      <c r="O18" s="5"/>
      <c r="P18" s="5"/>
      <c r="Q18" s="5"/>
      <c r="R18" s="5"/>
      <c r="S18" s="5"/>
      <c r="T18" s="5"/>
      <c r="U18" s="5"/>
    </row>
    <row r="19" spans="1:21" ht="24.75" customHeight="1">
      <c r="A19" s="5"/>
      <c r="B19" s="8" t="s">
        <v>17</v>
      </c>
      <c r="C19" s="7">
        <f>COUNTA('[2]CCR Log'!C3:C100)</f>
        <v>0</v>
      </c>
      <c r="D19" s="7" t="e">
        <f>COUNTIF('[2]CCR Log'!$C$3:$C$100,$D49)</f>
        <v>#VALUE!</v>
      </c>
      <c r="E19" s="7" t="e">
        <f>COUNTIF('[2]CCR Log'!$C$3:$C$100,$D50)</f>
        <v>#VALUE!</v>
      </c>
      <c r="F19" s="7" t="e">
        <f>COUNTIF('[2]CCR Log'!$C$3:$C$100,$D51)</f>
        <v>#VALUE!</v>
      </c>
      <c r="G19" s="7" t="e">
        <f>COUNTIF('[2]CCR Log'!$C$3:$C$100,$D52)</f>
        <v>#VALUE!</v>
      </c>
      <c r="H19" s="7" t="e">
        <f>COUNTIF('[2]CCR Log'!$C$3:$C$100,$D53)</f>
        <v>#VALUE!</v>
      </c>
      <c r="I19" s="6">
        <f>IF(C19=0,1,(H19/C19))*100</f>
        <v>100</v>
      </c>
      <c r="J19" s="5"/>
      <c r="K19" s="5"/>
      <c r="L19" s="5"/>
      <c r="M19" s="5"/>
      <c r="N19" s="5"/>
      <c r="O19" s="5"/>
      <c r="P19" s="5"/>
      <c r="Q19" s="5"/>
      <c r="R19" s="5"/>
      <c r="S19" s="5"/>
      <c r="T19" s="5"/>
      <c r="U19" s="5"/>
    </row>
    <row r="20" spans="1:21" ht="33.75" customHeight="1">
      <c r="A20" s="5"/>
      <c r="B20" s="8"/>
      <c r="C20" s="9" t="s">
        <v>16</v>
      </c>
      <c r="D20" s="9" t="s">
        <v>15</v>
      </c>
      <c r="E20" s="9" t="s">
        <v>14</v>
      </c>
      <c r="F20" s="9" t="s">
        <v>13</v>
      </c>
      <c r="G20" s="9" t="s">
        <v>1</v>
      </c>
      <c r="H20" s="9" t="s">
        <v>0</v>
      </c>
      <c r="I20" s="9" t="s">
        <v>12</v>
      </c>
      <c r="J20" s="5"/>
      <c r="K20" s="5"/>
      <c r="L20" s="5"/>
      <c r="M20" s="5"/>
      <c r="N20" s="5"/>
      <c r="O20" s="5"/>
      <c r="P20" s="5"/>
      <c r="Q20" s="5"/>
      <c r="R20" s="5"/>
      <c r="S20" s="5"/>
      <c r="T20" s="5"/>
      <c r="U20" s="5"/>
    </row>
    <row r="21" spans="1:21" ht="24.95" customHeight="1">
      <c r="A21" s="5"/>
      <c r="B21" s="8" t="s">
        <v>11</v>
      </c>
      <c r="C21" s="7">
        <f>COUNTA('[2]Defect Log'!G3:G100)</f>
        <v>0</v>
      </c>
      <c r="D21" s="7" t="e">
        <f>COUNTIF('[2]Defect Log'!$G$3:$G$100,B49)</f>
        <v>#VALUE!</v>
      </c>
      <c r="E21" s="7" t="e">
        <f>COUNTIF('[2]Defect Log'!$G$3:$G$100,B50)</f>
        <v>#VALUE!</v>
      </c>
      <c r="F21" s="7" t="e">
        <f>COUNTIF('[2]Defect Log'!$G$3:$G$100,B51)</f>
        <v>#VALUE!</v>
      </c>
      <c r="G21" s="7" t="e">
        <f>COUNTIF('[2]Defect Log'!$G$3:$G$100,B52)</f>
        <v>#VALUE!</v>
      </c>
      <c r="H21" s="7" t="e">
        <f>COUNTIF('[2]Defect Log'!$G$3:$G$100,B53)</f>
        <v>#VALUE!</v>
      </c>
      <c r="I21" s="6" t="e">
        <f>IF(C21=0,IF(H21=0,1),(H21/C21))*100</f>
        <v>#VALUE!</v>
      </c>
      <c r="J21" s="5"/>
      <c r="K21" s="5"/>
      <c r="L21" s="5"/>
      <c r="M21" s="5"/>
      <c r="N21" s="5"/>
      <c r="O21" s="5"/>
      <c r="P21" s="5"/>
      <c r="Q21" s="5"/>
      <c r="R21" s="5"/>
      <c r="S21" s="5"/>
      <c r="T21" s="5"/>
      <c r="U21" s="5"/>
    </row>
    <row r="22" spans="1:21" ht="24.95" customHeight="1">
      <c r="A22" s="5"/>
      <c r="B22" s="5"/>
      <c r="C22" s="5"/>
      <c r="D22" s="5"/>
      <c r="E22" s="5"/>
      <c r="F22" s="5"/>
      <c r="G22" s="5"/>
      <c r="H22" s="5"/>
      <c r="I22" s="5"/>
      <c r="J22" s="5"/>
      <c r="K22" s="5"/>
      <c r="L22" s="5"/>
      <c r="M22" s="5"/>
      <c r="N22" s="5"/>
      <c r="O22" s="5"/>
      <c r="P22" s="5"/>
      <c r="Q22" s="5"/>
      <c r="R22" s="5"/>
      <c r="S22" s="5"/>
      <c r="T22" s="5"/>
      <c r="U22" s="5"/>
    </row>
    <row r="23" spans="1:21" ht="24.95" customHeight="1"/>
    <row r="24" spans="1:21" ht="24.95" customHeight="1"/>
    <row r="25" spans="1:21" ht="24.95" customHeight="1"/>
    <row r="44" spans="2:4">
      <c r="B44" s="4" t="s">
        <v>10</v>
      </c>
    </row>
    <row r="45" spans="2:4">
      <c r="B45" s="2" t="s">
        <v>9</v>
      </c>
    </row>
    <row r="46" spans="2:4">
      <c r="B46" s="1" t="s">
        <v>8</v>
      </c>
    </row>
    <row r="48" spans="2:4">
      <c r="B48" s="4" t="s">
        <v>7</v>
      </c>
      <c r="D48" s="3" t="s">
        <v>6</v>
      </c>
    </row>
    <row r="49" spans="2:4">
      <c r="B49" s="2" t="s">
        <v>5</v>
      </c>
      <c r="D49" s="2" t="s">
        <v>5</v>
      </c>
    </row>
    <row r="50" spans="2:4">
      <c r="B50" s="2" t="s">
        <v>4</v>
      </c>
      <c r="D50" s="2" t="s">
        <v>4</v>
      </c>
    </row>
    <row r="51" spans="2:4">
      <c r="B51" s="2" t="s">
        <v>3</v>
      </c>
      <c r="D51" s="2" t="s">
        <v>2</v>
      </c>
    </row>
    <row r="52" spans="2:4">
      <c r="B52" s="2" t="s">
        <v>1</v>
      </c>
      <c r="D52" s="2" t="s">
        <v>1</v>
      </c>
    </row>
    <row r="53" spans="2:4">
      <c r="B53" s="1" t="s">
        <v>0</v>
      </c>
      <c r="D53" s="1" t="s">
        <v>0</v>
      </c>
    </row>
  </sheetData>
  <conditionalFormatting sqref="I19">
    <cfRule type="dataBar" priority="2">
      <dataBar>
        <cfvo type="num" val="0"/>
        <cfvo type="num" val="100"/>
        <color rgb="FF638EC6"/>
      </dataBar>
      <extLst>
        <ext xmlns:x14="http://schemas.microsoft.com/office/spreadsheetml/2009/9/main" uri="{B025F937-C7B1-47D3-B67F-A62EFF666E3E}">
          <x14:id>{B6CC5D0C-8160-47D4-807A-348CFCFBCD87}</x14:id>
        </ext>
      </extLst>
    </cfRule>
  </conditionalFormatting>
  <conditionalFormatting sqref="I21">
    <cfRule type="dataBar" priority="1">
      <dataBar>
        <cfvo type="num" val="0"/>
        <cfvo type="num" val="100"/>
        <color rgb="FF638EC6"/>
      </dataBar>
      <extLst>
        <ext xmlns:x14="http://schemas.microsoft.com/office/spreadsheetml/2009/9/main" uri="{B025F937-C7B1-47D3-B67F-A62EFF666E3E}">
          <x14:id>{3A264436-AF1B-48EC-BB90-9EE38321AC4A}</x14:id>
        </ext>
      </extLst>
    </cfRule>
  </conditionalFormatting>
  <conditionalFormatting sqref="I4:I12">
    <cfRule type="dataBar" priority="3">
      <dataBar>
        <cfvo type="min"/>
        <cfvo type="max"/>
        <color rgb="FF638EC6"/>
      </dataBar>
      <extLst>
        <ext xmlns:x14="http://schemas.microsoft.com/office/spreadsheetml/2009/9/main" uri="{B025F937-C7B1-47D3-B67F-A62EFF666E3E}">
          <x14:id>{7B4FF9B1-7E6E-40E0-8F9E-B570CF1A837C}</x14:id>
        </ext>
      </extLst>
    </cfRule>
  </conditionalFormatting>
  <dataValidations count="1">
    <dataValidation type="list" allowBlank="1" showInputMessage="1" showErrorMessage="1" sqref="C4:C12">
      <formula1>$B$45:$B$46</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6CC5D0C-8160-47D4-807A-348CFCFBCD87}">
            <x14:dataBar minLength="0" maxLength="100" gradient="0">
              <x14:cfvo type="num">
                <xm:f>0</xm:f>
              </x14:cfvo>
              <x14:cfvo type="num">
                <xm:f>100</xm:f>
              </x14:cfvo>
              <x14:negativeFillColor rgb="FFFF0000"/>
              <x14:axisColor rgb="FF000000"/>
            </x14:dataBar>
          </x14:cfRule>
          <xm:sqref>I19</xm:sqref>
        </x14:conditionalFormatting>
        <x14:conditionalFormatting xmlns:xm="http://schemas.microsoft.com/office/excel/2006/main">
          <x14:cfRule type="dataBar" id="{3A264436-AF1B-48EC-BB90-9EE38321AC4A}">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B4FF9B1-7E6E-40E0-8F9E-B570CF1A837C}">
            <x14:dataBar minLength="0" maxLength="100" gradient="0">
              <x14:cfvo type="autoMin"/>
              <x14:cfvo type="autoMax"/>
              <x14:negativeFillColor rgb="FFFF0000"/>
              <x14:axisColor rgb="FF000000"/>
            </x14:dataBar>
          </x14:cfRule>
          <xm:sqref>I4:I12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J25" sqref="J25"/>
    </sheetView>
  </sheetViews>
  <sheetFormatPr defaultRowHeight="15"/>
  <cols>
    <col min="5" max="5" width="17.42578125" customWidth="1"/>
  </cols>
  <sheetData>
    <row r="1" spans="1:8" ht="39.75">
      <c r="A1" s="170" t="s">
        <v>437</v>
      </c>
      <c r="B1" s="170"/>
      <c r="C1" s="170"/>
      <c r="D1" s="170"/>
      <c r="E1" s="170"/>
      <c r="F1" s="131" t="s">
        <v>49</v>
      </c>
      <c r="G1" s="130" t="s">
        <v>50</v>
      </c>
      <c r="H1" s="132" t="s">
        <v>23</v>
      </c>
    </row>
  </sheetData>
  <mergeCells count="1">
    <mergeCell ref="A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zoomScale="70" zoomScaleNormal="70" workbookViewId="0">
      <selection activeCell="C22" sqref="C22"/>
    </sheetView>
  </sheetViews>
  <sheetFormatPr defaultRowHeight="15"/>
  <cols>
    <col min="2" max="2" width="36.85546875" bestFit="1" customWidth="1"/>
    <col min="3" max="3" width="28.140625" bestFit="1" customWidth="1"/>
  </cols>
  <sheetData>
    <row r="1" spans="2:6" ht="45.75">
      <c r="B1" s="139" t="s">
        <v>27</v>
      </c>
      <c r="C1" s="139"/>
      <c r="D1" s="138" t="s">
        <v>49</v>
      </c>
      <c r="E1" s="134" t="s">
        <v>50</v>
      </c>
      <c r="F1" s="142" t="s">
        <v>23</v>
      </c>
    </row>
    <row r="2" spans="2:6" ht="15.75">
      <c r="B2" s="140" t="s">
        <v>383</v>
      </c>
      <c r="C2" s="140" t="s">
        <v>384</v>
      </c>
      <c r="D2" s="141"/>
      <c r="E2" s="143"/>
      <c r="F2" s="141"/>
    </row>
    <row r="3" spans="2:6" ht="45">
      <c r="B3" s="136" t="s">
        <v>438</v>
      </c>
      <c r="C3" s="135" t="s">
        <v>439</v>
      </c>
      <c r="D3" s="135"/>
      <c r="E3" s="137"/>
      <c r="F3" s="135"/>
    </row>
    <row r="4" spans="2:6" ht="45">
      <c r="B4" s="136" t="s">
        <v>440</v>
      </c>
      <c r="C4" s="136" t="s">
        <v>441</v>
      </c>
      <c r="D4" s="135"/>
      <c r="E4" s="137"/>
      <c r="F4" s="135"/>
    </row>
    <row r="5" spans="2:6" ht="45">
      <c r="B5" s="136" t="s">
        <v>442</v>
      </c>
      <c r="C5" s="136" t="s">
        <v>443</v>
      </c>
      <c r="D5" s="135"/>
      <c r="E5" s="137"/>
      <c r="F5" s="135"/>
    </row>
    <row r="6" spans="2:6" ht="30">
      <c r="B6" s="136" t="s">
        <v>444</v>
      </c>
      <c r="C6" s="136" t="s">
        <v>445</v>
      </c>
      <c r="D6" s="135"/>
      <c r="E6" s="137"/>
      <c r="F6" s="135"/>
    </row>
    <row r="7" spans="2:6" ht="30">
      <c r="B7" s="136" t="s">
        <v>446</v>
      </c>
      <c r="C7" s="136" t="s">
        <v>447</v>
      </c>
      <c r="D7" s="135"/>
      <c r="E7" s="137"/>
      <c r="F7" s="135"/>
    </row>
    <row r="8" spans="2:6" ht="60">
      <c r="B8" s="136"/>
      <c r="C8" s="136" t="s">
        <v>448</v>
      </c>
      <c r="D8" s="135"/>
      <c r="E8" s="137"/>
      <c r="F8" s="135"/>
    </row>
    <row r="9" spans="2:6" ht="30">
      <c r="B9" s="136" t="s">
        <v>449</v>
      </c>
      <c r="C9" s="136" t="s">
        <v>450</v>
      </c>
      <c r="D9" s="135"/>
      <c r="E9" s="137"/>
      <c r="F9" s="135"/>
    </row>
    <row r="10" spans="2:6" ht="75">
      <c r="B10" s="136" t="s">
        <v>451</v>
      </c>
      <c r="C10" s="136" t="s">
        <v>452</v>
      </c>
      <c r="D10" s="135"/>
      <c r="E10" s="137"/>
      <c r="F10" s="135"/>
    </row>
    <row r="11" spans="2:6">
      <c r="B11" s="133"/>
      <c r="C11" s="136" t="s">
        <v>37</v>
      </c>
      <c r="D11" s="135">
        <v>0</v>
      </c>
      <c r="E11" s="137">
        <v>0</v>
      </c>
      <c r="F11" s="13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70" zoomScaleNormal="70" workbookViewId="0">
      <selection activeCell="H17" sqref="H17"/>
    </sheetView>
  </sheetViews>
  <sheetFormatPr defaultRowHeight="15"/>
  <cols>
    <col min="1" max="1" width="14.85546875" bestFit="1" customWidth="1"/>
    <col min="2" max="2" width="15.7109375" customWidth="1"/>
    <col min="3" max="3" width="44" customWidth="1"/>
    <col min="4" max="4" width="14.42578125" customWidth="1"/>
    <col min="5" max="5" width="14.7109375" customWidth="1"/>
    <col min="6" max="6" width="22.42578125" customWidth="1"/>
    <col min="8" max="8" width="14.85546875" customWidth="1"/>
    <col min="9" max="9" width="27.7109375" customWidth="1"/>
  </cols>
  <sheetData>
    <row r="1" spans="1:9" ht="28.5" customHeight="1">
      <c r="A1" s="171" t="s">
        <v>11</v>
      </c>
      <c r="B1" s="172"/>
      <c r="C1" s="172"/>
      <c r="D1" s="172"/>
      <c r="E1" s="172"/>
      <c r="F1" s="172"/>
      <c r="G1" s="172"/>
      <c r="H1" s="172"/>
      <c r="I1" s="172"/>
    </row>
    <row r="2" spans="1:9" ht="31.5">
      <c r="A2" s="74" t="s">
        <v>453</v>
      </c>
      <c r="B2" s="74" t="s">
        <v>454</v>
      </c>
      <c r="C2" s="74" t="s">
        <v>383</v>
      </c>
      <c r="D2" s="74" t="s">
        <v>384</v>
      </c>
      <c r="E2" s="74" t="s">
        <v>455</v>
      </c>
      <c r="F2" s="74" t="s">
        <v>456</v>
      </c>
      <c r="G2" s="74" t="s">
        <v>457</v>
      </c>
      <c r="H2" s="74" t="s">
        <v>458</v>
      </c>
      <c r="I2" s="74" t="s">
        <v>459</v>
      </c>
    </row>
    <row r="3" spans="1:9" ht="50.1" customHeight="1">
      <c r="A3" s="144"/>
      <c r="B3" s="144"/>
      <c r="C3" s="144"/>
      <c r="D3" s="144"/>
      <c r="E3" s="144"/>
      <c r="F3" s="144"/>
      <c r="G3" s="144"/>
      <c r="H3" s="144"/>
      <c r="I3" s="144"/>
    </row>
    <row r="4" spans="1:9" ht="50.1" customHeight="1">
      <c r="A4" s="144"/>
      <c r="B4" s="144"/>
      <c r="C4" s="144"/>
      <c r="D4" s="144"/>
      <c r="E4" s="144"/>
      <c r="F4" s="144"/>
      <c r="G4" s="144"/>
      <c r="H4" s="144"/>
      <c r="I4" s="144"/>
    </row>
    <row r="5" spans="1:9" ht="50.1" customHeight="1">
      <c r="A5" s="144"/>
      <c r="B5" s="144"/>
      <c r="C5" s="144"/>
      <c r="D5" s="144"/>
      <c r="E5" s="144"/>
      <c r="F5" s="144"/>
      <c r="G5" s="144"/>
      <c r="H5" s="144"/>
      <c r="I5" s="144"/>
    </row>
    <row r="6" spans="1:9" ht="30" customHeight="1"/>
    <row r="7" spans="1:9" ht="30" customHeight="1"/>
    <row r="8" spans="1:9" ht="30" customHeight="1"/>
    <row r="9" spans="1:9" ht="30" customHeight="1"/>
    <row r="10" spans="1:9" ht="30" customHeight="1"/>
    <row r="11" spans="1:9" ht="30" customHeight="1"/>
    <row r="12" spans="1:9" ht="30" customHeight="1"/>
    <row r="13" spans="1:9" ht="30" customHeight="1"/>
    <row r="14" spans="1:9" ht="30" customHeight="1"/>
    <row r="15" spans="1:9" ht="30" customHeight="1"/>
    <row r="16" spans="1:9" ht="30" customHeight="1"/>
    <row r="17" ht="30" customHeight="1"/>
    <row r="18" ht="30" customHeight="1"/>
    <row r="19" ht="30" customHeight="1"/>
    <row r="20" ht="30" customHeight="1"/>
    <row r="21" ht="30" customHeight="1"/>
    <row r="22" ht="30" customHeight="1"/>
    <row r="23" ht="30" customHeight="1"/>
    <row r="24" ht="30" customHeight="1"/>
    <row r="25" ht="30" customHeight="1"/>
    <row r="26" ht="30" customHeight="1"/>
    <row r="27" ht="30" customHeight="1"/>
    <row r="28" ht="30" customHeight="1"/>
  </sheetData>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1"/>
  <sheetViews>
    <sheetView topLeftCell="A2" zoomScale="60" zoomScaleNormal="60" workbookViewId="0">
      <selection activeCell="B361" sqref="B361"/>
    </sheetView>
  </sheetViews>
  <sheetFormatPr defaultRowHeight="15"/>
  <cols>
    <col min="1" max="1" width="13.42578125" customWidth="1"/>
    <col min="2" max="2" width="48.7109375" customWidth="1"/>
    <col min="3" max="3" width="48.7109375" style="106" customWidth="1"/>
    <col min="4" max="4" width="38.28515625" customWidth="1"/>
    <col min="5" max="5" width="22.42578125" customWidth="1"/>
    <col min="6" max="6" width="32" customWidth="1"/>
    <col min="7" max="7" width="21.42578125" customWidth="1"/>
    <col min="11" max="11" width="48.7109375" customWidth="1"/>
  </cols>
  <sheetData>
    <row r="1" spans="1:11" ht="49.5" customHeight="1">
      <c r="A1" s="60"/>
      <c r="B1" s="59" t="s">
        <v>35</v>
      </c>
      <c r="C1" s="59"/>
      <c r="D1" s="58"/>
      <c r="E1" s="57"/>
      <c r="F1" s="57"/>
      <c r="G1" s="57"/>
      <c r="H1" s="56">
        <v>0</v>
      </c>
      <c r="I1" s="56">
        <v>0</v>
      </c>
      <c r="J1" s="56">
        <v>0</v>
      </c>
      <c r="K1" s="55"/>
    </row>
    <row r="2" spans="1:11" ht="37.5">
      <c r="A2" s="33" t="s">
        <v>44</v>
      </c>
      <c r="B2" s="260" t="s">
        <v>460</v>
      </c>
      <c r="C2" s="260" t="s">
        <v>461</v>
      </c>
      <c r="D2" s="259" t="s">
        <v>462</v>
      </c>
      <c r="E2" s="231" t="s">
        <v>46</v>
      </c>
      <c r="F2" s="230" t="s">
        <v>47</v>
      </c>
      <c r="G2" s="231" t="s">
        <v>48</v>
      </c>
      <c r="H2" s="229" t="s">
        <v>49</v>
      </c>
      <c r="I2" s="239" t="s">
        <v>50</v>
      </c>
      <c r="J2" s="238" t="s">
        <v>23</v>
      </c>
      <c r="K2" s="228" t="s">
        <v>51</v>
      </c>
    </row>
    <row r="3" spans="1:11" ht="18">
      <c r="A3" s="216"/>
      <c r="B3" s="207" t="s">
        <v>463</v>
      </c>
      <c r="C3" s="214"/>
      <c r="D3" s="213"/>
      <c r="E3" s="212"/>
      <c r="F3" s="206"/>
      <c r="G3" s="205"/>
      <c r="H3" s="209"/>
      <c r="I3" s="202"/>
      <c r="J3" s="208"/>
      <c r="K3" s="208"/>
    </row>
    <row r="4" spans="1:11" ht="18">
      <c r="A4" s="32">
        <v>0</v>
      </c>
      <c r="B4" s="257" t="s">
        <v>464</v>
      </c>
      <c r="C4" s="237" t="s">
        <v>251</v>
      </c>
      <c r="D4" s="256"/>
      <c r="E4" s="34"/>
      <c r="F4" s="227"/>
      <c r="G4" s="54"/>
      <c r="H4" s="47"/>
      <c r="I4" s="39"/>
      <c r="J4" s="39"/>
      <c r="K4" s="39"/>
    </row>
    <row r="5" spans="1:11" ht="18">
      <c r="A5" s="32">
        <v>0</v>
      </c>
      <c r="B5" s="257" t="s">
        <v>465</v>
      </c>
      <c r="C5" s="236"/>
      <c r="D5" s="256"/>
      <c r="E5" s="34"/>
      <c r="F5" s="227"/>
      <c r="G5" s="54"/>
      <c r="H5" s="47"/>
      <c r="I5" s="39"/>
      <c r="J5" s="39"/>
      <c r="K5" s="39"/>
    </row>
    <row r="6" spans="1:11" ht="18">
      <c r="A6" s="216"/>
      <c r="B6" s="207" t="s">
        <v>45</v>
      </c>
      <c r="C6" s="214"/>
      <c r="D6" s="213"/>
      <c r="E6" s="212"/>
      <c r="F6" s="206"/>
      <c r="G6" s="205"/>
      <c r="H6" s="209"/>
      <c r="I6" s="208"/>
      <c r="J6" s="208"/>
      <c r="K6" s="208"/>
    </row>
    <row r="7" spans="1:11" ht="18">
      <c r="A7" s="32">
        <v>0</v>
      </c>
      <c r="B7" s="259" t="s">
        <v>52</v>
      </c>
      <c r="C7" s="260" t="s">
        <v>53</v>
      </c>
      <c r="D7" s="256"/>
      <c r="E7" s="34"/>
      <c r="F7" s="227"/>
      <c r="G7" s="54"/>
      <c r="H7" s="47"/>
      <c r="I7" s="39"/>
      <c r="J7" s="39"/>
      <c r="K7" s="39"/>
    </row>
    <row r="8" spans="1:11" ht="18">
      <c r="A8" s="32">
        <v>0</v>
      </c>
      <c r="B8" s="259"/>
      <c r="C8" s="259" t="s">
        <v>54</v>
      </c>
      <c r="D8" s="255"/>
      <c r="E8" s="34"/>
      <c r="F8" s="227"/>
      <c r="G8" s="54"/>
      <c r="H8" s="47"/>
      <c r="I8" s="39"/>
      <c r="J8" s="39"/>
      <c r="K8" s="39"/>
    </row>
    <row r="9" spans="1:11" ht="18">
      <c r="A9" s="32">
        <v>0</v>
      </c>
      <c r="B9" s="259"/>
      <c r="C9" s="259" t="s">
        <v>55</v>
      </c>
      <c r="D9" s="255"/>
      <c r="E9" s="34"/>
      <c r="F9" s="225"/>
      <c r="G9" s="53"/>
      <c r="H9" s="47"/>
      <c r="I9" s="39"/>
      <c r="J9" s="39"/>
      <c r="K9" s="39"/>
    </row>
    <row r="10" spans="1:11" ht="18">
      <c r="A10" s="32">
        <v>0</v>
      </c>
      <c r="B10" s="259"/>
      <c r="C10" s="259" t="s">
        <v>56</v>
      </c>
      <c r="D10" s="255"/>
      <c r="E10" s="34"/>
      <c r="F10" s="225"/>
      <c r="G10" s="53"/>
      <c r="H10" s="47"/>
      <c r="I10" s="39"/>
      <c r="J10" s="39"/>
      <c r="K10" s="39"/>
    </row>
    <row r="11" spans="1:11" ht="18">
      <c r="A11" s="32">
        <v>0</v>
      </c>
      <c r="B11" s="261"/>
      <c r="C11" s="259" t="s">
        <v>57</v>
      </c>
      <c r="D11" s="255"/>
      <c r="E11" s="34"/>
      <c r="F11" s="224"/>
      <c r="G11" s="52"/>
      <c r="H11" s="47"/>
      <c r="I11" s="39"/>
      <c r="J11" s="39"/>
      <c r="K11" s="39"/>
    </row>
    <row r="12" spans="1:11" ht="18">
      <c r="A12" s="32">
        <v>0</v>
      </c>
      <c r="B12" s="261"/>
      <c r="C12" s="259" t="s">
        <v>58</v>
      </c>
      <c r="D12" s="255"/>
      <c r="E12" s="34"/>
      <c r="F12" s="224"/>
      <c r="G12" s="52"/>
      <c r="H12" s="47"/>
      <c r="I12" s="39"/>
      <c r="J12" s="39"/>
      <c r="K12" s="39"/>
    </row>
    <row r="13" spans="1:11" ht="18">
      <c r="A13" s="216"/>
      <c r="B13" s="215"/>
      <c r="C13" s="214"/>
      <c r="D13" s="213"/>
      <c r="E13" s="212"/>
      <c r="F13" s="211"/>
      <c r="G13" s="210"/>
      <c r="H13" s="209"/>
      <c r="I13" s="208"/>
      <c r="J13" s="208"/>
      <c r="K13" s="208"/>
    </row>
    <row r="14" spans="1:11" ht="18">
      <c r="A14" s="32">
        <v>0</v>
      </c>
      <c r="B14" s="259" t="s">
        <v>59</v>
      </c>
      <c r="C14" s="259" t="s">
        <v>60</v>
      </c>
      <c r="D14" s="255"/>
      <c r="E14" s="34"/>
      <c r="F14" s="224"/>
      <c r="G14" s="52"/>
      <c r="H14" s="47"/>
      <c r="I14" s="39"/>
      <c r="J14" s="39"/>
      <c r="K14" s="39"/>
    </row>
    <row r="15" spans="1:11" ht="18">
      <c r="A15" s="144">
        <v>0</v>
      </c>
      <c r="B15" s="259" t="s">
        <v>61</v>
      </c>
      <c r="C15" s="259" t="s">
        <v>60</v>
      </c>
      <c r="D15" s="255"/>
      <c r="E15" s="34"/>
      <c r="F15" s="224"/>
      <c r="G15" s="52"/>
      <c r="H15" s="47"/>
      <c r="I15" s="39"/>
      <c r="J15" s="39"/>
      <c r="K15" s="39"/>
    </row>
    <row r="16" spans="1:11" ht="18">
      <c r="A16" s="144">
        <v>0</v>
      </c>
      <c r="B16" s="259" t="s">
        <v>62</v>
      </c>
      <c r="C16" s="259" t="s">
        <v>63</v>
      </c>
      <c r="D16" s="255"/>
      <c r="E16" s="34"/>
      <c r="F16" s="224"/>
      <c r="G16" s="52"/>
      <c r="H16" s="47"/>
      <c r="I16" s="39"/>
      <c r="J16" s="39"/>
      <c r="K16" s="39"/>
    </row>
    <row r="17" spans="1:11" ht="18">
      <c r="A17" s="144">
        <v>0</v>
      </c>
      <c r="B17" s="259" t="s">
        <v>64</v>
      </c>
      <c r="C17" s="259" t="s">
        <v>65</v>
      </c>
      <c r="D17" s="255"/>
      <c r="E17" s="34"/>
      <c r="F17" s="224"/>
      <c r="G17" s="52"/>
      <c r="H17" s="47"/>
      <c r="I17" s="39"/>
      <c r="J17" s="39"/>
      <c r="K17" s="39"/>
    </row>
    <row r="18" spans="1:11" ht="18">
      <c r="A18" s="144">
        <v>0</v>
      </c>
      <c r="B18" s="259"/>
      <c r="C18" s="259" t="s">
        <v>66</v>
      </c>
      <c r="D18" s="255"/>
      <c r="E18" s="34"/>
      <c r="F18" s="224"/>
      <c r="G18" s="52"/>
      <c r="H18" s="47"/>
      <c r="I18" s="39"/>
      <c r="J18" s="39"/>
      <c r="K18" s="39"/>
    </row>
    <row r="19" spans="1:11" ht="18">
      <c r="A19" s="144">
        <v>0</v>
      </c>
      <c r="B19" s="259"/>
      <c r="C19" s="259" t="s">
        <v>67</v>
      </c>
      <c r="D19" s="255"/>
      <c r="E19" s="34"/>
      <c r="F19" s="37"/>
      <c r="G19" s="40"/>
      <c r="H19" s="47"/>
      <c r="I19" s="39"/>
      <c r="J19" s="39"/>
      <c r="K19" s="39"/>
    </row>
    <row r="20" spans="1:11" ht="18">
      <c r="A20" s="144">
        <v>0</v>
      </c>
      <c r="B20" s="259"/>
      <c r="C20" s="259" t="s">
        <v>68</v>
      </c>
      <c r="D20" s="255"/>
      <c r="E20" s="34"/>
      <c r="F20" s="37"/>
      <c r="G20" s="40"/>
      <c r="H20" s="47"/>
      <c r="I20" s="39"/>
      <c r="J20" s="39"/>
      <c r="K20" s="39"/>
    </row>
    <row r="21" spans="1:11" ht="18">
      <c r="A21" s="144">
        <v>0</v>
      </c>
      <c r="B21" s="259"/>
      <c r="C21" s="259" t="s">
        <v>69</v>
      </c>
      <c r="D21" s="255"/>
      <c r="E21" s="34"/>
      <c r="F21" s="37"/>
      <c r="G21" s="40"/>
      <c r="H21" s="47"/>
      <c r="I21" s="39"/>
      <c r="J21" s="39"/>
      <c r="K21" s="39"/>
    </row>
    <row r="22" spans="1:11" ht="18">
      <c r="A22" s="144">
        <v>0</v>
      </c>
      <c r="B22" s="259"/>
      <c r="C22" s="259" t="s">
        <v>70</v>
      </c>
      <c r="D22" s="255"/>
      <c r="E22" s="34"/>
      <c r="F22" s="37"/>
      <c r="G22" s="40"/>
      <c r="H22" s="47"/>
      <c r="I22" s="39"/>
      <c r="J22" s="39"/>
      <c r="K22" s="39"/>
    </row>
    <row r="23" spans="1:11" ht="18">
      <c r="A23" s="144">
        <v>0</v>
      </c>
      <c r="B23" s="259"/>
      <c r="C23" s="259" t="s">
        <v>71</v>
      </c>
      <c r="D23" s="255"/>
      <c r="E23" s="34"/>
      <c r="F23" s="223"/>
      <c r="G23" s="51"/>
      <c r="H23" s="47"/>
      <c r="I23" s="39"/>
      <c r="J23" s="39"/>
      <c r="K23" s="39"/>
    </row>
    <row r="24" spans="1:11" ht="18">
      <c r="A24" s="216"/>
      <c r="B24" s="214"/>
      <c r="C24" s="214"/>
      <c r="D24" s="213"/>
      <c r="E24" s="212"/>
      <c r="F24" s="204"/>
      <c r="G24" s="203"/>
      <c r="H24" s="209"/>
      <c r="I24" s="208"/>
      <c r="J24" s="208"/>
      <c r="K24" s="208"/>
    </row>
    <row r="25" spans="1:11" ht="72">
      <c r="A25" s="32">
        <v>0</v>
      </c>
      <c r="B25" s="259" t="s">
        <v>88</v>
      </c>
      <c r="C25" s="259" t="s">
        <v>60</v>
      </c>
      <c r="D25" s="255" t="s">
        <v>466</v>
      </c>
      <c r="E25" s="34"/>
      <c r="F25" s="37"/>
      <c r="G25" s="40"/>
      <c r="H25" s="47"/>
      <c r="I25" s="39"/>
      <c r="J25" s="39"/>
      <c r="K25" s="39"/>
    </row>
    <row r="26" spans="1:11" ht="18">
      <c r="A26" s="32">
        <v>0</v>
      </c>
      <c r="B26" s="259" t="s">
        <v>89</v>
      </c>
      <c r="C26" s="259" t="s">
        <v>60</v>
      </c>
      <c r="D26" s="255"/>
      <c r="E26" s="34"/>
      <c r="F26" s="37"/>
      <c r="G26" s="40"/>
      <c r="H26" s="47"/>
      <c r="I26" s="39"/>
      <c r="J26" s="39"/>
      <c r="K26" s="39"/>
    </row>
    <row r="27" spans="1:11" ht="18">
      <c r="A27" s="216"/>
      <c r="B27" s="214"/>
      <c r="C27" s="214"/>
      <c r="D27" s="213"/>
      <c r="E27" s="212"/>
      <c r="F27" s="198"/>
      <c r="G27" s="197"/>
      <c r="H27" s="209"/>
      <c r="I27" s="208"/>
      <c r="J27" s="208"/>
      <c r="K27" s="208"/>
    </row>
    <row r="28" spans="1:11" ht="18">
      <c r="A28" s="32">
        <v>0</v>
      </c>
      <c r="B28" s="259" t="s">
        <v>72</v>
      </c>
      <c r="C28" s="259" t="s">
        <v>73</v>
      </c>
      <c r="D28" s="255"/>
      <c r="E28" s="34"/>
      <c r="F28" s="37"/>
      <c r="G28" s="40"/>
      <c r="H28" s="47"/>
      <c r="I28" s="39"/>
      <c r="J28" s="39"/>
      <c r="K28" s="39"/>
    </row>
    <row r="29" spans="1:11" ht="18">
      <c r="A29" s="144">
        <v>0</v>
      </c>
      <c r="B29" s="259"/>
      <c r="C29" s="259" t="s">
        <v>74</v>
      </c>
      <c r="D29" s="255"/>
      <c r="E29" s="34"/>
      <c r="F29" s="222"/>
      <c r="G29" s="50"/>
      <c r="H29" s="47"/>
      <c r="I29" s="39"/>
      <c r="J29" s="39"/>
      <c r="K29" s="39"/>
    </row>
    <row r="30" spans="1:11" ht="18">
      <c r="A30" s="144">
        <v>0</v>
      </c>
      <c r="B30" s="259"/>
      <c r="C30" s="259" t="s">
        <v>75</v>
      </c>
      <c r="D30" s="255"/>
      <c r="E30" s="35"/>
      <c r="F30" s="222"/>
      <c r="G30" s="50"/>
      <c r="H30" s="47"/>
      <c r="I30" s="39"/>
      <c r="J30" s="39"/>
      <c r="K30" s="39"/>
    </row>
    <row r="31" spans="1:11" ht="18">
      <c r="A31" s="144">
        <v>0</v>
      </c>
      <c r="B31" s="259"/>
      <c r="C31" s="259" t="s">
        <v>76</v>
      </c>
      <c r="D31" s="255"/>
      <c r="E31" s="35"/>
      <c r="F31" s="222"/>
      <c r="G31" s="50"/>
      <c r="H31" s="47"/>
      <c r="I31" s="39"/>
      <c r="J31" s="39"/>
      <c r="K31" s="39"/>
    </row>
    <row r="32" spans="1:11" ht="18">
      <c r="A32" s="144">
        <v>0</v>
      </c>
      <c r="B32" s="259"/>
      <c r="C32" s="259" t="s">
        <v>77</v>
      </c>
      <c r="D32" s="255"/>
      <c r="E32" s="35"/>
      <c r="F32" s="222"/>
      <c r="G32" s="50"/>
      <c r="H32" s="47"/>
      <c r="I32" s="39"/>
      <c r="J32" s="39"/>
      <c r="K32" s="39"/>
    </row>
    <row r="33" spans="1:11" ht="18">
      <c r="A33" s="144">
        <v>0</v>
      </c>
      <c r="B33" s="259"/>
      <c r="C33" s="259" t="s">
        <v>78</v>
      </c>
      <c r="D33" s="255"/>
      <c r="E33" s="35"/>
      <c r="F33" s="222"/>
      <c r="G33" s="50"/>
      <c r="H33" s="47"/>
      <c r="I33" s="39"/>
      <c r="J33" s="39"/>
      <c r="K33" s="39"/>
    </row>
    <row r="34" spans="1:11" ht="18">
      <c r="A34" s="144">
        <v>0</v>
      </c>
      <c r="B34" s="259"/>
      <c r="C34" s="259" t="s">
        <v>79</v>
      </c>
      <c r="D34" s="255"/>
      <c r="E34" s="35"/>
      <c r="F34" s="222"/>
      <c r="G34" s="50"/>
      <c r="H34" s="47"/>
      <c r="I34" s="39"/>
      <c r="J34" s="39"/>
      <c r="K34" s="39"/>
    </row>
    <row r="35" spans="1:11" ht="18">
      <c r="A35" s="216"/>
      <c r="B35" s="214"/>
      <c r="C35" s="214"/>
      <c r="D35" s="213"/>
      <c r="E35" s="201"/>
      <c r="F35" s="200"/>
      <c r="G35" s="199"/>
      <c r="H35" s="209"/>
      <c r="I35" s="208"/>
      <c r="J35" s="208"/>
      <c r="K35" s="208"/>
    </row>
    <row r="36" spans="1:11" ht="18">
      <c r="A36" s="32">
        <v>0</v>
      </c>
      <c r="B36" s="259" t="s">
        <v>80</v>
      </c>
      <c r="C36" s="259" t="s">
        <v>81</v>
      </c>
      <c r="D36" s="255" t="s">
        <v>235</v>
      </c>
      <c r="E36" s="35"/>
      <c r="F36" s="222"/>
      <c r="G36" s="50"/>
      <c r="H36" s="47"/>
      <c r="I36" s="226"/>
      <c r="J36" s="39"/>
      <c r="K36" s="39"/>
    </row>
    <row r="37" spans="1:11" ht="18">
      <c r="A37" s="144">
        <v>0</v>
      </c>
      <c r="B37" s="259" t="s">
        <v>82</v>
      </c>
      <c r="C37" s="259" t="s">
        <v>83</v>
      </c>
      <c r="D37" s="255" t="s">
        <v>235</v>
      </c>
      <c r="E37" s="34"/>
      <c r="F37" s="222"/>
      <c r="G37" s="50"/>
      <c r="H37" s="50"/>
      <c r="I37" s="50"/>
      <c r="J37" s="50"/>
      <c r="K37" s="50"/>
    </row>
    <row r="38" spans="1:11" ht="36">
      <c r="A38" s="144">
        <v>0</v>
      </c>
      <c r="B38" s="259" t="s">
        <v>84</v>
      </c>
      <c r="C38" s="259" t="s">
        <v>85</v>
      </c>
      <c r="D38" s="255"/>
      <c r="E38" s="34"/>
      <c r="F38" s="222"/>
      <c r="G38" s="50"/>
      <c r="H38" s="47"/>
      <c r="I38" s="226"/>
      <c r="J38" s="39"/>
      <c r="K38" s="39"/>
    </row>
    <row r="39" spans="1:11" ht="18">
      <c r="A39" s="144">
        <v>0</v>
      </c>
      <c r="B39" s="259"/>
      <c r="C39" s="259" t="s">
        <v>86</v>
      </c>
      <c r="D39" s="255"/>
      <c r="E39" s="34"/>
      <c r="F39" s="222"/>
      <c r="G39" s="50"/>
      <c r="H39" s="47"/>
      <c r="I39" s="226"/>
      <c r="J39" s="39"/>
      <c r="K39" s="39"/>
    </row>
    <row r="40" spans="1:11" ht="54">
      <c r="A40" s="144">
        <v>0</v>
      </c>
      <c r="B40" s="254" t="s">
        <v>87</v>
      </c>
      <c r="C40" s="259" t="s">
        <v>81</v>
      </c>
      <c r="D40" s="253" t="s">
        <v>467</v>
      </c>
      <c r="E40" s="34"/>
      <c r="F40" s="222"/>
      <c r="G40" s="50"/>
      <c r="H40" s="47"/>
      <c r="I40" s="226"/>
      <c r="J40" s="39"/>
      <c r="K40" s="39"/>
    </row>
    <row r="41" spans="1:11" ht="54">
      <c r="A41" s="144">
        <v>0</v>
      </c>
      <c r="B41" s="254" t="s">
        <v>82</v>
      </c>
      <c r="C41" s="259" t="s">
        <v>83</v>
      </c>
      <c r="D41" s="253" t="s">
        <v>467</v>
      </c>
      <c r="E41" s="34"/>
      <c r="F41" s="222"/>
      <c r="G41" s="50"/>
      <c r="H41" s="47"/>
      <c r="I41" s="226"/>
      <c r="J41" s="39"/>
      <c r="K41" s="39"/>
    </row>
    <row r="42" spans="1:11" ht="18">
      <c r="A42" s="144">
        <v>0</v>
      </c>
      <c r="B42" s="259" t="s">
        <v>90</v>
      </c>
      <c r="C42" s="259" t="s">
        <v>85</v>
      </c>
      <c r="D42" s="253" t="s">
        <v>100</v>
      </c>
      <c r="E42" s="34"/>
      <c r="F42" s="222"/>
      <c r="G42" s="50"/>
      <c r="H42" s="47"/>
      <c r="I42" s="226"/>
      <c r="J42" s="39"/>
      <c r="K42" s="39"/>
    </row>
    <row r="43" spans="1:11" ht="18">
      <c r="A43" s="144">
        <v>0</v>
      </c>
      <c r="B43" s="259"/>
      <c r="C43" s="259" t="s">
        <v>91</v>
      </c>
      <c r="D43" s="253" t="s">
        <v>100</v>
      </c>
      <c r="E43" s="34"/>
      <c r="F43" s="222"/>
      <c r="G43" s="50"/>
      <c r="H43" s="47"/>
      <c r="I43" s="226"/>
      <c r="J43" s="39"/>
      <c r="K43" s="39"/>
    </row>
    <row r="44" spans="1:11" ht="18">
      <c r="A44" s="216"/>
      <c r="B44" s="196" t="s">
        <v>92</v>
      </c>
      <c r="C44" s="214"/>
      <c r="D44" s="213"/>
      <c r="E44" s="212"/>
      <c r="F44" s="200"/>
      <c r="G44" s="199"/>
      <c r="H44" s="209"/>
      <c r="I44" s="202"/>
      <c r="J44" s="208"/>
      <c r="K44" s="208"/>
    </row>
    <row r="45" spans="1:11" ht="18">
      <c r="A45" s="32">
        <v>0</v>
      </c>
      <c r="B45" s="259" t="s">
        <v>93</v>
      </c>
      <c r="C45" s="254" t="s">
        <v>94</v>
      </c>
      <c r="D45" s="255"/>
      <c r="E45" s="34"/>
      <c r="F45" s="222"/>
      <c r="G45" s="50"/>
      <c r="H45" s="47"/>
      <c r="I45" s="226"/>
      <c r="J45" s="39"/>
      <c r="K45" s="39"/>
    </row>
    <row r="46" spans="1:11" ht="18">
      <c r="A46" s="144">
        <v>0</v>
      </c>
      <c r="B46" s="259"/>
      <c r="C46" s="254" t="s">
        <v>95</v>
      </c>
      <c r="D46" s="255"/>
      <c r="E46" s="34"/>
      <c r="F46" s="222"/>
      <c r="G46" s="50"/>
      <c r="H46" s="47"/>
      <c r="I46" s="226"/>
      <c r="J46" s="39"/>
      <c r="K46" s="39"/>
    </row>
    <row r="47" spans="1:11" ht="18">
      <c r="A47" s="144">
        <v>0</v>
      </c>
      <c r="B47" s="259"/>
      <c r="C47" s="254" t="s">
        <v>96</v>
      </c>
      <c r="D47" s="255"/>
      <c r="E47" s="34"/>
      <c r="F47" s="222"/>
      <c r="G47" s="50"/>
      <c r="H47" s="47"/>
      <c r="I47" s="226"/>
      <c r="J47" s="39"/>
      <c r="K47" s="39"/>
    </row>
    <row r="48" spans="1:11" ht="18">
      <c r="A48" s="144">
        <v>0</v>
      </c>
      <c r="B48" s="259"/>
      <c r="C48" s="254" t="s">
        <v>97</v>
      </c>
      <c r="D48" s="255"/>
      <c r="E48" s="38"/>
      <c r="F48" s="37"/>
      <c r="G48" s="40"/>
      <c r="H48" s="47"/>
      <c r="I48" s="226"/>
      <c r="J48" s="39"/>
      <c r="K48" s="39"/>
    </row>
    <row r="49" spans="1:11" ht="18">
      <c r="A49" s="144">
        <v>0</v>
      </c>
      <c r="B49" s="259"/>
      <c r="C49" s="254" t="s">
        <v>98</v>
      </c>
      <c r="D49" s="255"/>
      <c r="E49" s="38"/>
      <c r="F49" s="44"/>
      <c r="G49" s="39"/>
      <c r="H49" s="47"/>
      <c r="I49" s="226"/>
      <c r="J49" s="39"/>
      <c r="K49" s="39"/>
    </row>
    <row r="50" spans="1:11" ht="18">
      <c r="A50" s="144">
        <v>0</v>
      </c>
      <c r="B50" s="259"/>
      <c r="C50" s="254" t="s">
        <v>99</v>
      </c>
      <c r="D50" s="255"/>
      <c r="E50" s="38"/>
      <c r="F50" s="44"/>
      <c r="G50" s="39"/>
      <c r="H50" s="47"/>
      <c r="I50" s="226"/>
      <c r="J50" s="39"/>
      <c r="K50" s="39"/>
    </row>
    <row r="51" spans="1:11" ht="18">
      <c r="A51" s="144">
        <v>0</v>
      </c>
      <c r="B51" s="259" t="s">
        <v>100</v>
      </c>
      <c r="C51" s="254" t="s">
        <v>101</v>
      </c>
      <c r="D51" s="255"/>
      <c r="E51" s="38"/>
      <c r="F51" s="44"/>
      <c r="G51" s="39"/>
      <c r="H51" s="47"/>
      <c r="I51" s="226"/>
      <c r="J51" s="39"/>
      <c r="K51" s="39"/>
    </row>
    <row r="52" spans="1:11" ht="18">
      <c r="A52" s="216"/>
      <c r="B52" s="214"/>
      <c r="C52" s="194"/>
      <c r="D52" s="213"/>
      <c r="E52" s="193"/>
      <c r="F52" s="192"/>
      <c r="G52" s="208"/>
      <c r="H52" s="209"/>
      <c r="I52" s="202"/>
      <c r="J52" s="208"/>
      <c r="K52" s="208"/>
    </row>
    <row r="53" spans="1:11" ht="36">
      <c r="A53" s="32">
        <v>0</v>
      </c>
      <c r="B53" s="254" t="s">
        <v>102</v>
      </c>
      <c r="C53" s="253" t="s">
        <v>85</v>
      </c>
      <c r="D53" s="256" t="s">
        <v>468</v>
      </c>
      <c r="E53" s="38"/>
      <c r="F53" s="44"/>
      <c r="G53" s="39"/>
      <c r="H53" s="47"/>
      <c r="I53" s="226"/>
      <c r="J53" s="39"/>
      <c r="K53" s="39"/>
    </row>
    <row r="54" spans="1:11" ht="18">
      <c r="A54" s="32">
        <v>0</v>
      </c>
      <c r="B54" s="254"/>
      <c r="C54" s="253" t="s">
        <v>86</v>
      </c>
      <c r="D54" s="256"/>
      <c r="E54" s="38"/>
      <c r="F54" s="37"/>
      <c r="G54" s="40"/>
      <c r="H54" s="47"/>
      <c r="I54" s="226"/>
      <c r="J54" s="39"/>
      <c r="K54" s="39"/>
    </row>
    <row r="55" spans="1:11" ht="18">
      <c r="A55" s="216"/>
      <c r="B55" s="195"/>
      <c r="C55" s="194"/>
      <c r="D55" s="213"/>
      <c r="E55" s="193"/>
      <c r="F55" s="198"/>
      <c r="G55" s="197"/>
      <c r="H55" s="209"/>
      <c r="I55" s="202"/>
      <c r="J55" s="208"/>
      <c r="K55" s="208"/>
    </row>
    <row r="56" spans="1:11" ht="18">
      <c r="A56" s="32">
        <v>0</v>
      </c>
      <c r="B56" s="259" t="s">
        <v>103</v>
      </c>
      <c r="C56" s="255" t="s">
        <v>104</v>
      </c>
      <c r="D56" s="255" t="s">
        <v>120</v>
      </c>
      <c r="E56" s="38"/>
      <c r="F56" s="37"/>
      <c r="G56" s="40"/>
      <c r="H56" s="47"/>
      <c r="I56" s="39"/>
      <c r="J56" s="39"/>
      <c r="K56" s="39"/>
    </row>
    <row r="57" spans="1:11" ht="54">
      <c r="A57" s="144">
        <v>0</v>
      </c>
      <c r="B57" s="259"/>
      <c r="C57" s="252" t="s">
        <v>469</v>
      </c>
      <c r="D57" s="251" t="s">
        <v>470</v>
      </c>
      <c r="E57" s="38"/>
      <c r="F57" s="37"/>
      <c r="G57" s="40"/>
      <c r="H57" s="47"/>
      <c r="I57" s="39"/>
      <c r="J57" s="39"/>
      <c r="K57" s="39"/>
    </row>
    <row r="58" spans="1:11" ht="54">
      <c r="A58" s="144">
        <v>0</v>
      </c>
      <c r="B58" s="259"/>
      <c r="C58" s="252" t="s">
        <v>471</v>
      </c>
      <c r="D58" s="251" t="s">
        <v>470</v>
      </c>
      <c r="E58" s="38"/>
      <c r="F58" s="37"/>
      <c r="G58" s="40"/>
      <c r="H58" s="47"/>
      <c r="I58" s="39"/>
      <c r="J58" s="39"/>
      <c r="K58" s="39"/>
    </row>
    <row r="59" spans="1:11" ht="54">
      <c r="A59" s="144">
        <v>0</v>
      </c>
      <c r="B59" s="259"/>
      <c r="C59" s="252" t="s">
        <v>472</v>
      </c>
      <c r="D59" s="251" t="s">
        <v>470</v>
      </c>
      <c r="E59" s="38"/>
      <c r="F59" s="37"/>
      <c r="G59" s="40"/>
      <c r="H59" s="47"/>
      <c r="I59" s="39"/>
      <c r="J59" s="39"/>
      <c r="K59" s="39"/>
    </row>
    <row r="60" spans="1:11" ht="18">
      <c r="A60" s="144">
        <v>0</v>
      </c>
      <c r="B60" s="259"/>
      <c r="C60" s="252" t="s">
        <v>108</v>
      </c>
      <c r="D60" s="251"/>
      <c r="E60" s="38"/>
      <c r="F60" s="37"/>
      <c r="G60" s="40"/>
      <c r="H60" s="47"/>
      <c r="I60" s="39"/>
      <c r="J60" s="39"/>
      <c r="K60" s="39"/>
    </row>
    <row r="61" spans="1:11" ht="18">
      <c r="A61" s="144">
        <v>0</v>
      </c>
      <c r="B61" s="259"/>
      <c r="C61" s="252" t="s">
        <v>109</v>
      </c>
      <c r="D61" s="251"/>
      <c r="E61" s="38"/>
      <c r="F61" s="37"/>
      <c r="G61" s="40"/>
      <c r="H61" s="47"/>
      <c r="I61" s="39"/>
      <c r="J61" s="39"/>
      <c r="K61" s="39"/>
    </row>
    <row r="62" spans="1:11" ht="18">
      <c r="A62" s="144">
        <v>0</v>
      </c>
      <c r="B62" s="259"/>
      <c r="C62" s="252" t="s">
        <v>110</v>
      </c>
      <c r="D62" s="251"/>
      <c r="E62" s="38"/>
      <c r="F62" s="37"/>
      <c r="G62" s="40"/>
      <c r="H62" s="47"/>
      <c r="I62" s="39"/>
      <c r="J62" s="39"/>
      <c r="K62" s="39"/>
    </row>
    <row r="63" spans="1:11" ht="18">
      <c r="A63" s="144">
        <v>0</v>
      </c>
      <c r="B63" s="259"/>
      <c r="C63" s="252" t="s">
        <v>111</v>
      </c>
      <c r="D63" s="251"/>
      <c r="E63" s="34"/>
      <c r="F63" s="37"/>
      <c r="G63" s="40"/>
      <c r="H63" s="47"/>
      <c r="I63" s="39"/>
      <c r="J63" s="39"/>
      <c r="K63" s="39"/>
    </row>
    <row r="64" spans="1:11" ht="18">
      <c r="A64" s="144">
        <v>0</v>
      </c>
      <c r="B64" s="259"/>
      <c r="C64" s="252" t="s">
        <v>112</v>
      </c>
      <c r="D64" s="251"/>
      <c r="E64" s="34"/>
      <c r="F64" s="37"/>
      <c r="G64" s="40"/>
      <c r="H64" s="47"/>
      <c r="I64" s="39"/>
      <c r="J64" s="39"/>
      <c r="K64" s="39"/>
    </row>
    <row r="65" spans="1:11" ht="18">
      <c r="A65" s="144">
        <v>0</v>
      </c>
      <c r="B65" s="259"/>
      <c r="C65" s="252" t="s">
        <v>113</v>
      </c>
      <c r="D65" s="251"/>
      <c r="E65" s="34"/>
      <c r="F65" s="37"/>
      <c r="G65" s="40"/>
      <c r="H65" s="47"/>
      <c r="I65" s="39"/>
      <c r="J65" s="39"/>
      <c r="K65" s="39"/>
    </row>
    <row r="66" spans="1:11" ht="18">
      <c r="A66" s="144">
        <v>0</v>
      </c>
      <c r="B66" s="259"/>
      <c r="C66" s="252" t="s">
        <v>114</v>
      </c>
      <c r="D66" s="251"/>
      <c r="E66" s="34"/>
      <c r="F66" s="37"/>
      <c r="G66" s="40"/>
      <c r="H66" s="47"/>
      <c r="I66" s="39"/>
      <c r="J66" s="39"/>
      <c r="K66" s="39"/>
    </row>
    <row r="67" spans="1:11" ht="18">
      <c r="A67" s="144">
        <v>0</v>
      </c>
      <c r="B67" s="259"/>
      <c r="C67" s="252" t="s">
        <v>115</v>
      </c>
      <c r="D67" s="251"/>
      <c r="E67" s="34"/>
      <c r="F67" s="37"/>
      <c r="G67" s="40"/>
      <c r="H67" s="47"/>
      <c r="I67" s="39"/>
      <c r="J67" s="39"/>
      <c r="K67" s="39"/>
    </row>
    <row r="68" spans="1:11" ht="18">
      <c r="A68" s="144">
        <v>0</v>
      </c>
      <c r="B68" s="259"/>
      <c r="C68" s="252" t="s">
        <v>116</v>
      </c>
      <c r="D68" s="251"/>
      <c r="E68" s="34"/>
      <c r="F68" s="37"/>
      <c r="G68" s="40"/>
      <c r="H68" s="47"/>
      <c r="I68" s="39"/>
      <c r="J68" s="39"/>
      <c r="K68" s="39"/>
    </row>
    <row r="69" spans="1:11" ht="18">
      <c r="A69" s="144">
        <v>0</v>
      </c>
      <c r="B69" s="259"/>
      <c r="C69" s="252" t="s">
        <v>117</v>
      </c>
      <c r="D69" s="251"/>
      <c r="E69" s="34"/>
      <c r="F69" s="37"/>
      <c r="G69" s="40"/>
      <c r="H69" s="47"/>
      <c r="I69" s="39"/>
      <c r="J69" s="39"/>
      <c r="K69" s="39"/>
    </row>
    <row r="70" spans="1:11" ht="18">
      <c r="A70" s="144">
        <v>0</v>
      </c>
      <c r="B70" s="259"/>
      <c r="C70" s="252" t="s">
        <v>118</v>
      </c>
      <c r="D70" s="251"/>
      <c r="E70" s="34"/>
      <c r="F70" s="37"/>
      <c r="G70" s="40"/>
      <c r="H70" s="47"/>
      <c r="I70" s="39"/>
      <c r="J70" s="39"/>
      <c r="K70" s="39"/>
    </row>
    <row r="71" spans="1:11" ht="18">
      <c r="A71" s="144">
        <v>0</v>
      </c>
      <c r="B71" s="259"/>
      <c r="C71" s="252" t="s">
        <v>119</v>
      </c>
      <c r="D71" s="251"/>
      <c r="E71" s="34"/>
      <c r="F71" s="37"/>
      <c r="G71" s="40"/>
      <c r="H71" s="47"/>
      <c r="I71" s="39"/>
      <c r="J71" s="39"/>
      <c r="K71" s="39"/>
    </row>
    <row r="72" spans="1:11" ht="18">
      <c r="A72" s="216"/>
      <c r="B72" s="214"/>
      <c r="C72" s="191"/>
      <c r="D72" s="190"/>
      <c r="E72" s="212"/>
      <c r="F72" s="198"/>
      <c r="G72" s="197"/>
      <c r="H72" s="209"/>
      <c r="I72" s="208"/>
      <c r="J72" s="208"/>
      <c r="K72" s="208"/>
    </row>
    <row r="73" spans="1:11" ht="18">
      <c r="A73" s="32">
        <v>0</v>
      </c>
      <c r="B73" s="254" t="s">
        <v>121</v>
      </c>
      <c r="C73" s="254" t="s">
        <v>104</v>
      </c>
      <c r="D73" s="255"/>
      <c r="E73" s="34"/>
      <c r="F73" s="37"/>
      <c r="G73" s="40"/>
      <c r="H73" s="47"/>
      <c r="I73" s="39"/>
      <c r="J73" s="39"/>
      <c r="K73" s="39"/>
    </row>
    <row r="74" spans="1:11" ht="18">
      <c r="A74" s="144">
        <v>0</v>
      </c>
      <c r="B74" s="259"/>
      <c r="C74" s="250" t="s">
        <v>122</v>
      </c>
      <c r="D74" s="255" t="s">
        <v>100</v>
      </c>
      <c r="E74" s="34"/>
      <c r="F74" s="37"/>
      <c r="G74" s="40"/>
      <c r="H74" s="47"/>
      <c r="I74" s="39"/>
      <c r="J74" s="39"/>
      <c r="K74" s="39"/>
    </row>
    <row r="75" spans="1:11" ht="18">
      <c r="A75" s="144">
        <v>0</v>
      </c>
      <c r="B75" s="259"/>
      <c r="C75" s="250" t="s">
        <v>123</v>
      </c>
      <c r="D75" s="255"/>
      <c r="E75" s="34"/>
      <c r="F75" s="37"/>
      <c r="G75" s="40"/>
      <c r="H75" s="47"/>
      <c r="I75" s="39"/>
      <c r="J75" s="39"/>
      <c r="K75" s="39"/>
    </row>
    <row r="76" spans="1:11" ht="18">
      <c r="A76" s="144">
        <v>0</v>
      </c>
      <c r="B76" s="259"/>
      <c r="C76" s="250" t="s">
        <v>124</v>
      </c>
      <c r="D76" s="255"/>
      <c r="E76" s="34"/>
      <c r="F76" s="37"/>
      <c r="G76" s="40"/>
      <c r="H76" s="47"/>
      <c r="I76" s="39"/>
      <c r="J76" s="39"/>
      <c r="K76" s="39"/>
    </row>
    <row r="77" spans="1:11" ht="18">
      <c r="A77" s="144">
        <v>0</v>
      </c>
      <c r="B77" s="259"/>
      <c r="C77" s="250" t="s">
        <v>108</v>
      </c>
      <c r="D77" s="255"/>
      <c r="E77" s="34"/>
      <c r="F77" s="37"/>
      <c r="G77" s="40"/>
      <c r="H77" s="47"/>
      <c r="I77" s="39"/>
      <c r="J77" s="39"/>
      <c r="K77" s="39"/>
    </row>
    <row r="78" spans="1:11" ht="18">
      <c r="A78" s="144">
        <v>0</v>
      </c>
      <c r="B78" s="259"/>
      <c r="C78" s="250" t="s">
        <v>109</v>
      </c>
      <c r="D78" s="255"/>
      <c r="E78" s="34"/>
      <c r="F78" s="37"/>
      <c r="G78" s="40"/>
      <c r="H78" s="47"/>
      <c r="I78" s="39"/>
      <c r="J78" s="39"/>
      <c r="K78" s="39"/>
    </row>
    <row r="79" spans="1:11" ht="18">
      <c r="A79" s="144">
        <v>0</v>
      </c>
      <c r="B79" s="259"/>
      <c r="C79" s="250" t="s">
        <v>110</v>
      </c>
      <c r="D79" s="255"/>
      <c r="E79" s="34"/>
      <c r="F79" s="37"/>
      <c r="G79" s="40"/>
      <c r="H79" s="47"/>
      <c r="I79" s="39"/>
      <c r="J79" s="39"/>
      <c r="K79" s="39"/>
    </row>
    <row r="80" spans="1:11" ht="18">
      <c r="A80" s="144">
        <v>0</v>
      </c>
      <c r="B80" s="259"/>
      <c r="C80" s="250" t="s">
        <v>111</v>
      </c>
      <c r="D80" s="255"/>
      <c r="E80" s="34"/>
      <c r="F80" s="44"/>
      <c r="G80" s="39"/>
      <c r="H80" s="47"/>
      <c r="I80" s="39"/>
      <c r="J80" s="39"/>
      <c r="K80" s="39"/>
    </row>
    <row r="81" spans="1:11" ht="18">
      <c r="A81" s="144">
        <v>0</v>
      </c>
      <c r="B81" s="259"/>
      <c r="C81" s="250" t="s">
        <v>112</v>
      </c>
      <c r="D81" s="255"/>
      <c r="E81" s="34"/>
      <c r="F81" s="44"/>
      <c r="G81" s="39"/>
      <c r="H81" s="47"/>
      <c r="I81" s="39"/>
      <c r="J81" s="39"/>
      <c r="K81" s="39"/>
    </row>
    <row r="82" spans="1:11" ht="18">
      <c r="A82" s="144">
        <v>0</v>
      </c>
      <c r="B82" s="259"/>
      <c r="C82" s="250" t="s">
        <v>113</v>
      </c>
      <c r="D82" s="255"/>
      <c r="E82" s="34"/>
      <c r="F82" s="37"/>
      <c r="G82" s="40"/>
      <c r="H82" s="47"/>
      <c r="I82" s="39"/>
      <c r="J82" s="39"/>
      <c r="K82" s="39"/>
    </row>
    <row r="83" spans="1:11" ht="18">
      <c r="A83" s="144">
        <v>0</v>
      </c>
      <c r="B83" s="259"/>
      <c r="C83" s="250" t="s">
        <v>114</v>
      </c>
      <c r="D83" s="255"/>
      <c r="E83" s="34"/>
      <c r="F83" s="37"/>
      <c r="G83" s="40"/>
      <c r="H83" s="47"/>
      <c r="I83" s="39"/>
      <c r="J83" s="39"/>
      <c r="K83" s="39"/>
    </row>
    <row r="84" spans="1:11" ht="18">
      <c r="A84" s="144">
        <v>0</v>
      </c>
      <c r="B84" s="259"/>
      <c r="C84" s="250" t="s">
        <v>115</v>
      </c>
      <c r="D84" s="255"/>
      <c r="E84" s="34"/>
      <c r="F84" s="37"/>
      <c r="G84" s="40"/>
      <c r="H84" s="47"/>
      <c r="I84" s="39"/>
      <c r="J84" s="39"/>
      <c r="K84" s="39"/>
    </row>
    <row r="85" spans="1:11" ht="18">
      <c r="A85" s="144">
        <v>0</v>
      </c>
      <c r="B85" s="259"/>
      <c r="C85" s="250" t="s">
        <v>116</v>
      </c>
      <c r="D85" s="255"/>
      <c r="E85" s="34"/>
      <c r="F85" s="37"/>
      <c r="G85" s="40"/>
      <c r="H85" s="47"/>
      <c r="I85" s="39"/>
      <c r="J85" s="39"/>
      <c r="K85" s="39"/>
    </row>
    <row r="86" spans="1:11" ht="18">
      <c r="A86" s="144">
        <v>0</v>
      </c>
      <c r="B86" s="259"/>
      <c r="C86" s="250" t="s">
        <v>117</v>
      </c>
      <c r="D86" s="255"/>
      <c r="E86" s="34"/>
      <c r="F86" s="37"/>
      <c r="G86" s="40"/>
      <c r="H86" s="47"/>
      <c r="I86" s="39"/>
      <c r="J86" s="39"/>
      <c r="K86" s="39"/>
    </row>
    <row r="87" spans="1:11" ht="18">
      <c r="A87" s="144">
        <v>0</v>
      </c>
      <c r="B87" s="259"/>
      <c r="C87" s="250" t="s">
        <v>118</v>
      </c>
      <c r="D87" s="255"/>
      <c r="E87" s="34"/>
      <c r="F87" s="37"/>
      <c r="G87" s="40"/>
      <c r="H87" s="47"/>
      <c r="I87" s="39"/>
      <c r="J87" s="39"/>
      <c r="K87" s="39"/>
    </row>
    <row r="88" spans="1:11" ht="18">
      <c r="A88" s="144">
        <v>0</v>
      </c>
      <c r="B88" s="259"/>
      <c r="C88" s="250" t="s">
        <v>119</v>
      </c>
      <c r="D88" s="255"/>
      <c r="E88" s="34"/>
      <c r="F88" s="37"/>
      <c r="G88" s="40"/>
      <c r="H88" s="47"/>
      <c r="I88" s="39"/>
      <c r="J88" s="39"/>
      <c r="K88" s="39"/>
    </row>
    <row r="89" spans="1:11" ht="18">
      <c r="A89" s="216"/>
      <c r="B89" s="214"/>
      <c r="C89" s="189"/>
      <c r="D89" s="213"/>
      <c r="E89" s="212"/>
      <c r="F89" s="198"/>
      <c r="G89" s="197"/>
      <c r="H89" s="209"/>
      <c r="I89" s="208"/>
      <c r="J89" s="208"/>
      <c r="K89" s="208"/>
    </row>
    <row r="90" spans="1:11" ht="18">
      <c r="A90" s="32">
        <v>0</v>
      </c>
      <c r="B90" s="254" t="s">
        <v>125</v>
      </c>
      <c r="C90" s="254" t="s">
        <v>126</v>
      </c>
      <c r="D90" s="255"/>
      <c r="E90" s="34"/>
      <c r="F90" s="221"/>
      <c r="G90" s="49"/>
      <c r="H90" s="47"/>
      <c r="I90" s="39"/>
      <c r="J90" s="39"/>
      <c r="K90" s="39"/>
    </row>
    <row r="91" spans="1:11" ht="18">
      <c r="A91" s="144">
        <v>0</v>
      </c>
      <c r="B91" s="254"/>
      <c r="C91" s="254" t="s">
        <v>127</v>
      </c>
      <c r="D91" s="255"/>
      <c r="E91" s="34"/>
      <c r="F91" s="37"/>
      <c r="G91" s="40"/>
      <c r="H91" s="47"/>
      <c r="I91" s="39"/>
      <c r="J91" s="39"/>
      <c r="K91" s="39"/>
    </row>
    <row r="92" spans="1:11" ht="18">
      <c r="A92" s="144">
        <v>0</v>
      </c>
      <c r="B92" s="254"/>
      <c r="C92" s="254" t="s">
        <v>128</v>
      </c>
      <c r="D92" s="255"/>
      <c r="E92" s="34"/>
      <c r="F92" s="37"/>
      <c r="G92" s="40"/>
      <c r="H92" s="47"/>
      <c r="I92" s="39"/>
      <c r="J92" s="39"/>
      <c r="K92" s="39"/>
    </row>
    <row r="93" spans="1:11" ht="18">
      <c r="A93" s="144">
        <v>0</v>
      </c>
      <c r="B93" s="254"/>
      <c r="C93" s="254" t="s">
        <v>129</v>
      </c>
      <c r="D93" s="255"/>
      <c r="E93" s="34"/>
      <c r="F93" s="37"/>
      <c r="G93" s="40"/>
      <c r="H93" s="47"/>
      <c r="I93" s="39"/>
      <c r="J93" s="39"/>
      <c r="K93" s="39"/>
    </row>
    <row r="94" spans="1:11" ht="18">
      <c r="A94" s="144">
        <v>0</v>
      </c>
      <c r="B94" s="254"/>
      <c r="C94" s="254" t="s">
        <v>130</v>
      </c>
      <c r="D94" s="255"/>
      <c r="E94" s="34"/>
      <c r="F94" s="37"/>
      <c r="G94" s="40"/>
      <c r="H94" s="47"/>
      <c r="I94" s="39"/>
      <c r="J94" s="39"/>
      <c r="K94" s="39"/>
    </row>
    <row r="95" spans="1:11" ht="36">
      <c r="A95" s="144">
        <v>0</v>
      </c>
      <c r="B95" s="254"/>
      <c r="C95" s="254" t="s">
        <v>131</v>
      </c>
      <c r="D95" s="255"/>
      <c r="E95" s="34"/>
      <c r="F95" s="37"/>
      <c r="G95" s="40"/>
      <c r="H95" s="47"/>
      <c r="I95" s="39"/>
      <c r="J95" s="39"/>
      <c r="K95" s="39"/>
    </row>
    <row r="96" spans="1:11" ht="18">
      <c r="A96" s="144">
        <v>0</v>
      </c>
      <c r="B96" s="254"/>
      <c r="C96" s="254" t="s">
        <v>132</v>
      </c>
      <c r="D96" s="255"/>
      <c r="E96" s="34"/>
      <c r="F96" s="37"/>
      <c r="G96" s="40"/>
      <c r="H96" s="47"/>
      <c r="I96" s="39"/>
      <c r="J96" s="39"/>
      <c r="K96" s="39"/>
    </row>
    <row r="97" spans="1:11" ht="18">
      <c r="A97" s="144">
        <v>0</v>
      </c>
      <c r="B97" s="254"/>
      <c r="C97" s="254" t="s">
        <v>133</v>
      </c>
      <c r="D97" s="255"/>
      <c r="E97" s="34"/>
      <c r="F97" s="37"/>
      <c r="G97" s="40"/>
      <c r="H97" s="47"/>
      <c r="I97" s="39"/>
      <c r="J97" s="39"/>
      <c r="K97" s="39"/>
    </row>
    <row r="98" spans="1:11" ht="18">
      <c r="A98" s="144">
        <v>0</v>
      </c>
      <c r="B98" s="254"/>
      <c r="C98" s="254" t="s">
        <v>134</v>
      </c>
      <c r="D98" s="255"/>
      <c r="E98" s="34"/>
      <c r="F98" s="37"/>
      <c r="G98" s="40"/>
      <c r="H98" s="47"/>
      <c r="I98" s="39"/>
      <c r="J98" s="39"/>
      <c r="K98" s="39"/>
    </row>
    <row r="99" spans="1:11" ht="18">
      <c r="A99" s="144">
        <v>0</v>
      </c>
      <c r="B99" s="254"/>
      <c r="C99" s="254" t="s">
        <v>135</v>
      </c>
      <c r="D99" s="255"/>
      <c r="E99" s="34"/>
      <c r="F99" s="37"/>
      <c r="G99" s="40"/>
      <c r="H99" s="47"/>
      <c r="I99" s="39"/>
      <c r="J99" s="39"/>
      <c r="K99" s="39"/>
    </row>
    <row r="100" spans="1:11" ht="36">
      <c r="A100" s="144">
        <v>0</v>
      </c>
      <c r="B100" s="259"/>
      <c r="C100" s="254" t="s">
        <v>136</v>
      </c>
      <c r="D100" s="255"/>
      <c r="E100" s="34"/>
      <c r="F100" s="37"/>
      <c r="G100" s="40"/>
      <c r="H100" s="47"/>
      <c r="I100" s="39"/>
      <c r="J100" s="39"/>
      <c r="K100" s="39"/>
    </row>
    <row r="101" spans="1:11" ht="18">
      <c r="A101" s="216"/>
      <c r="B101" s="214"/>
      <c r="C101" s="195"/>
      <c r="D101" s="213"/>
      <c r="E101" s="212"/>
      <c r="F101" s="198"/>
      <c r="G101" s="197"/>
      <c r="H101" s="209"/>
      <c r="I101" s="208"/>
      <c r="J101" s="208"/>
      <c r="K101" s="208"/>
    </row>
    <row r="102" spans="1:11" ht="18">
      <c r="A102" s="32">
        <v>0</v>
      </c>
      <c r="B102" s="259" t="s">
        <v>137</v>
      </c>
      <c r="C102" s="254" t="s">
        <v>86</v>
      </c>
      <c r="D102" s="256"/>
      <c r="E102" s="34"/>
      <c r="F102" s="37"/>
      <c r="G102" s="40"/>
      <c r="H102" s="47"/>
      <c r="I102" s="39"/>
      <c r="J102" s="39"/>
      <c r="K102" s="39"/>
    </row>
    <row r="103" spans="1:11" ht="18">
      <c r="A103" s="144">
        <v>0</v>
      </c>
      <c r="B103" s="259"/>
      <c r="C103" s="254" t="s">
        <v>138</v>
      </c>
      <c r="D103" s="256"/>
      <c r="E103" s="34"/>
      <c r="F103" s="37"/>
      <c r="G103" s="40"/>
      <c r="H103" s="47"/>
      <c r="I103" s="39"/>
      <c r="J103" s="39"/>
      <c r="K103" s="39"/>
    </row>
    <row r="104" spans="1:11" ht="18">
      <c r="A104" s="144">
        <v>0</v>
      </c>
      <c r="B104" s="259"/>
      <c r="C104" s="254" t="s">
        <v>139</v>
      </c>
      <c r="D104" s="256"/>
      <c r="E104" s="34"/>
      <c r="F104" s="37"/>
      <c r="G104" s="40"/>
      <c r="H104" s="47"/>
      <c r="I104" s="39"/>
      <c r="J104" s="39"/>
      <c r="K104" s="39"/>
    </row>
    <row r="105" spans="1:11" ht="18">
      <c r="A105" s="144">
        <v>0</v>
      </c>
      <c r="B105" s="259"/>
      <c r="C105" s="254" t="s">
        <v>140</v>
      </c>
      <c r="D105" s="256"/>
      <c r="E105" s="34"/>
      <c r="F105" s="37"/>
      <c r="G105" s="40"/>
      <c r="H105" s="47"/>
      <c r="I105" s="39"/>
      <c r="J105" s="39"/>
      <c r="K105" s="39"/>
    </row>
    <row r="106" spans="1:11" ht="18">
      <c r="A106" s="144">
        <v>0</v>
      </c>
      <c r="B106" s="259"/>
      <c r="C106" s="254" t="s">
        <v>141</v>
      </c>
      <c r="D106" s="256"/>
      <c r="E106" s="220"/>
      <c r="F106" s="37"/>
      <c r="G106" s="40"/>
      <c r="H106" s="47"/>
      <c r="I106" s="39"/>
      <c r="J106" s="39"/>
      <c r="K106" s="39"/>
    </row>
    <row r="107" spans="1:11" ht="18">
      <c r="A107" s="144">
        <v>0</v>
      </c>
      <c r="B107" s="259"/>
      <c r="C107" s="254" t="s">
        <v>142</v>
      </c>
      <c r="D107" s="256"/>
      <c r="E107" s="220"/>
      <c r="F107" s="37"/>
      <c r="G107" s="40"/>
      <c r="H107" s="47"/>
      <c r="I107" s="39"/>
      <c r="J107" s="39"/>
      <c r="K107" s="39"/>
    </row>
    <row r="108" spans="1:11" ht="18">
      <c r="A108" s="144">
        <v>0</v>
      </c>
      <c r="B108" s="259"/>
      <c r="C108" s="254" t="s">
        <v>143</v>
      </c>
      <c r="D108" s="256"/>
      <c r="E108" s="220"/>
      <c r="F108" s="37"/>
      <c r="G108" s="40"/>
      <c r="H108" s="47"/>
      <c r="I108" s="39"/>
      <c r="J108" s="39"/>
      <c r="K108" s="39"/>
    </row>
    <row r="109" spans="1:11" ht="18">
      <c r="A109" s="144">
        <v>0</v>
      </c>
      <c r="B109" s="259"/>
      <c r="C109" s="254" t="s">
        <v>144</v>
      </c>
      <c r="D109" s="256"/>
      <c r="E109" s="220"/>
      <c r="F109" s="37"/>
      <c r="G109" s="40"/>
      <c r="H109" s="47"/>
      <c r="I109" s="39"/>
      <c r="J109" s="39"/>
      <c r="K109" s="39"/>
    </row>
    <row r="110" spans="1:11" ht="18">
      <c r="A110" s="144">
        <v>0</v>
      </c>
      <c r="B110" s="259"/>
      <c r="C110" s="254" t="s">
        <v>145</v>
      </c>
      <c r="D110" s="256"/>
      <c r="E110" s="34"/>
      <c r="F110" s="37"/>
      <c r="G110" s="40"/>
      <c r="H110" s="47"/>
      <c r="I110" s="39"/>
      <c r="J110" s="39"/>
      <c r="K110" s="39"/>
    </row>
    <row r="111" spans="1:11" ht="18">
      <c r="A111" s="144">
        <v>0</v>
      </c>
      <c r="B111" s="259"/>
      <c r="C111" s="254" t="s">
        <v>146</v>
      </c>
      <c r="D111" s="256"/>
      <c r="E111" s="34"/>
      <c r="F111" s="37"/>
      <c r="G111" s="40"/>
      <c r="H111" s="47"/>
      <c r="I111" s="39"/>
      <c r="J111" s="39"/>
      <c r="K111" s="39"/>
    </row>
    <row r="112" spans="1:11" ht="18">
      <c r="A112" s="144">
        <v>0</v>
      </c>
      <c r="B112" s="259"/>
      <c r="C112" s="254" t="s">
        <v>147</v>
      </c>
      <c r="D112" s="256"/>
      <c r="E112" s="34"/>
      <c r="F112" s="37"/>
      <c r="G112" s="40"/>
      <c r="H112" s="47"/>
      <c r="I112" s="39"/>
      <c r="J112" s="39"/>
      <c r="K112" s="39"/>
    </row>
    <row r="113" spans="1:11" ht="18">
      <c r="A113" s="144">
        <v>0</v>
      </c>
      <c r="B113" s="259"/>
      <c r="C113" s="254" t="s">
        <v>148</v>
      </c>
      <c r="D113" s="256"/>
      <c r="E113" s="34"/>
      <c r="F113" s="37"/>
      <c r="G113" s="40"/>
      <c r="H113" s="47"/>
      <c r="I113" s="39"/>
      <c r="J113" s="39"/>
      <c r="K113" s="39"/>
    </row>
    <row r="114" spans="1:11" ht="18">
      <c r="A114" s="216"/>
      <c r="B114" s="214"/>
      <c r="C114" s="195"/>
      <c r="D114" s="213"/>
      <c r="E114" s="212"/>
      <c r="F114" s="198"/>
      <c r="G114" s="197"/>
      <c r="H114" s="209"/>
      <c r="I114" s="208"/>
      <c r="J114" s="208"/>
      <c r="K114" s="208"/>
    </row>
    <row r="115" spans="1:11" ht="18">
      <c r="A115" s="32">
        <v>0</v>
      </c>
      <c r="B115" s="259" t="s">
        <v>149</v>
      </c>
      <c r="C115" s="259" t="s">
        <v>150</v>
      </c>
      <c r="D115" s="255" t="s">
        <v>100</v>
      </c>
      <c r="E115" s="34"/>
      <c r="F115" s="37"/>
      <c r="G115" s="40"/>
      <c r="H115" s="47"/>
      <c r="I115" s="39"/>
      <c r="J115" s="39"/>
      <c r="K115" s="39"/>
    </row>
    <row r="116" spans="1:11" ht="36">
      <c r="A116" s="144">
        <v>0</v>
      </c>
      <c r="B116" s="259"/>
      <c r="C116" s="259" t="s">
        <v>151</v>
      </c>
      <c r="D116" s="256" t="s">
        <v>473</v>
      </c>
      <c r="E116" s="34"/>
      <c r="F116" s="37"/>
      <c r="G116" s="40"/>
      <c r="H116" s="40"/>
      <c r="I116" s="40"/>
      <c r="J116" s="40"/>
      <c r="K116" s="40"/>
    </row>
    <row r="117" spans="1:11" ht="18">
      <c r="A117" s="144">
        <v>0</v>
      </c>
      <c r="B117" s="259" t="s">
        <v>152</v>
      </c>
      <c r="C117" s="254" t="s">
        <v>153</v>
      </c>
      <c r="D117" s="255"/>
      <c r="E117" s="34"/>
      <c r="F117" s="37"/>
      <c r="G117" s="40"/>
      <c r="H117" s="47"/>
      <c r="I117" s="39"/>
      <c r="J117" s="39"/>
      <c r="K117" s="39"/>
    </row>
    <row r="118" spans="1:11" ht="18">
      <c r="A118" s="144">
        <v>0</v>
      </c>
      <c r="B118" s="259"/>
      <c r="C118" s="254" t="s">
        <v>154</v>
      </c>
      <c r="D118" s="249"/>
      <c r="E118" s="34"/>
      <c r="F118" s="37"/>
      <c r="G118" s="40"/>
      <c r="H118" s="47"/>
      <c r="I118" s="39"/>
      <c r="J118" s="39"/>
      <c r="K118" s="39"/>
    </row>
    <row r="119" spans="1:11" ht="18">
      <c r="A119" s="144">
        <v>0</v>
      </c>
      <c r="B119" s="259"/>
      <c r="C119" s="248" t="s">
        <v>155</v>
      </c>
      <c r="D119" s="249"/>
      <c r="E119" s="34"/>
      <c r="F119" s="37"/>
      <c r="G119" s="40"/>
      <c r="H119" s="47"/>
      <c r="I119" s="39"/>
      <c r="J119" s="39"/>
      <c r="K119" s="39"/>
    </row>
    <row r="120" spans="1:11" ht="18">
      <c r="A120" s="144">
        <v>0</v>
      </c>
      <c r="B120" s="259"/>
      <c r="C120" s="248" t="s">
        <v>156</v>
      </c>
      <c r="D120" s="249"/>
      <c r="E120" s="34"/>
      <c r="F120" s="37"/>
      <c r="G120" s="40"/>
      <c r="H120" s="47"/>
      <c r="I120" s="39"/>
      <c r="J120" s="39"/>
      <c r="K120" s="39"/>
    </row>
    <row r="121" spans="1:11" ht="18">
      <c r="A121" s="144">
        <v>0</v>
      </c>
      <c r="B121" s="259"/>
      <c r="C121" s="248" t="s">
        <v>157</v>
      </c>
      <c r="D121" s="249"/>
      <c r="E121" s="34"/>
      <c r="F121" s="37"/>
      <c r="G121" s="40"/>
      <c r="H121" s="47"/>
      <c r="I121" s="39"/>
      <c r="J121" s="39"/>
      <c r="K121" s="39"/>
    </row>
    <row r="122" spans="1:11" ht="18">
      <c r="A122" s="216"/>
      <c r="B122" s="214"/>
      <c r="C122" s="188"/>
      <c r="D122" s="187"/>
      <c r="E122" s="212"/>
      <c r="F122" s="198"/>
      <c r="G122" s="197"/>
      <c r="H122" s="209"/>
      <c r="I122" s="208"/>
      <c r="J122" s="208"/>
      <c r="K122" s="208"/>
    </row>
    <row r="123" spans="1:11" ht="36">
      <c r="A123" s="32">
        <v>0</v>
      </c>
      <c r="B123" s="259" t="s">
        <v>158</v>
      </c>
      <c r="C123" s="259" t="s">
        <v>85</v>
      </c>
      <c r="D123" s="255"/>
      <c r="E123" s="34"/>
      <c r="F123" s="37"/>
      <c r="G123" s="40"/>
      <c r="H123" s="47"/>
      <c r="I123" s="39"/>
      <c r="J123" s="39"/>
      <c r="K123" s="39"/>
    </row>
    <row r="124" spans="1:11" ht="18">
      <c r="A124" s="144">
        <v>0</v>
      </c>
      <c r="B124" s="259"/>
      <c r="C124" s="259" t="s">
        <v>86</v>
      </c>
      <c r="D124" s="255"/>
      <c r="E124" s="34"/>
      <c r="F124" s="37"/>
      <c r="G124" s="40"/>
      <c r="H124" s="47"/>
      <c r="I124" s="39"/>
      <c r="J124" s="39"/>
      <c r="K124" s="39"/>
    </row>
    <row r="125" spans="1:11" ht="36">
      <c r="A125" s="144">
        <v>0</v>
      </c>
      <c r="B125" s="259" t="s">
        <v>159</v>
      </c>
      <c r="C125" s="259" t="s">
        <v>85</v>
      </c>
      <c r="D125" s="255"/>
      <c r="E125" s="34"/>
      <c r="F125" s="219"/>
      <c r="G125" s="48"/>
      <c r="H125" s="47"/>
      <c r="I125" s="39"/>
      <c r="J125" s="39"/>
      <c r="K125" s="39"/>
    </row>
    <row r="126" spans="1:11" ht="18">
      <c r="A126" s="144">
        <v>0</v>
      </c>
      <c r="B126" s="259"/>
      <c r="C126" s="259" t="s">
        <v>86</v>
      </c>
      <c r="D126" s="255"/>
      <c r="E126" s="34"/>
      <c r="F126" s="219"/>
      <c r="G126" s="48"/>
      <c r="H126" s="47"/>
      <c r="I126" s="39"/>
      <c r="J126" s="39"/>
      <c r="K126" s="39"/>
    </row>
    <row r="127" spans="1:11" ht="36">
      <c r="A127" s="144">
        <v>0</v>
      </c>
      <c r="B127" s="259" t="s">
        <v>474</v>
      </c>
      <c r="C127" s="259" t="s">
        <v>85</v>
      </c>
      <c r="D127" s="247"/>
      <c r="E127" s="34"/>
      <c r="F127" s="37"/>
      <c r="G127" s="40"/>
      <c r="H127" s="47"/>
      <c r="I127" s="39"/>
      <c r="J127" s="39"/>
      <c r="K127" s="39"/>
    </row>
    <row r="128" spans="1:11" ht="18">
      <c r="A128" s="144">
        <v>0</v>
      </c>
      <c r="B128" s="259"/>
      <c r="C128" s="259" t="s">
        <v>86</v>
      </c>
      <c r="D128" s="247"/>
      <c r="E128" s="34"/>
      <c r="F128" s="37"/>
      <c r="G128" s="40"/>
      <c r="H128" s="47"/>
      <c r="I128" s="39"/>
      <c r="J128" s="39"/>
      <c r="K128" s="39"/>
    </row>
    <row r="129" spans="1:11" ht="18">
      <c r="A129" s="216"/>
      <c r="B129" s="186" t="s">
        <v>160</v>
      </c>
      <c r="C129" s="214"/>
      <c r="D129" s="213"/>
      <c r="E129" s="212"/>
      <c r="F129" s="198"/>
      <c r="G129" s="197"/>
      <c r="H129" s="209"/>
      <c r="I129" s="208"/>
      <c r="J129" s="208"/>
      <c r="K129" s="208"/>
    </row>
    <row r="130" spans="1:11" ht="36">
      <c r="A130" s="32">
        <v>0</v>
      </c>
      <c r="B130" s="243" t="s">
        <v>475</v>
      </c>
      <c r="C130" s="260"/>
      <c r="D130" s="256" t="s">
        <v>476</v>
      </c>
      <c r="E130" s="34"/>
      <c r="F130" s="37"/>
      <c r="G130" s="40"/>
      <c r="H130" s="47"/>
      <c r="I130" s="39"/>
      <c r="J130" s="39"/>
      <c r="K130" s="39"/>
    </row>
    <row r="131" spans="1:11" ht="18">
      <c r="A131" s="144">
        <v>0</v>
      </c>
      <c r="B131" s="259" t="s">
        <v>161</v>
      </c>
      <c r="C131" s="259" t="s">
        <v>162</v>
      </c>
      <c r="D131" s="255"/>
      <c r="E131" s="34"/>
      <c r="F131" s="37"/>
      <c r="G131" s="40"/>
      <c r="H131" s="47"/>
      <c r="I131" s="39"/>
      <c r="J131" s="39"/>
      <c r="K131" s="39"/>
    </row>
    <row r="132" spans="1:11" ht="18">
      <c r="A132" s="144">
        <v>0</v>
      </c>
      <c r="B132" s="259"/>
      <c r="C132" s="259" t="s">
        <v>163</v>
      </c>
      <c r="D132" s="255" t="s">
        <v>100</v>
      </c>
      <c r="E132" s="34"/>
      <c r="F132" s="37"/>
      <c r="G132" s="40"/>
      <c r="H132" s="47"/>
      <c r="I132" s="39"/>
      <c r="J132" s="39"/>
      <c r="K132" s="39"/>
    </row>
    <row r="133" spans="1:11" ht="18">
      <c r="A133" s="144">
        <v>0</v>
      </c>
      <c r="B133" s="259"/>
      <c r="C133" s="259" t="s">
        <v>164</v>
      </c>
      <c r="D133" s="255"/>
      <c r="E133" s="34"/>
      <c r="F133" s="37"/>
      <c r="G133" s="40"/>
      <c r="H133" s="47"/>
      <c r="I133" s="39"/>
      <c r="J133" s="39"/>
      <c r="K133" s="39"/>
    </row>
    <row r="134" spans="1:11" ht="18">
      <c r="A134" s="144">
        <v>0</v>
      </c>
      <c r="B134" s="259"/>
      <c r="C134" s="259" t="s">
        <v>165</v>
      </c>
      <c r="D134" s="255"/>
      <c r="E134" s="34"/>
      <c r="F134" s="37"/>
      <c r="G134" s="40"/>
      <c r="H134" s="47"/>
      <c r="I134" s="39"/>
      <c r="J134" s="39"/>
      <c r="K134" s="39"/>
    </row>
    <row r="135" spans="1:11" ht="18">
      <c r="A135" s="144">
        <v>0</v>
      </c>
      <c r="B135" s="259"/>
      <c r="C135" s="259" t="s">
        <v>166</v>
      </c>
      <c r="D135" s="255"/>
      <c r="E135" s="34"/>
      <c r="F135" s="37"/>
      <c r="G135" s="40"/>
      <c r="H135" s="47"/>
      <c r="I135" s="39"/>
      <c r="J135" s="39"/>
      <c r="K135" s="39"/>
    </row>
    <row r="136" spans="1:11" ht="18">
      <c r="A136" s="144">
        <v>0</v>
      </c>
      <c r="B136" s="259"/>
      <c r="C136" s="259" t="s">
        <v>167</v>
      </c>
      <c r="D136" s="255"/>
      <c r="E136" s="34"/>
      <c r="F136" s="37"/>
      <c r="G136" s="40"/>
      <c r="H136" s="47"/>
      <c r="I136" s="39"/>
      <c r="J136" s="39"/>
      <c r="K136" s="39"/>
    </row>
    <row r="137" spans="1:11" ht="18">
      <c r="A137" s="144">
        <v>0</v>
      </c>
      <c r="B137" s="259"/>
      <c r="C137" s="259" t="s">
        <v>168</v>
      </c>
      <c r="D137" s="255"/>
      <c r="E137" s="34"/>
      <c r="F137" s="37"/>
      <c r="G137" s="40"/>
      <c r="H137" s="47"/>
      <c r="I137" s="39"/>
      <c r="J137" s="39"/>
      <c r="K137" s="39"/>
    </row>
    <row r="138" spans="1:11" ht="18">
      <c r="A138" s="144">
        <v>0</v>
      </c>
      <c r="B138" s="259"/>
      <c r="C138" s="259" t="s">
        <v>169</v>
      </c>
      <c r="D138" s="255"/>
      <c r="E138" s="34"/>
      <c r="F138" s="37"/>
      <c r="G138" s="40"/>
      <c r="H138" s="47"/>
      <c r="I138" s="39"/>
      <c r="J138" s="39"/>
      <c r="K138" s="39"/>
    </row>
    <row r="139" spans="1:11" ht="18">
      <c r="A139" s="144">
        <v>0</v>
      </c>
      <c r="B139" s="259"/>
      <c r="C139" s="259" t="s">
        <v>170</v>
      </c>
      <c r="D139" s="255"/>
      <c r="E139" s="34"/>
      <c r="F139" s="37"/>
      <c r="G139" s="40"/>
      <c r="H139" s="47"/>
      <c r="I139" s="39"/>
      <c r="J139" s="39"/>
      <c r="K139" s="39"/>
    </row>
    <row r="140" spans="1:11" ht="18">
      <c r="A140" s="144">
        <v>0</v>
      </c>
      <c r="B140" s="259"/>
      <c r="C140" s="259" t="s">
        <v>171</v>
      </c>
      <c r="D140" s="255" t="s">
        <v>100</v>
      </c>
      <c r="E140" s="34"/>
      <c r="F140" s="37"/>
      <c r="G140" s="40"/>
      <c r="H140" s="47"/>
      <c r="I140" s="39"/>
      <c r="J140" s="39"/>
      <c r="K140" s="39"/>
    </row>
    <row r="141" spans="1:11" ht="18">
      <c r="A141" s="144">
        <v>0</v>
      </c>
      <c r="B141" s="259"/>
      <c r="C141" s="259" t="s">
        <v>172</v>
      </c>
      <c r="D141" s="255" t="s">
        <v>100</v>
      </c>
      <c r="E141" s="34"/>
      <c r="F141" s="37"/>
      <c r="G141" s="40"/>
      <c r="H141" s="47"/>
      <c r="I141" s="39"/>
      <c r="J141" s="39"/>
      <c r="K141" s="39"/>
    </row>
    <row r="142" spans="1:11" ht="18">
      <c r="A142" s="216"/>
      <c r="B142" s="214"/>
      <c r="C142" s="214"/>
      <c r="D142" s="213"/>
      <c r="E142" s="212"/>
      <c r="F142" s="198"/>
      <c r="G142" s="197"/>
      <c r="H142" s="209"/>
      <c r="I142" s="208"/>
      <c r="J142" s="208"/>
      <c r="K142" s="208"/>
    </row>
    <row r="143" spans="1:11" ht="18">
      <c r="A143" s="32">
        <v>0</v>
      </c>
      <c r="B143" s="259" t="s">
        <v>52</v>
      </c>
      <c r="C143" s="259" t="s">
        <v>53</v>
      </c>
      <c r="D143" s="255"/>
      <c r="E143" s="34"/>
      <c r="F143" s="37"/>
      <c r="G143" s="40"/>
      <c r="H143" s="47"/>
      <c r="I143" s="39"/>
      <c r="J143" s="39"/>
      <c r="K143" s="39"/>
    </row>
    <row r="144" spans="1:11" ht="18">
      <c r="A144" s="144">
        <v>0</v>
      </c>
      <c r="B144" s="259"/>
      <c r="C144" s="259" t="s">
        <v>54</v>
      </c>
      <c r="D144" s="255"/>
      <c r="E144" s="34"/>
      <c r="F144" s="37"/>
      <c r="G144" s="40"/>
      <c r="H144" s="47"/>
      <c r="I144" s="39"/>
      <c r="J144" s="39"/>
      <c r="K144" s="39"/>
    </row>
    <row r="145" spans="1:11" ht="18">
      <c r="A145" s="144">
        <v>0</v>
      </c>
      <c r="B145" s="259"/>
      <c r="C145" s="259" t="s">
        <v>55</v>
      </c>
      <c r="D145" s="255"/>
      <c r="E145" s="34"/>
      <c r="F145" s="37"/>
      <c r="G145" s="40"/>
      <c r="H145" s="47"/>
      <c r="I145" s="39"/>
      <c r="J145" s="39"/>
      <c r="K145" s="39"/>
    </row>
    <row r="146" spans="1:11" ht="18">
      <c r="A146" s="144">
        <v>0</v>
      </c>
      <c r="B146" s="259"/>
      <c r="C146" s="259" t="s">
        <v>56</v>
      </c>
      <c r="D146" s="255"/>
      <c r="E146" s="34"/>
      <c r="F146" s="37"/>
      <c r="G146" s="40"/>
      <c r="H146" s="47"/>
      <c r="I146" s="39"/>
      <c r="J146" s="39"/>
      <c r="K146" s="39"/>
    </row>
    <row r="147" spans="1:11" ht="18">
      <c r="A147" s="144">
        <v>0</v>
      </c>
      <c r="B147" s="261"/>
      <c r="C147" s="259" t="s">
        <v>57</v>
      </c>
      <c r="D147" s="255" t="s">
        <v>100</v>
      </c>
      <c r="E147" s="34"/>
      <c r="F147" s="37"/>
      <c r="G147" s="40"/>
      <c r="H147" s="47"/>
      <c r="I147" s="39"/>
      <c r="J147" s="39"/>
      <c r="K147" s="39"/>
    </row>
    <row r="148" spans="1:11" ht="18">
      <c r="A148" s="32">
        <v>0</v>
      </c>
      <c r="B148" s="261"/>
      <c r="C148" s="259" t="s">
        <v>58</v>
      </c>
      <c r="D148" s="255" t="s">
        <v>100</v>
      </c>
      <c r="E148" s="34"/>
      <c r="F148" s="37"/>
      <c r="G148" s="40"/>
      <c r="H148" s="47"/>
      <c r="I148" s="39"/>
      <c r="J148" s="39"/>
      <c r="K148" s="39"/>
    </row>
    <row r="149" spans="1:11" ht="18">
      <c r="A149" s="216"/>
      <c r="B149" s="215"/>
      <c r="C149" s="214"/>
      <c r="D149" s="213"/>
      <c r="E149" s="212"/>
      <c r="F149" s="198"/>
      <c r="G149" s="197"/>
      <c r="H149" s="209"/>
      <c r="I149" s="208"/>
      <c r="J149" s="208"/>
      <c r="K149" s="208"/>
    </row>
    <row r="150" spans="1:11" ht="18">
      <c r="A150" s="32">
        <v>0</v>
      </c>
      <c r="B150" s="259" t="s">
        <v>59</v>
      </c>
      <c r="C150" s="259" t="s">
        <v>60</v>
      </c>
      <c r="D150" s="255" t="s">
        <v>100</v>
      </c>
      <c r="E150" s="34"/>
      <c r="F150" s="37"/>
      <c r="G150" s="40"/>
      <c r="H150" s="47"/>
      <c r="I150" s="39"/>
      <c r="J150" s="39"/>
      <c r="K150" s="39"/>
    </row>
    <row r="151" spans="1:11" ht="18">
      <c r="A151" s="32">
        <v>0</v>
      </c>
      <c r="B151" s="259" t="s">
        <v>61</v>
      </c>
      <c r="C151" s="259" t="s">
        <v>60</v>
      </c>
      <c r="D151" s="255"/>
      <c r="E151" s="34"/>
      <c r="F151" s="37"/>
      <c r="G151" s="40"/>
      <c r="H151" s="47"/>
      <c r="I151" s="39"/>
      <c r="J151" s="39"/>
      <c r="K151" s="39"/>
    </row>
    <row r="152" spans="1:11" ht="18">
      <c r="A152" s="32">
        <v>0</v>
      </c>
      <c r="B152" s="259" t="s">
        <v>173</v>
      </c>
      <c r="C152" s="259" t="s">
        <v>63</v>
      </c>
      <c r="D152" s="255"/>
      <c r="E152" s="34"/>
      <c r="F152" s="37"/>
      <c r="G152" s="40"/>
      <c r="H152" s="47"/>
      <c r="I152" s="39"/>
      <c r="J152" s="39"/>
      <c r="K152" s="39"/>
    </row>
    <row r="153" spans="1:11" ht="18">
      <c r="A153" s="216"/>
      <c r="B153" s="214"/>
      <c r="C153" s="214"/>
      <c r="D153" s="213"/>
      <c r="E153" s="212"/>
      <c r="F153" s="198"/>
      <c r="G153" s="197"/>
      <c r="H153" s="209"/>
      <c r="I153" s="208"/>
      <c r="J153" s="208"/>
      <c r="K153" s="208"/>
    </row>
    <row r="154" spans="1:11" ht="18">
      <c r="A154" s="32">
        <v>0</v>
      </c>
      <c r="B154" s="259" t="s">
        <v>174</v>
      </c>
      <c r="C154" s="259" t="s">
        <v>65</v>
      </c>
      <c r="D154" s="255"/>
      <c r="E154" s="34"/>
      <c r="F154" s="37"/>
      <c r="G154" s="40"/>
      <c r="H154" s="40"/>
      <c r="I154" s="40"/>
      <c r="J154" s="40"/>
      <c r="K154" s="40"/>
    </row>
    <row r="155" spans="1:11" ht="18">
      <c r="A155" s="144">
        <v>0</v>
      </c>
      <c r="B155" s="259"/>
      <c r="C155" s="259" t="s">
        <v>66</v>
      </c>
      <c r="D155" s="255"/>
      <c r="E155" s="34"/>
      <c r="F155" s="37"/>
      <c r="G155" s="40"/>
      <c r="H155" s="47"/>
      <c r="I155" s="39"/>
      <c r="J155" s="39"/>
      <c r="K155" s="39"/>
    </row>
    <row r="156" spans="1:11" ht="18">
      <c r="A156" s="144">
        <v>0</v>
      </c>
      <c r="B156" s="259"/>
      <c r="C156" s="259" t="s">
        <v>67</v>
      </c>
      <c r="D156" s="255"/>
      <c r="E156" s="34"/>
      <c r="F156" s="37"/>
      <c r="G156" s="40"/>
      <c r="H156" s="47"/>
      <c r="I156" s="39"/>
      <c r="J156" s="39"/>
      <c r="K156" s="39"/>
    </row>
    <row r="157" spans="1:11" ht="18">
      <c r="A157" s="144">
        <v>0</v>
      </c>
      <c r="B157" s="259"/>
      <c r="C157" s="259" t="s">
        <v>175</v>
      </c>
      <c r="D157" s="255" t="s">
        <v>100</v>
      </c>
      <c r="E157" s="34"/>
      <c r="F157" s="37"/>
      <c r="G157" s="40"/>
      <c r="H157" s="47"/>
      <c r="I157" s="39"/>
      <c r="J157" s="39"/>
      <c r="K157" s="39"/>
    </row>
    <row r="158" spans="1:11" ht="18">
      <c r="A158" s="144">
        <v>0</v>
      </c>
      <c r="B158" s="259"/>
      <c r="C158" s="259" t="s">
        <v>176</v>
      </c>
      <c r="D158" s="255"/>
      <c r="E158" s="34"/>
      <c r="F158" s="37"/>
      <c r="G158" s="40"/>
      <c r="H158" s="47"/>
      <c r="I158" s="39"/>
      <c r="J158" s="39"/>
      <c r="K158" s="39"/>
    </row>
    <row r="159" spans="1:11" ht="18">
      <c r="A159" s="144">
        <v>0</v>
      </c>
      <c r="B159" s="259"/>
      <c r="C159" s="259" t="s">
        <v>70</v>
      </c>
      <c r="D159" s="255"/>
      <c r="E159" s="34"/>
      <c r="F159" s="37"/>
      <c r="G159" s="40"/>
      <c r="H159" s="47"/>
      <c r="I159" s="39"/>
      <c r="J159" s="39"/>
      <c r="K159" s="39"/>
    </row>
    <row r="160" spans="1:11" ht="18">
      <c r="A160" s="144">
        <v>0</v>
      </c>
      <c r="B160" s="259"/>
      <c r="C160" s="259" t="s">
        <v>177</v>
      </c>
      <c r="D160" s="255"/>
      <c r="E160" s="34"/>
      <c r="F160" s="37"/>
      <c r="G160" s="40"/>
      <c r="H160" s="47"/>
      <c r="I160" s="39"/>
      <c r="J160" s="39"/>
      <c r="K160" s="39"/>
    </row>
    <row r="161" spans="1:11" ht="18">
      <c r="A161" s="216"/>
      <c r="B161" s="214"/>
      <c r="C161" s="214"/>
      <c r="D161" s="213"/>
      <c r="E161" s="212"/>
      <c r="F161" s="198"/>
      <c r="G161" s="197"/>
      <c r="H161" s="209"/>
      <c r="I161" s="208"/>
      <c r="J161" s="208"/>
      <c r="K161" s="208"/>
    </row>
    <row r="162" spans="1:11" ht="18">
      <c r="A162" s="32">
        <v>0</v>
      </c>
      <c r="B162" s="259" t="s">
        <v>72</v>
      </c>
      <c r="C162" s="260" t="s">
        <v>73</v>
      </c>
      <c r="D162" s="256"/>
      <c r="E162" s="34"/>
      <c r="F162" s="37"/>
      <c r="G162" s="40"/>
      <c r="H162" s="47"/>
      <c r="I162" s="39"/>
      <c r="J162" s="39"/>
      <c r="K162" s="39"/>
    </row>
    <row r="163" spans="1:11" ht="18">
      <c r="A163" s="144">
        <v>0</v>
      </c>
      <c r="B163" s="259"/>
      <c r="C163" s="260" t="s">
        <v>74</v>
      </c>
      <c r="D163" s="256"/>
      <c r="E163" s="34"/>
      <c r="F163" s="37"/>
      <c r="G163" s="40"/>
      <c r="H163" s="47"/>
      <c r="I163" s="39"/>
      <c r="J163" s="39"/>
      <c r="K163" s="39"/>
    </row>
    <row r="164" spans="1:11" ht="18">
      <c r="A164" s="144">
        <v>0</v>
      </c>
      <c r="B164" s="259"/>
      <c r="C164" s="260" t="s">
        <v>75</v>
      </c>
      <c r="D164" s="256"/>
      <c r="E164" s="34"/>
      <c r="F164" s="37"/>
      <c r="G164" s="40"/>
      <c r="H164" s="47"/>
      <c r="I164" s="39"/>
      <c r="J164" s="39"/>
      <c r="K164" s="39"/>
    </row>
    <row r="165" spans="1:11" ht="18">
      <c r="A165" s="144">
        <v>0</v>
      </c>
      <c r="B165" s="259"/>
      <c r="C165" s="260" t="s">
        <v>76</v>
      </c>
      <c r="D165" s="256"/>
      <c r="E165" s="38"/>
      <c r="F165" s="37"/>
      <c r="G165" s="40"/>
      <c r="H165" s="47"/>
      <c r="I165" s="39"/>
      <c r="J165" s="39"/>
      <c r="K165" s="39"/>
    </row>
    <row r="166" spans="1:11" ht="18">
      <c r="A166" s="144">
        <v>0</v>
      </c>
      <c r="B166" s="259"/>
      <c r="C166" s="260" t="s">
        <v>77</v>
      </c>
      <c r="D166" s="256"/>
      <c r="E166" s="38"/>
      <c r="F166" s="37"/>
      <c r="G166" s="40"/>
      <c r="H166" s="47"/>
      <c r="I166" s="39"/>
      <c r="J166" s="39"/>
      <c r="K166" s="39"/>
    </row>
    <row r="167" spans="1:11" ht="18">
      <c r="A167" s="144">
        <v>0</v>
      </c>
      <c r="B167" s="259"/>
      <c r="C167" s="260" t="s">
        <v>78</v>
      </c>
      <c r="D167" s="256"/>
      <c r="E167" s="38"/>
      <c r="F167" s="37"/>
      <c r="G167" s="40"/>
      <c r="H167" s="47"/>
      <c r="I167" s="39"/>
      <c r="J167" s="39"/>
      <c r="K167" s="39"/>
    </row>
    <row r="168" spans="1:11" ht="18">
      <c r="A168" s="144">
        <v>0</v>
      </c>
      <c r="B168" s="259"/>
      <c r="C168" s="260" t="s">
        <v>79</v>
      </c>
      <c r="D168" s="256"/>
      <c r="E168" s="38"/>
      <c r="F168" s="37"/>
      <c r="G168" s="40"/>
      <c r="H168" s="47"/>
      <c r="I168" s="39"/>
      <c r="J168" s="39"/>
      <c r="K168" s="39"/>
    </row>
    <row r="169" spans="1:11" ht="18">
      <c r="A169" s="216"/>
      <c r="B169" s="214"/>
      <c r="C169" s="214"/>
      <c r="D169" s="213"/>
      <c r="E169" s="193"/>
      <c r="F169" s="198"/>
      <c r="G169" s="197"/>
      <c r="H169" s="209"/>
      <c r="I169" s="208"/>
      <c r="J169" s="208"/>
      <c r="K169" s="208"/>
    </row>
    <row r="170" spans="1:11" ht="18">
      <c r="A170" s="32">
        <v>0</v>
      </c>
      <c r="B170" s="259" t="s">
        <v>80</v>
      </c>
      <c r="C170" s="259" t="s">
        <v>81</v>
      </c>
      <c r="D170" s="255" t="s">
        <v>235</v>
      </c>
      <c r="E170" s="38"/>
      <c r="F170" s="218"/>
      <c r="G170" s="46"/>
      <c r="H170" s="47"/>
      <c r="I170" s="39"/>
      <c r="J170" s="39"/>
      <c r="K170" s="39"/>
    </row>
    <row r="171" spans="1:11" ht="18">
      <c r="A171" s="32">
        <v>0</v>
      </c>
      <c r="B171" s="259" t="s">
        <v>82</v>
      </c>
      <c r="C171" s="259" t="s">
        <v>83</v>
      </c>
      <c r="D171" s="255" t="s">
        <v>235</v>
      </c>
      <c r="E171" s="38"/>
      <c r="F171" s="218"/>
      <c r="G171" s="46"/>
      <c r="H171" s="47"/>
      <c r="I171" s="39"/>
      <c r="J171" s="39"/>
      <c r="K171" s="39"/>
    </row>
    <row r="172" spans="1:11" ht="18">
      <c r="A172" s="216"/>
      <c r="B172" s="207" t="s">
        <v>178</v>
      </c>
      <c r="C172" s="214"/>
      <c r="D172" s="213"/>
      <c r="E172" s="193"/>
      <c r="F172" s="185"/>
      <c r="G172" s="184"/>
      <c r="H172" s="209"/>
      <c r="I172" s="208"/>
      <c r="J172" s="208"/>
      <c r="K172" s="208"/>
    </row>
    <row r="173" spans="1:11" ht="18">
      <c r="A173" s="32">
        <v>0</v>
      </c>
      <c r="B173" s="259" t="s">
        <v>93</v>
      </c>
      <c r="C173" s="254" t="s">
        <v>94</v>
      </c>
      <c r="D173" s="255"/>
      <c r="E173" s="38"/>
      <c r="F173" s="218"/>
      <c r="G173" s="46"/>
      <c r="H173" s="47"/>
      <c r="I173" s="39"/>
      <c r="J173" s="39"/>
      <c r="K173" s="39"/>
    </row>
    <row r="174" spans="1:11" ht="18">
      <c r="A174" s="144">
        <v>0</v>
      </c>
      <c r="B174" s="259"/>
      <c r="C174" s="254" t="s">
        <v>95</v>
      </c>
      <c r="D174" s="255"/>
      <c r="E174" s="38"/>
      <c r="F174" s="37"/>
      <c r="G174" s="40"/>
      <c r="H174" s="47"/>
      <c r="I174" s="39"/>
      <c r="J174" s="39"/>
      <c r="K174" s="39"/>
    </row>
    <row r="175" spans="1:11" ht="18">
      <c r="A175" s="144">
        <v>0</v>
      </c>
      <c r="B175" s="259"/>
      <c r="C175" s="254" t="s">
        <v>96</v>
      </c>
      <c r="D175" s="255"/>
      <c r="E175" s="38"/>
      <c r="F175" s="37"/>
      <c r="G175" s="40"/>
      <c r="H175" s="47"/>
      <c r="I175" s="39"/>
      <c r="J175" s="39"/>
      <c r="K175" s="39"/>
    </row>
    <row r="176" spans="1:11" ht="18">
      <c r="A176" s="144">
        <v>0</v>
      </c>
      <c r="B176" s="259"/>
      <c r="C176" s="254" t="s">
        <v>97</v>
      </c>
      <c r="D176" s="255"/>
      <c r="E176" s="38"/>
      <c r="F176" s="221"/>
      <c r="G176" s="43"/>
      <c r="H176" s="47"/>
      <c r="I176" s="39"/>
      <c r="J176" s="39"/>
      <c r="K176" s="39"/>
    </row>
    <row r="177" spans="1:11" ht="18">
      <c r="A177" s="144">
        <v>0</v>
      </c>
      <c r="B177" s="259"/>
      <c r="C177" s="254" t="s">
        <v>98</v>
      </c>
      <c r="D177" s="255"/>
      <c r="E177" s="38"/>
      <c r="F177" s="45"/>
      <c r="G177" s="45"/>
      <c r="H177" s="47"/>
      <c r="I177" s="39"/>
      <c r="J177" s="39"/>
      <c r="K177" s="39"/>
    </row>
    <row r="178" spans="1:11" ht="18">
      <c r="A178" s="144">
        <v>0</v>
      </c>
      <c r="B178" s="259"/>
      <c r="C178" s="254" t="s">
        <v>99</v>
      </c>
      <c r="D178" s="255"/>
      <c r="E178" s="38"/>
      <c r="F178" s="37"/>
      <c r="G178" s="40"/>
      <c r="H178" s="47"/>
      <c r="I178" s="39"/>
      <c r="J178" s="39"/>
      <c r="K178" s="39"/>
    </row>
    <row r="179" spans="1:11" ht="18">
      <c r="A179" s="144">
        <v>0</v>
      </c>
      <c r="B179" s="259" t="s">
        <v>100</v>
      </c>
      <c r="C179" s="254" t="s">
        <v>101</v>
      </c>
      <c r="D179" s="255"/>
      <c r="E179" s="38"/>
      <c r="F179" s="37"/>
      <c r="G179" s="40"/>
      <c r="H179" s="47"/>
      <c r="I179" s="39"/>
      <c r="J179" s="39"/>
      <c r="K179" s="39"/>
    </row>
    <row r="180" spans="1:11" ht="18">
      <c r="A180" s="216"/>
      <c r="B180" s="214"/>
      <c r="C180" s="194"/>
      <c r="D180" s="213"/>
      <c r="E180" s="212"/>
      <c r="F180" s="198"/>
      <c r="G180" s="197"/>
      <c r="H180" s="209"/>
      <c r="I180" s="208"/>
      <c r="J180" s="208"/>
      <c r="K180" s="208"/>
    </row>
    <row r="181" spans="1:11" ht="36">
      <c r="A181" s="32">
        <v>0</v>
      </c>
      <c r="B181" s="254" t="s">
        <v>102</v>
      </c>
      <c r="C181" s="253" t="s">
        <v>85</v>
      </c>
      <c r="D181" s="256" t="s">
        <v>468</v>
      </c>
      <c r="E181" s="220"/>
      <c r="F181" s="37"/>
      <c r="G181" s="40"/>
      <c r="H181" s="47"/>
      <c r="I181" s="39"/>
      <c r="J181" s="39"/>
      <c r="K181" s="39"/>
    </row>
    <row r="182" spans="1:11" ht="18">
      <c r="A182" s="32">
        <v>0</v>
      </c>
      <c r="B182" s="254"/>
      <c r="C182" s="253" t="s">
        <v>86</v>
      </c>
      <c r="D182" s="256"/>
      <c r="E182" s="34"/>
      <c r="F182" s="37"/>
      <c r="G182" s="40"/>
      <c r="H182" s="47"/>
      <c r="I182" s="39"/>
      <c r="J182" s="39"/>
      <c r="K182" s="39"/>
    </row>
    <row r="183" spans="1:11" ht="18">
      <c r="A183" s="216"/>
      <c r="B183" s="195"/>
      <c r="C183" s="194"/>
      <c r="D183" s="213"/>
      <c r="E183" s="212"/>
      <c r="F183" s="198"/>
      <c r="G183" s="197"/>
      <c r="H183" s="208"/>
      <c r="I183" s="208"/>
      <c r="J183" s="208"/>
      <c r="K183" s="208"/>
    </row>
    <row r="184" spans="1:11" ht="18">
      <c r="A184" s="32">
        <v>0</v>
      </c>
      <c r="B184" s="259" t="s">
        <v>103</v>
      </c>
      <c r="C184" s="255" t="s">
        <v>104</v>
      </c>
      <c r="D184" s="255" t="s">
        <v>120</v>
      </c>
      <c r="E184" s="220"/>
      <c r="F184" s="37"/>
      <c r="G184" s="40"/>
      <c r="H184" s="39"/>
      <c r="I184" s="39"/>
      <c r="J184" s="39"/>
      <c r="K184" s="39"/>
    </row>
    <row r="185" spans="1:11" ht="54">
      <c r="A185" s="144">
        <v>0</v>
      </c>
      <c r="B185" s="259"/>
      <c r="C185" s="252" t="s">
        <v>105</v>
      </c>
      <c r="D185" s="251" t="s">
        <v>470</v>
      </c>
      <c r="E185" s="220"/>
      <c r="F185" s="218"/>
      <c r="G185" s="46"/>
      <c r="H185" s="39"/>
      <c r="I185" s="39"/>
      <c r="J185" s="39"/>
      <c r="K185" s="39"/>
    </row>
    <row r="186" spans="1:11" ht="54">
      <c r="A186" s="144">
        <v>0</v>
      </c>
      <c r="B186" s="259"/>
      <c r="C186" s="252" t="s">
        <v>106</v>
      </c>
      <c r="D186" s="251" t="s">
        <v>470</v>
      </c>
      <c r="E186" s="220"/>
      <c r="F186" s="218"/>
      <c r="G186" s="46"/>
      <c r="H186" s="39"/>
      <c r="I186" s="39"/>
      <c r="J186" s="39"/>
      <c r="K186" s="39"/>
    </row>
    <row r="187" spans="1:11" ht="54">
      <c r="A187" s="144">
        <v>0</v>
      </c>
      <c r="B187" s="259"/>
      <c r="C187" s="252" t="s">
        <v>107</v>
      </c>
      <c r="D187" s="251" t="s">
        <v>470</v>
      </c>
      <c r="E187" s="220"/>
      <c r="F187" s="44"/>
      <c r="G187" s="39"/>
      <c r="H187" s="39"/>
      <c r="I187" s="39"/>
      <c r="J187" s="39"/>
      <c r="K187" s="39"/>
    </row>
    <row r="188" spans="1:11" ht="18">
      <c r="A188" s="144">
        <v>0</v>
      </c>
      <c r="B188" s="259"/>
      <c r="C188" s="252" t="s">
        <v>108</v>
      </c>
      <c r="D188" s="251"/>
      <c r="E188" s="34"/>
      <c r="F188" s="218"/>
      <c r="G188" s="46"/>
      <c r="H188" s="39"/>
      <c r="I188" s="39"/>
      <c r="J188" s="39"/>
      <c r="K188" s="39"/>
    </row>
    <row r="189" spans="1:11" ht="18">
      <c r="A189" s="144">
        <v>0</v>
      </c>
      <c r="B189" s="259"/>
      <c r="C189" s="252" t="s">
        <v>109</v>
      </c>
      <c r="D189" s="251"/>
      <c r="E189" s="34"/>
      <c r="F189" s="37"/>
      <c r="G189" s="40"/>
      <c r="H189" s="39"/>
      <c r="I189" s="39"/>
      <c r="J189" s="39"/>
      <c r="K189" s="39"/>
    </row>
    <row r="190" spans="1:11" ht="18">
      <c r="A190" s="144">
        <v>0</v>
      </c>
      <c r="B190" s="259"/>
      <c r="C190" s="252" t="s">
        <v>110</v>
      </c>
      <c r="D190" s="251"/>
      <c r="E190" s="34"/>
      <c r="F190" s="37"/>
      <c r="G190" s="40"/>
      <c r="H190" s="39"/>
      <c r="I190" s="39"/>
      <c r="J190" s="39"/>
      <c r="K190" s="39"/>
    </row>
    <row r="191" spans="1:11" ht="18">
      <c r="A191" s="144">
        <v>0</v>
      </c>
      <c r="B191" s="259"/>
      <c r="C191" s="252" t="s">
        <v>111</v>
      </c>
      <c r="D191" s="251"/>
      <c r="E191" s="34"/>
      <c r="F191" s="37"/>
      <c r="G191" s="40"/>
      <c r="H191" s="39"/>
      <c r="I191" s="39"/>
      <c r="J191" s="39"/>
      <c r="K191" s="39"/>
    </row>
    <row r="192" spans="1:11" ht="18">
      <c r="A192" s="144">
        <v>0</v>
      </c>
      <c r="B192" s="259"/>
      <c r="C192" s="252" t="s">
        <v>112</v>
      </c>
      <c r="D192" s="251"/>
      <c r="E192" s="34"/>
      <c r="F192" s="37"/>
      <c r="G192" s="40"/>
      <c r="H192" s="39"/>
      <c r="I192" s="39"/>
      <c r="J192" s="39"/>
      <c r="K192" s="39"/>
    </row>
    <row r="193" spans="1:11" ht="18">
      <c r="A193" s="144">
        <v>0</v>
      </c>
      <c r="B193" s="259"/>
      <c r="C193" s="252" t="s">
        <v>113</v>
      </c>
      <c r="D193" s="251"/>
      <c r="E193" s="34"/>
      <c r="F193" s="37"/>
      <c r="G193" s="40"/>
      <c r="H193" s="39"/>
      <c r="I193" s="39"/>
      <c r="J193" s="39"/>
      <c r="K193" s="39"/>
    </row>
    <row r="194" spans="1:11" ht="18">
      <c r="A194" s="144">
        <v>0</v>
      </c>
      <c r="B194" s="259"/>
      <c r="C194" s="252" t="s">
        <v>114</v>
      </c>
      <c r="D194" s="251"/>
      <c r="E194" s="34"/>
      <c r="F194" s="37"/>
      <c r="G194" s="40"/>
      <c r="H194" s="40"/>
      <c r="I194" s="40"/>
      <c r="J194" s="40"/>
      <c r="K194" s="40"/>
    </row>
    <row r="195" spans="1:11" ht="18">
      <c r="A195" s="144">
        <v>0</v>
      </c>
      <c r="B195" s="259"/>
      <c r="C195" s="252" t="s">
        <v>115</v>
      </c>
      <c r="D195" s="251"/>
      <c r="E195" s="34"/>
      <c r="F195" s="37"/>
      <c r="G195" s="40"/>
      <c r="H195" s="39"/>
      <c r="I195" s="39"/>
      <c r="J195" s="39"/>
      <c r="K195" s="39"/>
    </row>
    <row r="196" spans="1:11" ht="18">
      <c r="A196" s="144">
        <v>0</v>
      </c>
      <c r="B196" s="259"/>
      <c r="C196" s="252" t="s">
        <v>116</v>
      </c>
      <c r="D196" s="251"/>
      <c r="E196" s="34"/>
      <c r="F196" s="221"/>
      <c r="G196" s="43"/>
      <c r="H196" s="39"/>
      <c r="I196" s="39"/>
      <c r="J196" s="39"/>
      <c r="K196" s="39"/>
    </row>
    <row r="197" spans="1:11" ht="18">
      <c r="A197" s="144">
        <v>0</v>
      </c>
      <c r="B197" s="259"/>
      <c r="C197" s="252" t="s">
        <v>117</v>
      </c>
      <c r="D197" s="251"/>
      <c r="E197" s="34"/>
      <c r="F197" s="45"/>
      <c r="G197" s="45"/>
      <c r="H197" s="39"/>
      <c r="I197" s="39"/>
      <c r="J197" s="39"/>
      <c r="K197" s="39"/>
    </row>
    <row r="198" spans="1:11" ht="18">
      <c r="A198" s="144">
        <v>0</v>
      </c>
      <c r="B198" s="259"/>
      <c r="C198" s="252" t="s">
        <v>118</v>
      </c>
      <c r="D198" s="251"/>
      <c r="E198" s="34"/>
      <c r="F198" s="44"/>
      <c r="G198" s="39"/>
      <c r="H198" s="39"/>
      <c r="I198" s="39"/>
      <c r="J198" s="39"/>
      <c r="K198" s="39"/>
    </row>
    <row r="199" spans="1:11" ht="18">
      <c r="A199" s="144">
        <v>0</v>
      </c>
      <c r="B199" s="259"/>
      <c r="C199" s="252" t="s">
        <v>119</v>
      </c>
      <c r="D199" s="251"/>
      <c r="E199" s="34"/>
      <c r="F199" s="37"/>
      <c r="G199" s="40"/>
      <c r="H199" s="39"/>
      <c r="I199" s="39"/>
      <c r="J199" s="39"/>
      <c r="K199" s="39"/>
    </row>
    <row r="200" spans="1:11" ht="18">
      <c r="A200" s="216"/>
      <c r="B200" s="214"/>
      <c r="C200" s="191"/>
      <c r="D200" s="190"/>
      <c r="E200" s="212"/>
      <c r="F200" s="198"/>
      <c r="G200" s="197"/>
      <c r="H200" s="208"/>
      <c r="I200" s="208"/>
      <c r="J200" s="208"/>
      <c r="K200" s="208"/>
    </row>
    <row r="201" spans="1:11" ht="18">
      <c r="A201" s="32">
        <v>0</v>
      </c>
      <c r="B201" s="259" t="s">
        <v>179</v>
      </c>
      <c r="C201" s="259" t="s">
        <v>150</v>
      </c>
      <c r="D201" s="249"/>
      <c r="E201" s="34"/>
      <c r="F201" s="37"/>
      <c r="G201" s="40"/>
      <c r="H201" s="39"/>
      <c r="I201" s="39"/>
      <c r="J201" s="39"/>
      <c r="K201" s="39"/>
    </row>
    <row r="202" spans="1:11" ht="36">
      <c r="A202" s="32">
        <v>0</v>
      </c>
      <c r="B202" s="259"/>
      <c r="C202" s="259" t="s">
        <v>180</v>
      </c>
      <c r="D202" s="256" t="s">
        <v>473</v>
      </c>
      <c r="E202" s="34"/>
      <c r="F202" s="37"/>
      <c r="G202" s="40"/>
      <c r="H202" s="39"/>
      <c r="I202" s="39"/>
      <c r="J202" s="39"/>
      <c r="K202" s="39"/>
    </row>
    <row r="203" spans="1:11" ht="18">
      <c r="A203" s="216"/>
      <c r="B203" s="214"/>
      <c r="C203" s="214"/>
      <c r="D203" s="213"/>
      <c r="E203" s="212"/>
      <c r="F203" s="183"/>
      <c r="G203" s="182"/>
      <c r="H203" s="208"/>
      <c r="I203" s="208"/>
      <c r="J203" s="208"/>
      <c r="K203" s="208"/>
    </row>
    <row r="204" spans="1:11" ht="18">
      <c r="A204" s="32">
        <v>0</v>
      </c>
      <c r="B204" s="259" t="s">
        <v>152</v>
      </c>
      <c r="C204" s="254" t="s">
        <v>153</v>
      </c>
      <c r="D204" s="255" t="s">
        <v>100</v>
      </c>
      <c r="E204" s="34"/>
      <c r="F204" s="37"/>
      <c r="G204" s="40"/>
      <c r="H204" s="39"/>
      <c r="I204" s="39"/>
      <c r="J204" s="39"/>
      <c r="K204" s="39"/>
    </row>
    <row r="205" spans="1:11" ht="18">
      <c r="A205" s="32">
        <v>0</v>
      </c>
      <c r="B205" s="259"/>
      <c r="C205" s="254" t="s">
        <v>181</v>
      </c>
      <c r="D205" s="249"/>
      <c r="E205" s="34"/>
      <c r="F205" s="37"/>
      <c r="G205" s="40"/>
      <c r="H205" s="39"/>
      <c r="I205" s="39"/>
      <c r="J205" s="39"/>
      <c r="K205" s="39"/>
    </row>
    <row r="206" spans="1:11" ht="18">
      <c r="A206" s="32">
        <v>0</v>
      </c>
      <c r="B206" s="259"/>
      <c r="C206" s="248" t="s">
        <v>155</v>
      </c>
      <c r="D206" s="249"/>
      <c r="E206" s="34"/>
      <c r="F206" s="42"/>
      <c r="G206" s="41"/>
      <c r="H206" s="39"/>
      <c r="I206" s="39"/>
      <c r="J206" s="39"/>
      <c r="K206" s="39"/>
    </row>
    <row r="207" spans="1:11" ht="18">
      <c r="A207" s="32">
        <v>0</v>
      </c>
      <c r="B207" s="259"/>
      <c r="C207" s="248" t="s">
        <v>156</v>
      </c>
      <c r="D207" s="249"/>
      <c r="E207" s="34"/>
      <c r="F207" s="42"/>
      <c r="G207" s="41"/>
      <c r="H207" s="39"/>
      <c r="I207" s="39"/>
      <c r="J207" s="39"/>
      <c r="K207" s="39"/>
    </row>
    <row r="208" spans="1:11" ht="18">
      <c r="A208" s="32">
        <v>0</v>
      </c>
      <c r="B208" s="259"/>
      <c r="C208" s="248" t="s">
        <v>157</v>
      </c>
      <c r="D208" s="249"/>
      <c r="E208" s="34"/>
      <c r="F208" s="42"/>
      <c r="G208" s="41"/>
      <c r="H208" s="39"/>
      <c r="I208" s="39"/>
      <c r="J208" s="39"/>
      <c r="K208" s="39"/>
    </row>
    <row r="209" spans="1:11" ht="18">
      <c r="A209" s="216"/>
      <c r="B209" s="214"/>
      <c r="C209" s="188"/>
      <c r="D209" s="187"/>
      <c r="E209" s="212"/>
      <c r="F209" s="181"/>
      <c r="G209" s="180"/>
      <c r="H209" s="208"/>
      <c r="I209" s="208"/>
      <c r="J209" s="208"/>
      <c r="K209" s="208"/>
    </row>
    <row r="210" spans="1:11" ht="36">
      <c r="A210" s="32">
        <v>0</v>
      </c>
      <c r="B210" s="259" t="s">
        <v>158</v>
      </c>
      <c r="C210" s="259" t="s">
        <v>85</v>
      </c>
      <c r="D210" s="256"/>
      <c r="E210" s="34"/>
      <c r="F210" s="42"/>
      <c r="G210" s="41"/>
      <c r="H210" s="39"/>
      <c r="I210" s="39"/>
      <c r="J210" s="39"/>
      <c r="K210" s="39"/>
    </row>
    <row r="211" spans="1:11" ht="18">
      <c r="A211" s="32">
        <v>0</v>
      </c>
      <c r="B211" s="259"/>
      <c r="C211" s="259" t="s">
        <v>86</v>
      </c>
      <c r="D211" s="256"/>
      <c r="E211" s="34"/>
      <c r="F211" s="42"/>
      <c r="G211" s="41"/>
      <c r="H211" s="39"/>
      <c r="I211" s="39"/>
      <c r="J211" s="39"/>
      <c r="K211" s="39"/>
    </row>
    <row r="212" spans="1:11" ht="36">
      <c r="A212" s="32">
        <v>0</v>
      </c>
      <c r="B212" s="259" t="s">
        <v>159</v>
      </c>
      <c r="C212" s="259" t="s">
        <v>85</v>
      </c>
      <c r="D212" s="256"/>
      <c r="E212" s="34"/>
      <c r="F212" s="37"/>
      <c r="G212" s="40"/>
      <c r="H212" s="39"/>
      <c r="I212" s="39"/>
      <c r="J212" s="39"/>
      <c r="K212" s="39"/>
    </row>
    <row r="213" spans="1:11" ht="18">
      <c r="A213" s="32">
        <v>0</v>
      </c>
      <c r="B213" s="259"/>
      <c r="C213" s="259" t="s">
        <v>86</v>
      </c>
      <c r="D213" s="256"/>
      <c r="E213" s="34"/>
      <c r="F213" s="44"/>
      <c r="G213" s="39"/>
      <c r="H213" s="39"/>
      <c r="I213" s="39"/>
      <c r="J213" s="39"/>
      <c r="K213" s="39"/>
    </row>
    <row r="214" spans="1:11" ht="18">
      <c r="A214" s="216"/>
      <c r="B214" s="179" t="s">
        <v>182</v>
      </c>
      <c r="C214" s="178"/>
      <c r="D214" s="213"/>
      <c r="E214" s="212"/>
      <c r="F214" s="192"/>
      <c r="G214" s="208"/>
      <c r="H214" s="208"/>
      <c r="I214" s="208"/>
      <c r="J214" s="208"/>
      <c r="K214" s="208"/>
    </row>
    <row r="215" spans="1:11" ht="36">
      <c r="A215" s="32">
        <v>0</v>
      </c>
      <c r="B215" s="243" t="s">
        <v>437</v>
      </c>
      <c r="C215" s="242"/>
      <c r="D215" s="256" t="s">
        <v>477</v>
      </c>
      <c r="E215" s="34"/>
      <c r="F215" s="44"/>
      <c r="G215" s="39"/>
      <c r="H215" s="39"/>
      <c r="I215" s="39"/>
      <c r="J215" s="39"/>
      <c r="K215" s="39"/>
    </row>
    <row r="216" spans="1:11" ht="18">
      <c r="A216" s="32">
        <v>0</v>
      </c>
      <c r="B216" s="261"/>
      <c r="C216" s="259" t="s">
        <v>183</v>
      </c>
      <c r="D216" s="258"/>
      <c r="E216" s="34"/>
      <c r="F216" s="44"/>
      <c r="G216" s="39"/>
      <c r="H216" s="39"/>
      <c r="I216" s="39"/>
      <c r="J216" s="39"/>
      <c r="K216" s="39"/>
    </row>
    <row r="217" spans="1:11" ht="18">
      <c r="A217" s="216"/>
      <c r="B217" s="215"/>
      <c r="C217" s="214"/>
      <c r="D217" s="213"/>
      <c r="E217" s="212"/>
      <c r="F217" s="192"/>
      <c r="G217" s="208"/>
      <c r="H217" s="208"/>
      <c r="I217" s="208"/>
      <c r="J217" s="208"/>
      <c r="K217" s="208"/>
    </row>
    <row r="218" spans="1:11" ht="18">
      <c r="A218" s="32">
        <v>0</v>
      </c>
      <c r="B218" s="260" t="s">
        <v>184</v>
      </c>
      <c r="C218" s="259" t="s">
        <v>185</v>
      </c>
      <c r="D218" s="256"/>
      <c r="E218" s="34"/>
      <c r="F218" s="44"/>
      <c r="G218" s="39"/>
      <c r="H218" s="39"/>
      <c r="I218" s="39"/>
      <c r="J218" s="39"/>
      <c r="K218" s="39"/>
    </row>
    <row r="219" spans="1:11" ht="18">
      <c r="A219" s="144">
        <v>0</v>
      </c>
      <c r="B219" s="260"/>
      <c r="C219" s="259" t="s">
        <v>186</v>
      </c>
      <c r="D219" s="256"/>
      <c r="E219" s="34"/>
      <c r="F219" s="37"/>
      <c r="G219" s="39"/>
      <c r="H219" s="39"/>
      <c r="I219" s="39"/>
      <c r="J219" s="39"/>
      <c r="K219" s="39"/>
    </row>
    <row r="220" spans="1:11" ht="18">
      <c r="A220" s="144">
        <v>0</v>
      </c>
      <c r="B220" s="260"/>
      <c r="C220" s="259" t="s">
        <v>187</v>
      </c>
      <c r="D220" s="256"/>
      <c r="E220" s="34"/>
      <c r="F220" s="37"/>
      <c r="G220" s="39"/>
      <c r="H220" s="39"/>
      <c r="I220" s="39"/>
      <c r="J220" s="39"/>
      <c r="K220" s="39"/>
    </row>
    <row r="221" spans="1:11" ht="18">
      <c r="A221" s="144">
        <v>0</v>
      </c>
      <c r="B221" s="260"/>
      <c r="C221" s="259" t="s">
        <v>188</v>
      </c>
      <c r="D221" s="256"/>
      <c r="E221" s="34"/>
      <c r="F221" s="37"/>
      <c r="G221" s="39"/>
      <c r="H221" s="39"/>
      <c r="I221" s="39"/>
      <c r="J221" s="39"/>
      <c r="K221" s="39"/>
    </row>
    <row r="222" spans="1:11" ht="18">
      <c r="A222" s="144">
        <v>0</v>
      </c>
      <c r="B222" s="260"/>
      <c r="C222" s="259" t="s">
        <v>189</v>
      </c>
      <c r="D222" s="256"/>
      <c r="E222" s="34"/>
      <c r="F222" s="37"/>
      <c r="G222" s="39"/>
      <c r="H222" s="39"/>
      <c r="I222" s="39"/>
      <c r="J222" s="39"/>
      <c r="K222" s="39"/>
    </row>
    <row r="223" spans="1:11" ht="18">
      <c r="A223" s="144">
        <v>0</v>
      </c>
      <c r="B223" s="260"/>
      <c r="C223" s="259" t="s">
        <v>190</v>
      </c>
      <c r="D223" s="256"/>
      <c r="E223" s="34"/>
      <c r="F223" s="37"/>
      <c r="G223" s="39"/>
      <c r="H223" s="39"/>
      <c r="I223" s="39"/>
      <c r="J223" s="39"/>
      <c r="K223" s="39"/>
    </row>
    <row r="224" spans="1:11" ht="18">
      <c r="A224" s="144">
        <v>0</v>
      </c>
      <c r="B224" s="260"/>
      <c r="C224" s="259" t="s">
        <v>191</v>
      </c>
      <c r="D224" s="256"/>
      <c r="E224" s="34"/>
      <c r="F224" s="37"/>
      <c r="G224" s="39"/>
      <c r="H224" s="39"/>
      <c r="I224" s="39"/>
      <c r="J224" s="39"/>
      <c r="K224" s="39"/>
    </row>
    <row r="225" spans="1:11" ht="18">
      <c r="A225" s="144">
        <v>0</v>
      </c>
      <c r="B225" s="260"/>
      <c r="C225" s="259" t="s">
        <v>192</v>
      </c>
      <c r="D225" s="256"/>
      <c r="E225" s="34"/>
      <c r="F225" s="37"/>
      <c r="G225" s="39"/>
      <c r="H225" s="39"/>
      <c r="I225" s="39"/>
      <c r="J225" s="39"/>
      <c r="K225" s="39"/>
    </row>
    <row r="226" spans="1:11" ht="18">
      <c r="A226" s="144">
        <v>0</v>
      </c>
      <c r="B226" s="260"/>
      <c r="C226" s="259" t="s">
        <v>193</v>
      </c>
      <c r="D226" s="256"/>
      <c r="E226" s="34"/>
      <c r="F226" s="37"/>
      <c r="G226" s="39"/>
      <c r="H226" s="39"/>
      <c r="I226" s="39"/>
      <c r="J226" s="39"/>
      <c r="K226" s="39"/>
    </row>
    <row r="227" spans="1:11" ht="18">
      <c r="A227" s="144">
        <v>0</v>
      </c>
      <c r="B227" s="260"/>
      <c r="C227" s="259" t="s">
        <v>194</v>
      </c>
      <c r="D227" s="256"/>
      <c r="E227" s="34"/>
      <c r="F227" s="37"/>
      <c r="G227" s="39"/>
      <c r="H227" s="39"/>
      <c r="I227" s="39"/>
      <c r="J227" s="39"/>
      <c r="K227" s="39"/>
    </row>
    <row r="228" spans="1:11" ht="18">
      <c r="A228" s="144">
        <v>0</v>
      </c>
      <c r="B228" s="260"/>
      <c r="C228" s="259" t="s">
        <v>195</v>
      </c>
      <c r="D228" s="256"/>
      <c r="E228" s="34"/>
      <c r="F228" s="37"/>
      <c r="G228" s="39"/>
      <c r="H228" s="39"/>
      <c r="I228" s="39"/>
      <c r="J228" s="39"/>
      <c r="K228" s="39"/>
    </row>
    <row r="229" spans="1:11" ht="18">
      <c r="A229" s="144">
        <v>0</v>
      </c>
      <c r="B229" s="260"/>
      <c r="C229" s="259" t="s">
        <v>196</v>
      </c>
      <c r="D229" s="256"/>
      <c r="E229" s="34"/>
      <c r="F229" s="37"/>
      <c r="G229" s="39"/>
      <c r="H229" s="39"/>
      <c r="I229" s="39"/>
      <c r="J229" s="39"/>
      <c r="K229" s="39"/>
    </row>
    <row r="230" spans="1:11" ht="18">
      <c r="A230" s="144">
        <v>0</v>
      </c>
      <c r="B230" s="260"/>
      <c r="C230" s="259" t="s">
        <v>197</v>
      </c>
      <c r="D230" s="256"/>
      <c r="E230" s="34"/>
      <c r="F230" s="37"/>
      <c r="G230" s="39"/>
      <c r="H230" s="39"/>
      <c r="I230" s="39"/>
      <c r="J230" s="39"/>
      <c r="K230" s="39"/>
    </row>
    <row r="231" spans="1:11" ht="18">
      <c r="A231" s="144">
        <v>0</v>
      </c>
      <c r="B231" s="260"/>
      <c r="C231" s="259" t="s">
        <v>198</v>
      </c>
      <c r="D231" s="256"/>
      <c r="E231" s="34"/>
      <c r="F231" s="37"/>
      <c r="G231" s="39"/>
      <c r="H231" s="39"/>
      <c r="I231" s="39"/>
      <c r="J231" s="39"/>
      <c r="K231" s="39"/>
    </row>
    <row r="232" spans="1:11" ht="18">
      <c r="A232" s="144">
        <v>0</v>
      </c>
      <c r="B232" s="260"/>
      <c r="C232" s="259" t="s">
        <v>199</v>
      </c>
      <c r="D232" s="256"/>
      <c r="E232" s="34"/>
      <c r="F232" s="37"/>
      <c r="G232" s="39"/>
      <c r="H232" s="39"/>
      <c r="I232" s="39"/>
      <c r="J232" s="39"/>
      <c r="K232" s="39"/>
    </row>
    <row r="233" spans="1:11" ht="18">
      <c r="A233" s="144">
        <v>0</v>
      </c>
      <c r="B233" s="260" t="s">
        <v>100</v>
      </c>
      <c r="C233" s="259" t="s">
        <v>200</v>
      </c>
      <c r="D233" s="256"/>
      <c r="E233" s="34"/>
      <c r="F233" s="37"/>
      <c r="G233" s="39"/>
      <c r="H233" s="39"/>
      <c r="I233" s="39"/>
      <c r="J233" s="39"/>
      <c r="K233" s="39"/>
    </row>
    <row r="234" spans="1:11" ht="18">
      <c r="A234" s="144">
        <v>0</v>
      </c>
      <c r="B234" s="260"/>
      <c r="C234" s="259" t="s">
        <v>201</v>
      </c>
      <c r="D234" s="256" t="s">
        <v>100</v>
      </c>
      <c r="E234" s="34"/>
      <c r="F234" s="37"/>
      <c r="G234" s="39"/>
      <c r="H234" s="39"/>
      <c r="I234" s="39"/>
      <c r="J234" s="39"/>
      <c r="K234" s="39"/>
    </row>
    <row r="235" spans="1:11" ht="18">
      <c r="A235" s="144">
        <v>0</v>
      </c>
      <c r="B235" s="260"/>
      <c r="C235" s="259" t="s">
        <v>170</v>
      </c>
      <c r="D235" s="256"/>
      <c r="E235" s="34"/>
      <c r="F235" s="37"/>
      <c r="G235" s="39"/>
      <c r="H235" s="39"/>
      <c r="I235" s="39"/>
      <c r="J235" s="39"/>
      <c r="K235" s="39"/>
    </row>
    <row r="236" spans="1:11" ht="18">
      <c r="A236" s="144">
        <v>0</v>
      </c>
      <c r="B236" s="260"/>
      <c r="C236" s="259" t="s">
        <v>202</v>
      </c>
      <c r="D236" s="256"/>
      <c r="E236" s="34"/>
      <c r="F236" s="37"/>
      <c r="G236" s="39"/>
      <c r="H236" s="39"/>
      <c r="I236" s="39"/>
      <c r="J236" s="39"/>
      <c r="K236" s="39"/>
    </row>
    <row r="237" spans="1:11" ht="18">
      <c r="A237" s="144">
        <v>0</v>
      </c>
      <c r="B237" s="260"/>
      <c r="C237" s="259" t="s">
        <v>203</v>
      </c>
      <c r="D237" s="256"/>
      <c r="E237" s="34"/>
      <c r="F237" s="37"/>
      <c r="G237" s="39"/>
      <c r="H237" s="39"/>
      <c r="I237" s="39"/>
      <c r="J237" s="39"/>
      <c r="K237" s="39"/>
    </row>
    <row r="238" spans="1:11" ht="18">
      <c r="A238" s="144">
        <v>0</v>
      </c>
      <c r="B238" s="260"/>
      <c r="C238" s="259" t="s">
        <v>204</v>
      </c>
      <c r="D238" s="256"/>
      <c r="E238" s="34"/>
      <c r="F238" s="37"/>
      <c r="G238" s="39"/>
      <c r="H238" s="39"/>
      <c r="I238" s="39"/>
      <c r="J238" s="39"/>
      <c r="K238" s="39"/>
    </row>
    <row r="239" spans="1:11" ht="18">
      <c r="A239" s="144">
        <v>0</v>
      </c>
      <c r="B239" s="260"/>
      <c r="C239" s="259" t="s">
        <v>205</v>
      </c>
      <c r="D239" s="256"/>
      <c r="E239" s="34"/>
      <c r="F239" s="37"/>
      <c r="G239" s="39"/>
      <c r="H239" s="39"/>
      <c r="I239" s="39"/>
      <c r="J239" s="39"/>
      <c r="K239" s="39"/>
    </row>
    <row r="240" spans="1:11" ht="18">
      <c r="A240" s="144">
        <v>0</v>
      </c>
      <c r="B240" s="260"/>
      <c r="C240" s="259" t="s">
        <v>206</v>
      </c>
      <c r="D240" s="256"/>
      <c r="E240" s="34"/>
      <c r="F240" s="37"/>
      <c r="G240" s="39"/>
      <c r="H240" s="39"/>
      <c r="I240" s="39"/>
      <c r="J240" s="39"/>
      <c r="K240" s="39"/>
    </row>
    <row r="241" spans="1:11" ht="18">
      <c r="A241" s="144">
        <v>0</v>
      </c>
      <c r="B241" s="260"/>
      <c r="C241" s="259" t="s">
        <v>207</v>
      </c>
      <c r="D241" s="256"/>
      <c r="E241" s="35"/>
      <c r="F241" s="37"/>
      <c r="G241" s="39"/>
      <c r="H241" s="39"/>
      <c r="I241" s="39"/>
      <c r="J241" s="39"/>
      <c r="K241" s="39"/>
    </row>
    <row r="242" spans="1:11" ht="18">
      <c r="A242" s="144">
        <v>0</v>
      </c>
      <c r="B242" s="260"/>
      <c r="C242" s="259" t="s">
        <v>208</v>
      </c>
      <c r="D242" s="256"/>
      <c r="E242" s="34"/>
      <c r="F242" s="37"/>
      <c r="G242" s="39"/>
      <c r="H242" s="39"/>
      <c r="I242" s="39"/>
      <c r="J242" s="39"/>
      <c r="K242" s="39"/>
    </row>
    <row r="243" spans="1:11" ht="18">
      <c r="A243" s="144">
        <v>0</v>
      </c>
      <c r="B243" s="260"/>
      <c r="C243" s="259" t="s">
        <v>209</v>
      </c>
      <c r="D243" s="256"/>
      <c r="E243" s="34"/>
      <c r="F243" s="44"/>
      <c r="G243" s="39"/>
      <c r="H243" s="39"/>
      <c r="I243" s="39"/>
      <c r="J243" s="39"/>
      <c r="K243" s="39"/>
    </row>
    <row r="244" spans="1:11" ht="18">
      <c r="A244" s="144">
        <v>0</v>
      </c>
      <c r="B244" s="260"/>
      <c r="C244" s="259" t="s">
        <v>210</v>
      </c>
      <c r="D244" s="256"/>
      <c r="E244" s="35"/>
      <c r="F244" s="44"/>
      <c r="G244" s="39"/>
      <c r="H244" s="39"/>
      <c r="I244" s="39"/>
      <c r="J244" s="39"/>
      <c r="K244" s="39"/>
    </row>
    <row r="245" spans="1:11" ht="18">
      <c r="A245" s="144">
        <v>0</v>
      </c>
      <c r="B245" s="260"/>
      <c r="C245" s="259" t="s">
        <v>211</v>
      </c>
      <c r="D245" s="256"/>
      <c r="E245" s="34"/>
      <c r="F245" s="44"/>
      <c r="G245" s="39"/>
      <c r="H245" s="39"/>
      <c r="I245" s="39"/>
      <c r="J245" s="39"/>
      <c r="K245" s="39"/>
    </row>
    <row r="246" spans="1:11" ht="18">
      <c r="A246" s="216"/>
      <c r="B246" s="214"/>
      <c r="C246" s="214"/>
      <c r="D246" s="213"/>
      <c r="E246" s="212"/>
      <c r="F246" s="192"/>
      <c r="G246" s="208"/>
      <c r="H246" s="208"/>
      <c r="I246" s="208"/>
      <c r="J246" s="208"/>
      <c r="K246" s="208"/>
    </row>
    <row r="247" spans="1:11" ht="36">
      <c r="A247" s="32">
        <v>0</v>
      </c>
      <c r="B247" s="259" t="s">
        <v>212</v>
      </c>
      <c r="C247" s="259" t="s">
        <v>213</v>
      </c>
      <c r="D247" s="256" t="s">
        <v>473</v>
      </c>
      <c r="E247" s="34"/>
      <c r="F247" s="44"/>
      <c r="G247" s="39"/>
      <c r="H247" s="39"/>
      <c r="I247" s="39"/>
      <c r="J247" s="39"/>
      <c r="K247" s="39"/>
    </row>
    <row r="248" spans="1:11" ht="54">
      <c r="A248" s="32">
        <v>0</v>
      </c>
      <c r="B248" s="259" t="s">
        <v>214</v>
      </c>
      <c r="C248" s="259" t="s">
        <v>60</v>
      </c>
      <c r="D248" s="255" t="s">
        <v>478</v>
      </c>
      <c r="E248" s="34"/>
      <c r="F248" s="44"/>
      <c r="G248" s="39"/>
      <c r="H248" s="39"/>
      <c r="I248" s="39"/>
      <c r="J248" s="39"/>
      <c r="K248" s="39"/>
    </row>
    <row r="249" spans="1:11" ht="18">
      <c r="A249" s="32">
        <v>0</v>
      </c>
      <c r="B249" s="259" t="s">
        <v>215</v>
      </c>
      <c r="C249" s="259" t="s">
        <v>85</v>
      </c>
      <c r="D249" s="255"/>
      <c r="E249" s="34"/>
      <c r="F249" s="37"/>
      <c r="G249" s="39"/>
      <c r="H249" s="39"/>
      <c r="I249" s="39"/>
      <c r="J249" s="39"/>
      <c r="K249" s="39"/>
    </row>
    <row r="250" spans="1:11" ht="18">
      <c r="A250" s="32">
        <v>0</v>
      </c>
      <c r="B250" s="259"/>
      <c r="C250" s="259" t="s">
        <v>86</v>
      </c>
      <c r="D250" s="255"/>
      <c r="E250" s="34"/>
      <c r="F250" s="37"/>
      <c r="G250" s="39"/>
      <c r="H250" s="39"/>
      <c r="I250" s="39"/>
      <c r="J250" s="39"/>
      <c r="K250" s="39"/>
    </row>
    <row r="251" spans="1:11" ht="18">
      <c r="A251" s="32">
        <v>0</v>
      </c>
      <c r="B251" s="259" t="s">
        <v>216</v>
      </c>
      <c r="C251" s="259" t="s">
        <v>85</v>
      </c>
      <c r="D251" s="255"/>
      <c r="E251" s="34"/>
      <c r="F251" s="44"/>
      <c r="G251" s="39"/>
      <c r="H251" s="39"/>
      <c r="I251" s="39"/>
      <c r="J251" s="39"/>
      <c r="K251" s="39"/>
    </row>
    <row r="252" spans="1:11" ht="18">
      <c r="A252" s="32">
        <v>0</v>
      </c>
      <c r="B252" s="259"/>
      <c r="C252" s="259" t="s">
        <v>86</v>
      </c>
      <c r="D252" s="255"/>
      <c r="E252" s="34"/>
      <c r="F252" s="44"/>
      <c r="G252" s="39"/>
      <c r="H252" s="39"/>
      <c r="I252" s="39"/>
      <c r="J252" s="39"/>
      <c r="K252" s="39"/>
    </row>
    <row r="253" spans="1:11" ht="18">
      <c r="A253" s="216"/>
      <c r="B253" s="214"/>
      <c r="C253" s="214"/>
      <c r="D253" s="213"/>
      <c r="E253" s="212"/>
      <c r="F253" s="192"/>
      <c r="G253" s="208"/>
      <c r="H253" s="208"/>
      <c r="I253" s="208"/>
      <c r="J253" s="208"/>
      <c r="K253" s="208"/>
    </row>
    <row r="254" spans="1:11" ht="18">
      <c r="A254" s="32">
        <v>0</v>
      </c>
      <c r="B254" s="259" t="s">
        <v>479</v>
      </c>
      <c r="C254" s="259" t="s">
        <v>217</v>
      </c>
      <c r="D254" s="255"/>
      <c r="E254" s="34"/>
      <c r="F254" s="37"/>
      <c r="G254" s="39"/>
      <c r="H254" s="39"/>
      <c r="I254" s="39"/>
      <c r="J254" s="39"/>
      <c r="K254" s="39"/>
    </row>
    <row r="255" spans="1:11" ht="18">
      <c r="A255" s="144">
        <v>0</v>
      </c>
      <c r="B255" s="259"/>
      <c r="C255" s="259" t="s">
        <v>218</v>
      </c>
      <c r="D255" s="255"/>
      <c r="E255" s="34"/>
      <c r="F255" s="37"/>
      <c r="G255" s="39"/>
      <c r="H255" s="39"/>
      <c r="I255" s="39"/>
      <c r="J255" s="39"/>
      <c r="K255" s="39"/>
    </row>
    <row r="256" spans="1:11" ht="18">
      <c r="A256" s="144">
        <v>0</v>
      </c>
      <c r="B256" s="259"/>
      <c r="C256" s="259" t="s">
        <v>219</v>
      </c>
      <c r="D256" s="256"/>
      <c r="E256" s="34"/>
      <c r="F256" s="37"/>
      <c r="G256" s="39"/>
      <c r="H256" s="39"/>
      <c r="I256" s="39"/>
      <c r="J256" s="39"/>
      <c r="K256" s="39"/>
    </row>
    <row r="257" spans="1:11" ht="18">
      <c r="A257" s="144">
        <v>0</v>
      </c>
      <c r="B257" s="259"/>
      <c r="C257" s="259" t="s">
        <v>220</v>
      </c>
      <c r="D257" s="256"/>
      <c r="E257" s="34"/>
      <c r="F257" s="37"/>
      <c r="G257" s="39"/>
      <c r="H257" s="39"/>
      <c r="I257" s="39"/>
      <c r="J257" s="39"/>
      <c r="K257" s="39"/>
    </row>
    <row r="258" spans="1:11" ht="18">
      <c r="A258" s="144">
        <v>0</v>
      </c>
      <c r="B258" s="259"/>
      <c r="C258" s="259" t="s">
        <v>221</v>
      </c>
      <c r="D258" s="256"/>
      <c r="E258" s="34"/>
      <c r="F258" s="37"/>
      <c r="G258" s="39"/>
      <c r="H258" s="39"/>
      <c r="I258" s="39"/>
      <c r="J258" s="39"/>
      <c r="K258" s="39"/>
    </row>
    <row r="259" spans="1:11" ht="18">
      <c r="A259" s="216"/>
      <c r="B259" s="214"/>
      <c r="C259" s="214"/>
      <c r="D259" s="213"/>
      <c r="E259" s="212"/>
      <c r="F259" s="198"/>
      <c r="G259" s="208"/>
      <c r="H259" s="208"/>
      <c r="I259" s="208"/>
      <c r="J259" s="208"/>
      <c r="K259" s="208"/>
    </row>
    <row r="260" spans="1:11" ht="18">
      <c r="A260" s="32">
        <v>0</v>
      </c>
      <c r="B260" s="259" t="s">
        <v>222</v>
      </c>
      <c r="C260" s="259" t="s">
        <v>85</v>
      </c>
      <c r="D260" s="255"/>
      <c r="E260" s="34"/>
      <c r="F260" s="37"/>
      <c r="G260" s="39"/>
      <c r="H260" s="39"/>
      <c r="I260" s="39"/>
      <c r="J260" s="39"/>
      <c r="K260" s="39"/>
    </row>
    <row r="261" spans="1:11" ht="18">
      <c r="A261" s="32">
        <v>0</v>
      </c>
      <c r="B261" s="259"/>
      <c r="C261" s="259" t="s">
        <v>86</v>
      </c>
      <c r="D261" s="256"/>
      <c r="E261" s="34"/>
      <c r="F261" s="37"/>
      <c r="G261" s="39"/>
      <c r="H261" s="39"/>
      <c r="I261" s="39"/>
      <c r="J261" s="39"/>
      <c r="K261" s="39"/>
    </row>
    <row r="262" spans="1:11" ht="18">
      <c r="A262" s="216"/>
      <c r="B262" s="186" t="s">
        <v>223</v>
      </c>
      <c r="C262" s="214"/>
      <c r="D262" s="213"/>
      <c r="E262" s="212"/>
      <c r="F262" s="198"/>
      <c r="G262" s="208"/>
      <c r="H262" s="208"/>
      <c r="I262" s="208"/>
      <c r="J262" s="208"/>
      <c r="K262" s="208"/>
    </row>
    <row r="263" spans="1:11" ht="36">
      <c r="A263" s="32">
        <v>0</v>
      </c>
      <c r="B263" s="243" t="s">
        <v>480</v>
      </c>
      <c r="C263" s="259"/>
      <c r="D263" s="255" t="s">
        <v>481</v>
      </c>
      <c r="E263" s="34"/>
      <c r="F263" s="37"/>
      <c r="G263" s="39"/>
      <c r="H263" s="39"/>
      <c r="I263" s="39"/>
      <c r="J263" s="39"/>
      <c r="K263" s="39"/>
    </row>
    <row r="264" spans="1:11" ht="18">
      <c r="A264" s="32">
        <v>0</v>
      </c>
      <c r="B264" s="259" t="s">
        <v>224</v>
      </c>
      <c r="C264" s="259" t="s">
        <v>482</v>
      </c>
      <c r="D264" s="256"/>
      <c r="E264" s="34"/>
      <c r="F264" s="37"/>
      <c r="G264" s="39"/>
      <c r="H264" s="39"/>
      <c r="I264" s="39"/>
      <c r="J264" s="39"/>
      <c r="K264" s="39"/>
    </row>
    <row r="265" spans="1:11" ht="18">
      <c r="A265" s="32">
        <v>0</v>
      </c>
      <c r="B265" s="260" t="s">
        <v>483</v>
      </c>
      <c r="C265" s="260" t="s">
        <v>225</v>
      </c>
      <c r="D265" s="256" t="s">
        <v>235</v>
      </c>
      <c r="E265" s="34"/>
      <c r="F265" s="37"/>
      <c r="G265" s="39"/>
      <c r="H265" s="39"/>
      <c r="I265" s="39"/>
      <c r="J265" s="39"/>
      <c r="K265" s="39"/>
    </row>
    <row r="266" spans="1:11" ht="16.5">
      <c r="A266" s="216"/>
      <c r="B266" s="177"/>
      <c r="C266" s="177"/>
      <c r="D266" s="177"/>
      <c r="E266" s="212"/>
      <c r="F266" s="198"/>
      <c r="G266" s="208"/>
      <c r="H266" s="208"/>
      <c r="I266" s="208"/>
      <c r="J266" s="208"/>
      <c r="K266" s="208"/>
    </row>
    <row r="267" spans="1:11" ht="36">
      <c r="A267" s="32">
        <v>0</v>
      </c>
      <c r="B267" s="260" t="s">
        <v>212</v>
      </c>
      <c r="C267" s="260" t="s">
        <v>213</v>
      </c>
      <c r="D267" s="256" t="s">
        <v>473</v>
      </c>
      <c r="E267" s="34"/>
      <c r="F267" s="37"/>
      <c r="G267" s="39"/>
      <c r="H267" s="39"/>
      <c r="I267" s="39"/>
      <c r="J267" s="39"/>
      <c r="K267" s="39"/>
    </row>
    <row r="268" spans="1:11" ht="18">
      <c r="A268" s="144">
        <v>0</v>
      </c>
      <c r="B268" s="260" t="s">
        <v>484</v>
      </c>
      <c r="C268" s="260" t="s">
        <v>60</v>
      </c>
      <c r="D268" s="256"/>
      <c r="E268" s="34"/>
      <c r="F268" s="37"/>
      <c r="G268" s="39"/>
      <c r="H268" s="39"/>
      <c r="I268" s="39"/>
      <c r="J268" s="39"/>
      <c r="K268" s="39"/>
    </row>
    <row r="269" spans="1:11" ht="18">
      <c r="A269" s="144">
        <v>0</v>
      </c>
      <c r="B269" s="260" t="s">
        <v>485</v>
      </c>
      <c r="C269" s="260" t="s">
        <v>60</v>
      </c>
      <c r="D269" s="256"/>
      <c r="E269" s="34"/>
      <c r="F269" s="37"/>
      <c r="G269" s="39"/>
      <c r="H269" s="39"/>
      <c r="I269" s="39"/>
      <c r="J269" s="39"/>
      <c r="K269" s="39"/>
    </row>
    <row r="270" spans="1:11" ht="18">
      <c r="A270" s="144">
        <v>0</v>
      </c>
      <c r="B270" s="260" t="s">
        <v>486</v>
      </c>
      <c r="C270" s="260" t="s">
        <v>60</v>
      </c>
      <c r="D270" s="256"/>
      <c r="E270" s="34"/>
      <c r="F270" s="44"/>
      <c r="G270" s="39"/>
      <c r="H270" s="39"/>
      <c r="I270" s="39"/>
      <c r="J270" s="39"/>
      <c r="K270" s="39"/>
    </row>
    <row r="271" spans="1:11" ht="54">
      <c r="A271" s="144">
        <v>0</v>
      </c>
      <c r="B271" s="246" t="s">
        <v>226</v>
      </c>
      <c r="C271" s="246" t="s">
        <v>227</v>
      </c>
      <c r="D271" s="253" t="s">
        <v>487</v>
      </c>
      <c r="E271" s="34"/>
      <c r="F271" s="44"/>
      <c r="G271" s="39"/>
      <c r="H271" s="39"/>
      <c r="I271" s="39"/>
      <c r="J271" s="39"/>
      <c r="K271" s="39"/>
    </row>
    <row r="272" spans="1:11" ht="18">
      <c r="A272" s="144">
        <v>0</v>
      </c>
      <c r="B272" s="246"/>
      <c r="C272" s="246" t="s">
        <v>228</v>
      </c>
      <c r="D272" s="256"/>
      <c r="E272" s="34"/>
      <c r="F272" s="44"/>
      <c r="G272" s="39"/>
      <c r="H272" s="39"/>
      <c r="I272" s="39"/>
      <c r="J272" s="39"/>
      <c r="K272" s="39"/>
    </row>
    <row r="273" spans="1:11" ht="18">
      <c r="A273" s="144">
        <v>0</v>
      </c>
      <c r="B273" s="246"/>
      <c r="C273" s="246" t="s">
        <v>229</v>
      </c>
      <c r="D273" s="256"/>
      <c r="E273" s="34"/>
      <c r="F273" s="44"/>
      <c r="G273" s="39"/>
      <c r="H273" s="39"/>
      <c r="I273" s="39"/>
      <c r="J273" s="39"/>
      <c r="K273" s="39"/>
    </row>
    <row r="274" spans="1:11" ht="54">
      <c r="A274" s="144">
        <v>0</v>
      </c>
      <c r="B274" s="246" t="s">
        <v>230</v>
      </c>
      <c r="C274" s="246" t="s">
        <v>60</v>
      </c>
      <c r="D274" s="253" t="s">
        <v>487</v>
      </c>
      <c r="E274" s="34"/>
      <c r="F274" s="44"/>
      <c r="G274" s="39"/>
      <c r="H274" s="39"/>
      <c r="I274" s="39"/>
      <c r="J274" s="39"/>
      <c r="K274" s="39"/>
    </row>
    <row r="275" spans="1:11" ht="18">
      <c r="A275" s="216"/>
      <c r="B275" s="214"/>
      <c r="C275" s="214"/>
      <c r="D275" s="213"/>
      <c r="E275" s="212"/>
      <c r="F275" s="192"/>
      <c r="G275" s="208"/>
      <c r="H275" s="208"/>
      <c r="I275" s="208"/>
      <c r="J275" s="208"/>
      <c r="K275" s="208"/>
    </row>
    <row r="276" spans="1:11" ht="36">
      <c r="A276" s="32">
        <v>0</v>
      </c>
      <c r="B276" s="246" t="s">
        <v>231</v>
      </c>
      <c r="C276" s="260" t="s">
        <v>85</v>
      </c>
      <c r="D276" s="256" t="s">
        <v>100</v>
      </c>
      <c r="E276" s="34"/>
      <c r="F276" s="44"/>
      <c r="G276" s="39"/>
      <c r="H276" s="39"/>
      <c r="I276" s="39"/>
      <c r="J276" s="39"/>
      <c r="K276" s="39"/>
    </row>
    <row r="277" spans="1:11" ht="18">
      <c r="A277" s="32">
        <v>0</v>
      </c>
      <c r="B277" s="260"/>
      <c r="C277" s="260" t="s">
        <v>86</v>
      </c>
      <c r="D277" s="256"/>
      <c r="E277" s="34"/>
      <c r="F277" s="44"/>
      <c r="G277" s="39"/>
      <c r="H277" s="39"/>
      <c r="I277" s="39"/>
      <c r="J277" s="39"/>
      <c r="K277" s="39"/>
    </row>
    <row r="278" spans="1:11" ht="18">
      <c r="A278" s="216"/>
      <c r="B278" s="186" t="s">
        <v>232</v>
      </c>
      <c r="C278" s="214"/>
      <c r="D278" s="213"/>
      <c r="E278" s="212"/>
      <c r="F278" s="192"/>
      <c r="G278" s="208"/>
      <c r="H278" s="208"/>
      <c r="I278" s="208"/>
      <c r="J278" s="208"/>
      <c r="K278" s="208"/>
    </row>
    <row r="279" spans="1:11" ht="18">
      <c r="A279" s="32">
        <v>0</v>
      </c>
      <c r="B279" s="259" t="s">
        <v>233</v>
      </c>
      <c r="C279" s="260"/>
      <c r="D279" s="256" t="s">
        <v>488</v>
      </c>
      <c r="E279" s="34"/>
      <c r="F279" s="44"/>
      <c r="G279" s="39"/>
      <c r="H279" s="39"/>
      <c r="I279" s="39"/>
      <c r="J279" s="39"/>
      <c r="K279" s="39"/>
    </row>
    <row r="280" spans="1:11" ht="18">
      <c r="A280" s="144">
        <v>0</v>
      </c>
      <c r="B280" s="259"/>
      <c r="C280" s="260"/>
      <c r="D280" s="256" t="s">
        <v>489</v>
      </c>
      <c r="E280" s="34"/>
      <c r="F280" s="44"/>
      <c r="G280" s="39"/>
      <c r="H280" s="39"/>
      <c r="I280" s="39"/>
      <c r="J280" s="39"/>
      <c r="K280" s="39"/>
    </row>
    <row r="281" spans="1:11" ht="54">
      <c r="A281" s="144">
        <v>0</v>
      </c>
      <c r="B281" s="259" t="s">
        <v>234</v>
      </c>
      <c r="C281" s="259" t="s">
        <v>235</v>
      </c>
      <c r="D281" s="255" t="s">
        <v>490</v>
      </c>
      <c r="E281" s="34"/>
      <c r="F281" s="44"/>
      <c r="G281" s="39"/>
      <c r="H281" s="39"/>
      <c r="I281" s="39"/>
      <c r="J281" s="39"/>
      <c r="K281" s="39"/>
    </row>
    <row r="282" spans="1:11" ht="72">
      <c r="A282" s="144">
        <v>0</v>
      </c>
      <c r="B282" s="254" t="s">
        <v>236</v>
      </c>
      <c r="C282" s="259" t="s">
        <v>235</v>
      </c>
      <c r="D282" s="255" t="s">
        <v>491</v>
      </c>
      <c r="E282" s="34"/>
      <c r="F282" s="37"/>
      <c r="G282" s="39"/>
      <c r="H282" s="39"/>
      <c r="I282" s="39"/>
      <c r="J282" s="39"/>
      <c r="K282" s="39"/>
    </row>
    <row r="283" spans="1:11" ht="18">
      <c r="A283" s="144">
        <v>0</v>
      </c>
      <c r="B283" s="259" t="s">
        <v>237</v>
      </c>
      <c r="C283" s="254" t="s">
        <v>86</v>
      </c>
      <c r="D283" s="255"/>
      <c r="E283" s="34"/>
      <c r="F283" s="37"/>
      <c r="G283" s="39"/>
      <c r="H283" s="39"/>
      <c r="I283" s="39"/>
      <c r="J283" s="39"/>
      <c r="K283" s="39"/>
    </row>
    <row r="284" spans="1:11" ht="18">
      <c r="A284" s="144">
        <v>0</v>
      </c>
      <c r="B284" s="259"/>
      <c r="C284" s="254" t="s">
        <v>85</v>
      </c>
      <c r="D284" s="255"/>
      <c r="E284" s="34"/>
      <c r="F284" s="37"/>
      <c r="G284" s="39"/>
      <c r="H284" s="39"/>
      <c r="I284" s="39"/>
      <c r="J284" s="39"/>
      <c r="K284" s="39"/>
    </row>
    <row r="285" spans="1:11" ht="18">
      <c r="A285" s="216"/>
      <c r="B285" s="214"/>
      <c r="C285" s="195"/>
      <c r="D285" s="213"/>
      <c r="E285" s="212"/>
      <c r="F285" s="198"/>
      <c r="G285" s="208"/>
      <c r="H285" s="208"/>
      <c r="I285" s="208"/>
      <c r="J285" s="208"/>
      <c r="K285" s="208"/>
    </row>
    <row r="286" spans="1:11" ht="18">
      <c r="A286" s="32">
        <v>0</v>
      </c>
      <c r="B286" s="259" t="s">
        <v>238</v>
      </c>
      <c r="C286" s="259" t="s">
        <v>60</v>
      </c>
      <c r="D286" s="255" t="s">
        <v>100</v>
      </c>
      <c r="E286" s="34"/>
      <c r="F286" s="37"/>
      <c r="G286" s="39"/>
      <c r="H286" s="39"/>
      <c r="I286" s="39"/>
      <c r="J286" s="39"/>
      <c r="K286" s="39"/>
    </row>
    <row r="287" spans="1:11" ht="18">
      <c r="A287" s="144">
        <v>0</v>
      </c>
      <c r="B287" s="259"/>
      <c r="C287" s="259"/>
      <c r="D287" s="255"/>
      <c r="E287" s="34"/>
      <c r="F287" s="37"/>
      <c r="G287" s="39"/>
      <c r="H287" s="39"/>
      <c r="I287" s="39"/>
      <c r="J287" s="39"/>
      <c r="K287" s="39"/>
    </row>
    <row r="288" spans="1:11" ht="18">
      <c r="A288" s="144">
        <v>0</v>
      </c>
      <c r="B288" s="254" t="s">
        <v>239</v>
      </c>
      <c r="C288" s="259" t="s">
        <v>60</v>
      </c>
      <c r="D288" s="255"/>
      <c r="E288" s="34"/>
      <c r="F288" s="37"/>
      <c r="G288" s="39"/>
      <c r="H288" s="39"/>
      <c r="I288" s="39"/>
      <c r="J288" s="39"/>
      <c r="K288" s="39"/>
    </row>
    <row r="289" spans="1:11" ht="18">
      <c r="A289" s="144">
        <v>0</v>
      </c>
      <c r="B289" s="254"/>
      <c r="C289" s="259"/>
      <c r="D289" s="255"/>
      <c r="E289" s="34"/>
      <c r="F289" s="37"/>
      <c r="G289" s="39"/>
      <c r="H289" s="39"/>
      <c r="I289" s="39"/>
      <c r="J289" s="39"/>
      <c r="K289" s="39"/>
    </row>
    <row r="290" spans="1:11" ht="36">
      <c r="A290" s="144">
        <v>0</v>
      </c>
      <c r="B290" s="259" t="s">
        <v>240</v>
      </c>
      <c r="C290" s="259" t="s">
        <v>213</v>
      </c>
      <c r="D290" s="256" t="s">
        <v>473</v>
      </c>
      <c r="E290" s="34"/>
      <c r="F290" s="37"/>
      <c r="G290" s="39"/>
      <c r="H290" s="39"/>
      <c r="I290" s="39"/>
      <c r="J290" s="39"/>
      <c r="K290" s="39"/>
    </row>
    <row r="291" spans="1:11" ht="18">
      <c r="A291" s="144">
        <v>0</v>
      </c>
      <c r="B291" s="259" t="s">
        <v>241</v>
      </c>
      <c r="C291" s="259"/>
      <c r="D291" s="255" t="s">
        <v>100</v>
      </c>
      <c r="E291" s="34"/>
      <c r="F291" s="37"/>
      <c r="G291" s="39"/>
      <c r="H291" s="39"/>
      <c r="I291" s="39"/>
      <c r="J291" s="39"/>
      <c r="K291" s="39"/>
    </row>
    <row r="292" spans="1:11" ht="18">
      <c r="A292" s="216"/>
      <c r="B292" s="214"/>
      <c r="C292" s="214"/>
      <c r="D292" s="213"/>
      <c r="E292" s="212"/>
      <c r="F292" s="198"/>
      <c r="G292" s="208"/>
      <c r="H292" s="208"/>
      <c r="I292" s="208"/>
      <c r="J292" s="208"/>
      <c r="K292" s="208"/>
    </row>
    <row r="293" spans="1:11" ht="18">
      <c r="A293" s="32">
        <v>0</v>
      </c>
      <c r="B293" s="259" t="s">
        <v>242</v>
      </c>
      <c r="C293" s="259" t="s">
        <v>243</v>
      </c>
      <c r="D293" s="255"/>
      <c r="E293" s="34"/>
      <c r="F293" s="37"/>
      <c r="G293" s="39"/>
      <c r="H293" s="39"/>
      <c r="I293" s="39"/>
      <c r="J293" s="39"/>
      <c r="K293" s="39"/>
    </row>
    <row r="294" spans="1:11" ht="18">
      <c r="A294" s="144">
        <v>0</v>
      </c>
      <c r="B294" s="259"/>
      <c r="C294" s="259" t="s">
        <v>244</v>
      </c>
      <c r="D294" s="256"/>
      <c r="E294" s="34"/>
      <c r="F294" s="37"/>
      <c r="G294" s="39"/>
      <c r="H294" s="39"/>
      <c r="I294" s="39"/>
      <c r="J294" s="39"/>
      <c r="K294" s="39"/>
    </row>
    <row r="295" spans="1:11" ht="18">
      <c r="A295" s="144">
        <v>0</v>
      </c>
      <c r="B295" s="259"/>
      <c r="C295" s="259" t="s">
        <v>245</v>
      </c>
      <c r="D295" s="256"/>
      <c r="E295" s="34"/>
      <c r="F295" s="37"/>
      <c r="G295" s="39"/>
      <c r="H295" s="39"/>
      <c r="I295" s="39"/>
      <c r="J295" s="39"/>
      <c r="K295" s="39"/>
    </row>
    <row r="296" spans="1:11" ht="18">
      <c r="A296" s="144">
        <v>0</v>
      </c>
      <c r="B296" s="259"/>
      <c r="C296" s="259" t="s">
        <v>246</v>
      </c>
      <c r="D296" s="256"/>
      <c r="E296" s="34"/>
      <c r="F296" s="37"/>
      <c r="G296" s="39"/>
      <c r="H296" s="39"/>
      <c r="I296" s="39"/>
      <c r="J296" s="39"/>
      <c r="K296" s="39"/>
    </row>
    <row r="297" spans="1:11" ht="18">
      <c r="A297" s="144">
        <v>0</v>
      </c>
      <c r="B297" s="259"/>
      <c r="C297" s="259" t="s">
        <v>247</v>
      </c>
      <c r="D297" s="256"/>
      <c r="E297" s="34"/>
      <c r="F297" s="37"/>
      <c r="G297" s="39"/>
      <c r="H297" s="39"/>
      <c r="I297" s="39"/>
      <c r="J297" s="39"/>
      <c r="K297" s="39"/>
    </row>
    <row r="298" spans="1:11" ht="18">
      <c r="A298" s="144">
        <v>0</v>
      </c>
      <c r="B298" s="259"/>
      <c r="C298" s="259" t="s">
        <v>248</v>
      </c>
      <c r="D298" s="256"/>
      <c r="E298" s="34"/>
      <c r="F298" s="44"/>
      <c r="G298" s="39"/>
      <c r="H298" s="39"/>
      <c r="I298" s="39"/>
      <c r="J298" s="39"/>
      <c r="K298" s="39"/>
    </row>
    <row r="299" spans="1:11" ht="18">
      <c r="A299" s="216"/>
      <c r="B299" s="214"/>
      <c r="C299" s="214"/>
      <c r="D299" s="213"/>
      <c r="E299" s="212"/>
      <c r="F299" s="192"/>
      <c r="G299" s="208"/>
      <c r="H299" s="208"/>
      <c r="I299" s="208"/>
      <c r="J299" s="208"/>
      <c r="K299" s="208"/>
    </row>
    <row r="300" spans="1:11" ht="18">
      <c r="A300" s="32">
        <v>0</v>
      </c>
      <c r="B300" s="259" t="s">
        <v>249</v>
      </c>
      <c r="C300" s="259" t="s">
        <v>250</v>
      </c>
      <c r="D300" s="255"/>
      <c r="E300" s="34"/>
      <c r="F300" s="44"/>
      <c r="G300" s="39"/>
      <c r="H300" s="39"/>
      <c r="I300" s="39"/>
      <c r="J300" s="39"/>
      <c r="K300" s="39"/>
    </row>
    <row r="301" spans="1:11" ht="18">
      <c r="A301" s="144">
        <v>0</v>
      </c>
      <c r="B301" s="259"/>
      <c r="C301" s="259" t="s">
        <v>492</v>
      </c>
      <c r="D301" s="255"/>
      <c r="E301" s="34"/>
      <c r="F301" s="44"/>
      <c r="G301" s="39"/>
      <c r="H301" s="39"/>
      <c r="I301" s="39"/>
      <c r="J301" s="39"/>
      <c r="K301" s="39"/>
    </row>
    <row r="302" spans="1:11" ht="18">
      <c r="A302" s="144">
        <v>0</v>
      </c>
      <c r="B302" s="259"/>
      <c r="C302" s="259" t="s">
        <v>493</v>
      </c>
      <c r="D302" s="255"/>
      <c r="E302" s="34"/>
      <c r="F302" s="44"/>
      <c r="G302" s="39"/>
      <c r="H302" s="39"/>
      <c r="I302" s="39"/>
      <c r="J302" s="39"/>
      <c r="K302" s="39"/>
    </row>
    <row r="303" spans="1:11" ht="18">
      <c r="A303" s="144">
        <v>0</v>
      </c>
      <c r="B303" s="261"/>
      <c r="C303" s="259"/>
      <c r="D303" s="255"/>
      <c r="E303" s="34"/>
      <c r="F303" s="44"/>
      <c r="G303" s="39"/>
      <c r="H303" s="39"/>
      <c r="I303" s="39"/>
      <c r="J303" s="39"/>
      <c r="K303" s="39"/>
    </row>
    <row r="304" spans="1:11" ht="18">
      <c r="A304" s="216"/>
      <c r="B304" s="207" t="s">
        <v>252</v>
      </c>
      <c r="C304" s="214"/>
      <c r="D304" s="213"/>
      <c r="E304" s="212"/>
      <c r="F304" s="192"/>
      <c r="G304" s="208"/>
      <c r="H304" s="208"/>
      <c r="I304" s="208"/>
      <c r="J304" s="208"/>
      <c r="K304" s="208"/>
    </row>
    <row r="305" spans="1:11" ht="18">
      <c r="A305" s="32">
        <v>0</v>
      </c>
      <c r="B305" s="254" t="s">
        <v>253</v>
      </c>
      <c r="C305" s="254" t="s">
        <v>254</v>
      </c>
      <c r="D305" s="255"/>
      <c r="E305" s="35"/>
      <c r="F305" s="44"/>
      <c r="G305" s="39"/>
      <c r="H305" s="39"/>
      <c r="I305" s="39"/>
      <c r="J305" s="39"/>
      <c r="K305" s="39"/>
    </row>
    <row r="306" spans="1:11" ht="18">
      <c r="A306" s="144">
        <v>0</v>
      </c>
      <c r="B306" s="259"/>
      <c r="C306" s="254" t="s">
        <v>122</v>
      </c>
      <c r="D306" s="255"/>
      <c r="E306" s="35"/>
      <c r="F306" s="44"/>
      <c r="G306" s="39"/>
      <c r="H306" s="39"/>
      <c r="I306" s="39"/>
      <c r="J306" s="39"/>
      <c r="K306" s="39"/>
    </row>
    <row r="307" spans="1:11" ht="18">
      <c r="A307" s="144">
        <v>0</v>
      </c>
      <c r="B307" s="259"/>
      <c r="C307" s="254" t="s">
        <v>255</v>
      </c>
      <c r="D307" s="255"/>
      <c r="E307" s="35"/>
      <c r="F307" s="37"/>
      <c r="G307" s="39"/>
      <c r="H307" s="39"/>
      <c r="I307" s="39"/>
      <c r="J307" s="39"/>
      <c r="K307" s="39"/>
    </row>
    <row r="308" spans="1:11" ht="18">
      <c r="A308" s="144">
        <v>0</v>
      </c>
      <c r="B308" s="259"/>
      <c r="C308" s="254" t="s">
        <v>124</v>
      </c>
      <c r="D308" s="255"/>
      <c r="E308" s="35"/>
      <c r="F308" s="37"/>
      <c r="G308" s="39"/>
      <c r="H308" s="39"/>
      <c r="I308" s="39"/>
      <c r="J308" s="39"/>
      <c r="K308" s="39"/>
    </row>
    <row r="309" spans="1:11" ht="18">
      <c r="A309" s="144">
        <v>0</v>
      </c>
      <c r="B309" s="259"/>
      <c r="C309" s="254" t="s">
        <v>108</v>
      </c>
      <c r="D309" s="255"/>
      <c r="E309" s="35"/>
      <c r="F309" s="37"/>
      <c r="G309" s="39"/>
      <c r="H309" s="39"/>
      <c r="I309" s="39"/>
      <c r="J309" s="39"/>
      <c r="K309" s="39"/>
    </row>
    <row r="310" spans="1:11" ht="18">
      <c r="A310" s="144">
        <v>0</v>
      </c>
      <c r="B310" s="259"/>
      <c r="C310" s="254" t="s">
        <v>109</v>
      </c>
      <c r="D310" s="255"/>
      <c r="E310" s="35"/>
      <c r="F310" s="37"/>
      <c r="G310" s="39"/>
      <c r="H310" s="39"/>
      <c r="I310" s="39"/>
      <c r="J310" s="39"/>
      <c r="K310" s="39"/>
    </row>
    <row r="311" spans="1:11" ht="18">
      <c r="A311" s="144">
        <v>0</v>
      </c>
      <c r="B311" s="259"/>
      <c r="C311" s="252" t="s">
        <v>110</v>
      </c>
      <c r="D311" s="255"/>
      <c r="E311" s="35"/>
      <c r="F311" s="37"/>
      <c r="G311" s="39"/>
      <c r="H311" s="39"/>
      <c r="I311" s="39"/>
      <c r="J311" s="39"/>
      <c r="K311" s="39"/>
    </row>
    <row r="312" spans="1:11" ht="18">
      <c r="A312" s="144">
        <v>0</v>
      </c>
      <c r="B312" s="259"/>
      <c r="C312" s="252" t="s">
        <v>111</v>
      </c>
      <c r="D312" s="255"/>
      <c r="E312" s="35"/>
      <c r="F312" s="37"/>
      <c r="G312" s="39"/>
      <c r="H312" s="39"/>
      <c r="I312" s="39"/>
      <c r="J312" s="39"/>
      <c r="K312" s="39"/>
    </row>
    <row r="313" spans="1:11" ht="18">
      <c r="A313" s="144">
        <v>0</v>
      </c>
      <c r="B313" s="259"/>
      <c r="C313" s="252" t="s">
        <v>112</v>
      </c>
      <c r="D313" s="255"/>
      <c r="E313" s="35"/>
      <c r="F313" s="37"/>
      <c r="G313" s="39"/>
      <c r="H313" s="39"/>
      <c r="I313" s="39"/>
      <c r="J313" s="39"/>
      <c r="K313" s="39"/>
    </row>
    <row r="314" spans="1:11" ht="18">
      <c r="A314" s="144">
        <v>0</v>
      </c>
      <c r="B314" s="259"/>
      <c r="C314" s="252" t="s">
        <v>113</v>
      </c>
      <c r="D314" s="255"/>
      <c r="E314" s="35"/>
      <c r="F314" s="37"/>
      <c r="G314" s="39"/>
      <c r="H314" s="39"/>
      <c r="I314" s="39"/>
      <c r="J314" s="39"/>
      <c r="K314" s="39"/>
    </row>
    <row r="315" spans="1:11" ht="18">
      <c r="A315" s="144">
        <v>0</v>
      </c>
      <c r="B315" s="259"/>
      <c r="C315" s="252" t="s">
        <v>114</v>
      </c>
      <c r="D315" s="255"/>
      <c r="E315" s="35"/>
      <c r="F315" s="37"/>
      <c r="G315" s="39"/>
      <c r="H315" s="39"/>
      <c r="I315" s="39"/>
      <c r="J315" s="39"/>
      <c r="K315" s="39"/>
    </row>
    <row r="316" spans="1:11" ht="18">
      <c r="A316" s="144">
        <v>0</v>
      </c>
      <c r="B316" s="259"/>
      <c r="C316" s="252" t="s">
        <v>115</v>
      </c>
      <c r="D316" s="255"/>
      <c r="E316" s="35"/>
      <c r="F316" s="37"/>
      <c r="G316" s="39"/>
      <c r="H316" s="39"/>
      <c r="I316" s="39"/>
      <c r="J316" s="39"/>
      <c r="K316" s="39"/>
    </row>
    <row r="317" spans="1:11" ht="18">
      <c r="A317" s="144">
        <v>0</v>
      </c>
      <c r="B317" s="259"/>
      <c r="C317" s="252" t="s">
        <v>116</v>
      </c>
      <c r="D317" s="255"/>
      <c r="E317" s="36"/>
      <c r="F317" s="37"/>
      <c r="G317" s="39"/>
      <c r="H317" s="39"/>
      <c r="I317" s="39"/>
      <c r="J317" s="39"/>
      <c r="K317" s="39"/>
    </row>
    <row r="318" spans="1:11" ht="18">
      <c r="A318" s="144">
        <v>0</v>
      </c>
      <c r="B318" s="259"/>
      <c r="C318" s="252" t="s">
        <v>117</v>
      </c>
      <c r="D318" s="255"/>
      <c r="E318" s="36"/>
      <c r="F318" s="37"/>
      <c r="G318" s="39"/>
      <c r="H318" s="39"/>
      <c r="I318" s="39"/>
      <c r="J318" s="39"/>
      <c r="K318" s="39"/>
    </row>
    <row r="319" spans="1:11" ht="18">
      <c r="A319" s="144">
        <v>0</v>
      </c>
      <c r="B319" s="259"/>
      <c r="C319" s="252" t="s">
        <v>118</v>
      </c>
      <c r="D319" s="255"/>
      <c r="E319" s="36"/>
      <c r="F319" s="37"/>
      <c r="G319" s="39"/>
      <c r="H319" s="39"/>
      <c r="I319" s="39"/>
      <c r="J319" s="39"/>
      <c r="K319" s="39"/>
    </row>
    <row r="320" spans="1:11" ht="18">
      <c r="A320" s="144">
        <v>0</v>
      </c>
      <c r="B320" s="259"/>
      <c r="C320" s="252" t="s">
        <v>119</v>
      </c>
      <c r="D320" s="255"/>
      <c r="E320" s="36"/>
      <c r="F320" s="37"/>
      <c r="G320" s="39"/>
      <c r="H320" s="39"/>
      <c r="I320" s="39"/>
      <c r="J320" s="39"/>
      <c r="K320" s="39"/>
    </row>
    <row r="321" spans="1:11" ht="18">
      <c r="A321" s="216"/>
      <c r="B321" s="214"/>
      <c r="C321" s="191"/>
      <c r="D321" s="213"/>
      <c r="E321" s="176"/>
      <c r="F321" s="198"/>
      <c r="G321" s="208"/>
      <c r="H321" s="208"/>
      <c r="I321" s="208"/>
      <c r="J321" s="208"/>
      <c r="K321" s="208"/>
    </row>
    <row r="322" spans="1:11" ht="36">
      <c r="A322" s="32">
        <v>0</v>
      </c>
      <c r="B322" s="259" t="s">
        <v>256</v>
      </c>
      <c r="C322" s="259" t="s">
        <v>85</v>
      </c>
      <c r="D322" s="255" t="s">
        <v>494</v>
      </c>
      <c r="E322" s="36"/>
      <c r="F322" s="37"/>
      <c r="G322" s="39"/>
      <c r="H322" s="39"/>
      <c r="I322" s="39"/>
      <c r="J322" s="39"/>
      <c r="K322" s="39"/>
    </row>
    <row r="323" spans="1:11" ht="18">
      <c r="A323" s="32">
        <v>0</v>
      </c>
      <c r="B323" s="259"/>
      <c r="C323" s="259" t="s">
        <v>86</v>
      </c>
      <c r="D323" s="255"/>
      <c r="E323" s="36"/>
      <c r="F323" s="37"/>
      <c r="G323" s="39"/>
      <c r="H323" s="39"/>
      <c r="I323" s="39"/>
      <c r="J323" s="39"/>
      <c r="K323" s="39"/>
    </row>
    <row r="324" spans="1:11" ht="18">
      <c r="A324" s="216"/>
      <c r="B324" s="207" t="s">
        <v>257</v>
      </c>
      <c r="C324" s="214"/>
      <c r="D324" s="213"/>
      <c r="E324" s="176"/>
      <c r="F324" s="198"/>
      <c r="G324" s="208"/>
      <c r="H324" s="208"/>
      <c r="I324" s="208"/>
      <c r="J324" s="208"/>
      <c r="K324" s="208"/>
    </row>
    <row r="325" spans="1:11" ht="18">
      <c r="A325" s="32">
        <v>0</v>
      </c>
      <c r="B325" s="254" t="s">
        <v>258</v>
      </c>
      <c r="C325" s="254" t="s">
        <v>259</v>
      </c>
      <c r="D325" s="253"/>
      <c r="E325" s="36"/>
      <c r="F325" s="37"/>
      <c r="G325" s="39"/>
      <c r="H325" s="39"/>
      <c r="I325" s="39"/>
      <c r="J325" s="39"/>
      <c r="K325" s="39"/>
    </row>
    <row r="326" spans="1:11" ht="18">
      <c r="A326" s="32">
        <v>0</v>
      </c>
      <c r="B326" s="254"/>
      <c r="C326" s="254" t="s">
        <v>260</v>
      </c>
      <c r="D326" s="253"/>
      <c r="E326" s="36"/>
      <c r="F326" s="37"/>
      <c r="G326" s="39"/>
      <c r="H326" s="39"/>
      <c r="I326" s="39"/>
      <c r="J326" s="39"/>
      <c r="K326" s="39"/>
    </row>
    <row r="327" spans="1:11" ht="18">
      <c r="A327" s="32">
        <v>0</v>
      </c>
      <c r="B327" s="254"/>
      <c r="C327" s="254" t="s">
        <v>261</v>
      </c>
      <c r="D327" s="253"/>
      <c r="E327" s="36"/>
      <c r="F327" s="37"/>
      <c r="G327" s="39"/>
      <c r="H327" s="39"/>
      <c r="I327" s="39"/>
      <c r="J327" s="39"/>
      <c r="K327" s="39"/>
    </row>
    <row r="328" spans="1:11" ht="18">
      <c r="A328" s="216"/>
      <c r="B328" s="195"/>
      <c r="C328" s="195"/>
      <c r="D328" s="194"/>
      <c r="E328" s="176"/>
      <c r="F328" s="192"/>
      <c r="G328" s="208"/>
      <c r="H328" s="208"/>
      <c r="I328" s="208"/>
      <c r="J328" s="208"/>
      <c r="K328" s="208"/>
    </row>
    <row r="329" spans="1:11" ht="36">
      <c r="A329" s="32">
        <v>0</v>
      </c>
      <c r="B329" s="254" t="s">
        <v>262</v>
      </c>
      <c r="C329" s="254" t="s">
        <v>263</v>
      </c>
      <c r="D329" s="253"/>
      <c r="E329" s="36"/>
      <c r="F329" s="44"/>
      <c r="G329" s="39"/>
      <c r="H329" s="39"/>
      <c r="I329" s="39"/>
      <c r="J329" s="39"/>
      <c r="K329" s="39"/>
    </row>
    <row r="330" spans="1:11" ht="18">
      <c r="A330" s="32">
        <v>0</v>
      </c>
      <c r="B330" s="254"/>
      <c r="C330" s="254" t="s">
        <v>264</v>
      </c>
      <c r="D330" s="253"/>
      <c r="E330" s="36"/>
      <c r="F330" s="44"/>
      <c r="G330" s="39"/>
      <c r="H330" s="39"/>
      <c r="I330" s="39"/>
      <c r="J330" s="39"/>
      <c r="K330" s="39"/>
    </row>
    <row r="331" spans="1:11" ht="18">
      <c r="A331" s="32">
        <v>0</v>
      </c>
      <c r="B331" s="254"/>
      <c r="C331" s="254" t="s">
        <v>265</v>
      </c>
      <c r="D331" s="253"/>
      <c r="E331" s="36"/>
      <c r="F331" s="44"/>
      <c r="G331" s="39"/>
      <c r="H331" s="39"/>
      <c r="I331" s="39"/>
      <c r="J331" s="39"/>
      <c r="K331" s="39"/>
    </row>
    <row r="332" spans="1:11" ht="36">
      <c r="A332" s="32">
        <v>0</v>
      </c>
      <c r="B332" s="254"/>
      <c r="C332" s="254" t="s">
        <v>266</v>
      </c>
      <c r="D332" s="253"/>
      <c r="E332" s="36"/>
      <c r="F332" s="44"/>
      <c r="G332" s="39"/>
      <c r="H332" s="39"/>
      <c r="I332" s="39"/>
      <c r="J332" s="39"/>
      <c r="K332" s="39"/>
    </row>
    <row r="333" spans="1:11" ht="18">
      <c r="A333" s="32">
        <v>0</v>
      </c>
      <c r="B333" s="254"/>
      <c r="C333" s="254" t="s">
        <v>267</v>
      </c>
      <c r="D333" s="253"/>
      <c r="E333" s="36"/>
      <c r="F333" s="44"/>
      <c r="G333" s="39"/>
      <c r="H333" s="39"/>
      <c r="I333" s="39"/>
      <c r="J333" s="39"/>
      <c r="K333" s="39"/>
    </row>
    <row r="334" spans="1:11" ht="18">
      <c r="A334" s="32">
        <v>0</v>
      </c>
      <c r="B334" s="254"/>
      <c r="C334" s="254" t="s">
        <v>268</v>
      </c>
      <c r="D334" s="253"/>
      <c r="E334" s="36"/>
      <c r="F334" s="44"/>
      <c r="G334" s="39"/>
      <c r="H334" s="39"/>
      <c r="I334" s="39"/>
      <c r="J334" s="39"/>
      <c r="K334" s="39"/>
    </row>
    <row r="335" spans="1:11" ht="18">
      <c r="A335" s="216"/>
      <c r="B335" s="195"/>
      <c r="C335" s="195"/>
      <c r="D335" s="194"/>
      <c r="E335" s="176"/>
      <c r="F335" s="192"/>
      <c r="G335" s="208"/>
      <c r="H335" s="208"/>
      <c r="I335" s="208"/>
      <c r="J335" s="208"/>
      <c r="K335" s="208"/>
    </row>
    <row r="336" spans="1:11" ht="18">
      <c r="A336" s="32">
        <v>0</v>
      </c>
      <c r="B336" s="254" t="s">
        <v>269</v>
      </c>
      <c r="C336" s="254" t="s">
        <v>85</v>
      </c>
      <c r="D336" s="253"/>
      <c r="E336" s="36"/>
      <c r="F336" s="44"/>
      <c r="G336" s="39"/>
      <c r="H336" s="39"/>
      <c r="I336" s="39"/>
      <c r="J336" s="39"/>
      <c r="K336" s="39"/>
    </row>
    <row r="337" spans="1:11" ht="18">
      <c r="A337" s="32">
        <v>0</v>
      </c>
      <c r="B337" s="254"/>
      <c r="C337" s="254" t="s">
        <v>86</v>
      </c>
      <c r="D337" s="253"/>
      <c r="E337" s="36"/>
      <c r="F337" s="44"/>
      <c r="G337" s="39"/>
      <c r="H337" s="39"/>
      <c r="I337" s="39"/>
      <c r="J337" s="39"/>
      <c r="K337" s="39"/>
    </row>
    <row r="338" spans="1:11" ht="18">
      <c r="A338" s="216"/>
      <c r="B338" s="195"/>
      <c r="C338" s="195"/>
      <c r="D338" s="194"/>
      <c r="E338" s="176"/>
      <c r="F338" s="192"/>
      <c r="G338" s="208"/>
      <c r="H338" s="208"/>
      <c r="I338" s="208"/>
      <c r="J338" s="208"/>
      <c r="K338" s="208"/>
    </row>
    <row r="339" spans="1:11" ht="18">
      <c r="A339" s="32">
        <v>0</v>
      </c>
      <c r="B339" s="245" t="s">
        <v>495</v>
      </c>
      <c r="C339" s="254" t="s">
        <v>270</v>
      </c>
      <c r="D339" s="253"/>
      <c r="E339" s="36"/>
      <c r="F339" s="44"/>
      <c r="G339" s="39"/>
      <c r="H339" s="39"/>
      <c r="I339" s="39"/>
      <c r="J339" s="39"/>
      <c r="K339" s="39"/>
    </row>
    <row r="340" spans="1:11" ht="18">
      <c r="A340" s="32">
        <v>0</v>
      </c>
      <c r="B340" s="254"/>
      <c r="C340" s="244">
        <v>50</v>
      </c>
      <c r="D340" s="233"/>
      <c r="E340" s="35"/>
      <c r="F340" s="44"/>
      <c r="G340" s="39"/>
      <c r="H340" s="39"/>
      <c r="I340" s="39"/>
      <c r="J340" s="39"/>
      <c r="K340" s="39"/>
    </row>
    <row r="341" spans="1:11" ht="18">
      <c r="A341" s="32">
        <v>0</v>
      </c>
      <c r="B341" s="254"/>
      <c r="C341" s="244">
        <v>100</v>
      </c>
      <c r="D341" s="233"/>
      <c r="E341" s="35"/>
      <c r="F341" s="44"/>
      <c r="G341" s="39"/>
      <c r="H341" s="39"/>
      <c r="I341" s="39"/>
      <c r="J341" s="39"/>
      <c r="K341" s="39"/>
    </row>
    <row r="342" spans="1:11" ht="18">
      <c r="A342" s="144">
        <v>0</v>
      </c>
      <c r="B342" s="254"/>
      <c r="C342" s="244">
        <v>150</v>
      </c>
      <c r="D342" s="233"/>
      <c r="E342" s="34"/>
      <c r="F342" s="44"/>
      <c r="G342" s="39"/>
      <c r="H342" s="39"/>
      <c r="I342" s="39"/>
      <c r="J342" s="39"/>
      <c r="K342" s="39"/>
    </row>
    <row r="343" spans="1:11" ht="18">
      <c r="A343" s="144">
        <v>0</v>
      </c>
      <c r="B343" s="254"/>
      <c r="C343" s="244">
        <v>200</v>
      </c>
      <c r="D343" s="233"/>
      <c r="E343" s="111"/>
      <c r="F343" s="111"/>
      <c r="G343" s="235"/>
      <c r="H343" s="234"/>
      <c r="I343" s="234"/>
      <c r="J343" s="234"/>
      <c r="K343" s="111"/>
    </row>
    <row r="344" spans="1:11" ht="18">
      <c r="A344" s="144">
        <v>0</v>
      </c>
      <c r="B344" s="254"/>
      <c r="C344" s="244">
        <v>250</v>
      </c>
      <c r="D344" s="233"/>
      <c r="E344" s="111"/>
      <c r="F344" s="111"/>
      <c r="G344" s="111"/>
      <c r="H344" s="111"/>
      <c r="I344" s="111"/>
      <c r="J344" s="111"/>
      <c r="K344" s="111"/>
    </row>
    <row r="345" spans="1:11" ht="18">
      <c r="A345" s="144">
        <v>0</v>
      </c>
      <c r="B345" s="254"/>
      <c r="C345" s="244">
        <v>300</v>
      </c>
      <c r="D345" s="233"/>
      <c r="E345" s="111"/>
      <c r="F345" s="111"/>
      <c r="G345" s="111"/>
      <c r="H345" s="111"/>
      <c r="I345" s="111"/>
      <c r="J345" s="111"/>
      <c r="K345" s="111"/>
    </row>
    <row r="346" spans="1:11" ht="18">
      <c r="A346" s="144">
        <v>0</v>
      </c>
      <c r="B346" s="254"/>
      <c r="C346" s="244">
        <v>350</v>
      </c>
      <c r="D346" s="233"/>
      <c r="E346" s="111"/>
      <c r="F346" s="111"/>
      <c r="G346" s="111"/>
      <c r="H346" s="111"/>
      <c r="I346" s="111"/>
      <c r="J346" s="111"/>
      <c r="K346" s="111"/>
    </row>
    <row r="347" spans="1:11" ht="18">
      <c r="A347" s="144">
        <v>0</v>
      </c>
      <c r="B347" s="254"/>
      <c r="C347" s="244">
        <v>400</v>
      </c>
      <c r="D347" s="233"/>
      <c r="E347" s="111"/>
      <c r="F347" s="111"/>
      <c r="G347" s="111"/>
      <c r="H347" s="111"/>
      <c r="I347" s="111"/>
      <c r="J347" s="111"/>
      <c r="K347" s="111"/>
    </row>
    <row r="348" spans="1:11" ht="18">
      <c r="A348" s="144">
        <v>0</v>
      </c>
      <c r="B348" s="254"/>
      <c r="C348" s="244">
        <v>450</v>
      </c>
      <c r="D348" s="233"/>
      <c r="E348" s="111"/>
      <c r="F348" s="111"/>
      <c r="G348" s="111"/>
      <c r="H348" s="111"/>
      <c r="I348" s="111"/>
      <c r="J348" s="111"/>
      <c r="K348" s="111"/>
    </row>
    <row r="349" spans="1:11" ht="18">
      <c r="A349" s="144">
        <v>0</v>
      </c>
      <c r="B349" s="254"/>
      <c r="C349" s="244">
        <v>500</v>
      </c>
      <c r="D349" s="233"/>
      <c r="E349" s="111"/>
      <c r="F349" s="111"/>
      <c r="G349" s="111"/>
      <c r="H349" s="111"/>
      <c r="I349" s="111"/>
      <c r="J349" s="111"/>
      <c r="K349" s="111"/>
    </row>
    <row r="350" spans="1:11" ht="18">
      <c r="A350" s="216"/>
      <c r="B350" s="195"/>
      <c r="C350" s="175"/>
      <c r="D350" s="174"/>
      <c r="E350" s="216"/>
      <c r="F350" s="216"/>
      <c r="G350" s="216"/>
      <c r="H350" s="216"/>
      <c r="I350" s="216"/>
      <c r="J350" s="216"/>
      <c r="K350" s="216"/>
    </row>
    <row r="351" spans="1:11" ht="36">
      <c r="A351" s="144">
        <v>0</v>
      </c>
      <c r="B351" s="241" t="s">
        <v>496</v>
      </c>
      <c r="C351" s="240"/>
      <c r="D351" s="232" t="s">
        <v>497</v>
      </c>
      <c r="E351" s="111"/>
      <c r="F351" s="111"/>
      <c r="G351" s="111"/>
      <c r="H351" s="111"/>
      <c r="I351" s="111"/>
      <c r="J351" s="111"/>
      <c r="K351" s="111"/>
    </row>
    <row r="352" spans="1:11" ht="18">
      <c r="A352" s="216"/>
      <c r="B352" s="195"/>
      <c r="C352" s="175"/>
      <c r="D352" s="173"/>
      <c r="E352" s="216"/>
      <c r="F352" s="216"/>
      <c r="G352" s="216"/>
      <c r="H352" s="216"/>
      <c r="I352" s="216"/>
      <c r="J352" s="216"/>
      <c r="K352" s="216"/>
    </row>
    <row r="353" spans="1:11" ht="18">
      <c r="A353" s="144">
        <v>0</v>
      </c>
      <c r="B353" s="254" t="s">
        <v>271</v>
      </c>
      <c r="C353" s="254"/>
      <c r="D353" s="253"/>
      <c r="E353" s="111"/>
      <c r="F353" s="111"/>
      <c r="G353" s="111"/>
      <c r="H353" s="111"/>
      <c r="I353" s="111"/>
      <c r="J353" s="111"/>
      <c r="K353" s="111"/>
    </row>
    <row r="354" spans="1:11" ht="36">
      <c r="A354" s="144">
        <v>0</v>
      </c>
      <c r="B354" s="254" t="s">
        <v>272</v>
      </c>
      <c r="C354" s="254"/>
      <c r="D354" s="253" t="s">
        <v>498</v>
      </c>
      <c r="E354" s="111"/>
      <c r="F354" s="111"/>
      <c r="G354" s="111"/>
      <c r="H354" s="111"/>
      <c r="I354" s="111"/>
      <c r="J354" s="111"/>
      <c r="K354" s="111"/>
    </row>
    <row r="355" spans="1:11" ht="18">
      <c r="A355" s="216"/>
      <c r="B355" s="195"/>
      <c r="C355" s="195"/>
      <c r="D355" s="194"/>
      <c r="E355" s="216"/>
      <c r="F355" s="216"/>
      <c r="G355" s="216"/>
      <c r="H355" s="216"/>
      <c r="I355" s="216"/>
      <c r="J355" s="216"/>
      <c r="K355" s="216"/>
    </row>
    <row r="356" spans="1:11" ht="18">
      <c r="A356" s="144">
        <v>0</v>
      </c>
      <c r="B356" s="254" t="s">
        <v>499</v>
      </c>
      <c r="C356" s="254" t="s">
        <v>500</v>
      </c>
      <c r="D356" s="253"/>
      <c r="E356" s="111"/>
      <c r="F356" s="111"/>
      <c r="G356" s="111"/>
      <c r="H356" s="111"/>
      <c r="I356" s="111"/>
      <c r="J356" s="111"/>
      <c r="K356" s="111"/>
    </row>
    <row r="357" spans="1:11" ht="18">
      <c r="A357" s="144">
        <v>0</v>
      </c>
      <c r="B357" s="254"/>
      <c r="C357" s="254" t="s">
        <v>501</v>
      </c>
      <c r="D357" s="253"/>
      <c r="E357" s="111"/>
      <c r="F357" s="111"/>
      <c r="G357" s="111"/>
      <c r="H357" s="111"/>
      <c r="I357" s="111"/>
      <c r="J357" s="111"/>
      <c r="K357" s="111"/>
    </row>
    <row r="358" spans="1:11" ht="18">
      <c r="A358" s="216"/>
      <c r="B358" s="195"/>
      <c r="C358" s="195"/>
      <c r="D358" s="194"/>
      <c r="E358" s="216"/>
      <c r="F358" s="216"/>
      <c r="G358" s="216"/>
      <c r="H358" s="216"/>
      <c r="I358" s="216"/>
      <c r="J358" s="216"/>
      <c r="K358" s="216"/>
    </row>
    <row r="359" spans="1:11" ht="36">
      <c r="A359" s="144">
        <v>0</v>
      </c>
      <c r="B359" s="259" t="s">
        <v>273</v>
      </c>
      <c r="C359" s="259" t="s">
        <v>120</v>
      </c>
      <c r="D359" s="256" t="s">
        <v>502</v>
      </c>
      <c r="E359" s="111"/>
      <c r="F359" s="111"/>
      <c r="G359" s="111"/>
      <c r="H359" s="111"/>
      <c r="I359" s="111"/>
      <c r="J359" s="111"/>
      <c r="K359" s="111"/>
    </row>
    <row r="360" spans="1:11" ht="36.75" customHeight="1">
      <c r="E360" s="217"/>
      <c r="F360" s="217"/>
      <c r="G360" s="235" t="s">
        <v>37</v>
      </c>
      <c r="H360" s="234">
        <v>0</v>
      </c>
      <c r="I360" s="234">
        <v>0</v>
      </c>
      <c r="J360" s="234">
        <v>0</v>
      </c>
      <c r="K360" s="217"/>
    </row>
    <row r="361" spans="1:11">
      <c r="E361" s="23"/>
      <c r="F361" s="23"/>
      <c r="G361" s="23"/>
      <c r="H361" s="23"/>
      <c r="I361" s="23"/>
      <c r="J361" s="23"/>
      <c r="K361" s="23"/>
    </row>
  </sheetData>
  <mergeCells count="2">
    <mergeCell ref="B214:C214"/>
    <mergeCell ref="C4:C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70" zoomScaleNormal="70" workbookViewId="0">
      <selection activeCell="C13" sqref="C13"/>
    </sheetView>
  </sheetViews>
  <sheetFormatPr defaultRowHeight="15"/>
  <cols>
    <col min="2" max="3" width="48.5703125" customWidth="1"/>
  </cols>
  <sheetData>
    <row r="1" spans="2:6" ht="45.75">
      <c r="B1" s="24" t="s">
        <v>34</v>
      </c>
      <c r="C1" s="31"/>
      <c r="D1" s="22" t="s">
        <v>49</v>
      </c>
      <c r="E1" s="30" t="s">
        <v>50</v>
      </c>
      <c r="F1" s="25" t="s">
        <v>23</v>
      </c>
    </row>
    <row r="2" spans="2:6">
      <c r="B2" s="26"/>
      <c r="C2" s="27"/>
      <c r="D2" s="28"/>
      <c r="E2" s="28"/>
      <c r="F2" s="29"/>
    </row>
    <row r="3" spans="2:6">
      <c r="B3" s="26"/>
      <c r="C3" s="27"/>
      <c r="D3" s="28"/>
      <c r="E3" s="28"/>
      <c r="F3" s="29"/>
    </row>
    <row r="4" spans="2:6">
      <c r="B4" s="26"/>
      <c r="C4" s="27"/>
      <c r="D4" s="28"/>
      <c r="E4" s="28"/>
      <c r="F4" s="29"/>
    </row>
    <row r="5" spans="2:6">
      <c r="B5" s="26"/>
      <c r="C5" s="27"/>
      <c r="D5" s="28"/>
      <c r="E5" s="28"/>
      <c r="F5" s="29"/>
    </row>
    <row r="6" spans="2:6">
      <c r="B6" s="26"/>
      <c r="C6" s="27"/>
      <c r="D6" s="28"/>
      <c r="E6" s="28"/>
      <c r="F6" s="29"/>
    </row>
    <row r="7" spans="2:6">
      <c r="B7" s="26"/>
      <c r="C7" s="27"/>
      <c r="D7" s="28"/>
      <c r="E7" s="28"/>
      <c r="F7"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70" zoomScaleNormal="70" workbookViewId="0">
      <selection activeCell="B15" sqref="B15"/>
    </sheetView>
  </sheetViews>
  <sheetFormatPr defaultRowHeight="15"/>
  <cols>
    <col min="2" max="2" width="20.7109375" customWidth="1"/>
    <col min="3" max="4" width="34.28515625" bestFit="1" customWidth="1"/>
    <col min="5" max="5" width="29.42578125" bestFit="1" customWidth="1"/>
    <col min="6" max="7" width="34.28515625" bestFit="1" customWidth="1"/>
    <col min="8" max="8" width="20.7109375" customWidth="1"/>
    <col min="9" max="10" width="10.7109375" customWidth="1"/>
    <col min="11" max="11" width="18.5703125" bestFit="1" customWidth="1"/>
  </cols>
  <sheetData>
    <row r="1" spans="1:11" ht="33" customHeight="1" thickBot="1">
      <c r="A1" s="293" t="s">
        <v>44</v>
      </c>
      <c r="B1" s="283" t="s">
        <v>274</v>
      </c>
      <c r="C1" s="286" t="s">
        <v>275</v>
      </c>
      <c r="D1" s="286" t="s">
        <v>276</v>
      </c>
      <c r="E1" s="286" t="s">
        <v>277</v>
      </c>
      <c r="F1" s="286" t="s">
        <v>278</v>
      </c>
      <c r="G1" s="286" t="s">
        <v>279</v>
      </c>
      <c r="H1" s="285" t="s">
        <v>280</v>
      </c>
      <c r="I1" s="288" t="s">
        <v>49</v>
      </c>
      <c r="J1" s="290" t="s">
        <v>50</v>
      </c>
      <c r="K1" s="291" t="s">
        <v>23</v>
      </c>
    </row>
    <row r="2" spans="1:11" ht="30" customHeight="1" thickBot="1">
      <c r="A2" s="292"/>
      <c r="B2" s="282" t="s">
        <v>259</v>
      </c>
      <c r="C2" s="300">
        <v>54</v>
      </c>
      <c r="D2" s="300">
        <v>0</v>
      </c>
      <c r="E2" s="268" t="s">
        <v>503</v>
      </c>
      <c r="F2" s="300">
        <v>49</v>
      </c>
      <c r="G2" s="299">
        <v>0</v>
      </c>
      <c r="H2" s="287"/>
      <c r="I2" s="292"/>
      <c r="J2" s="292"/>
      <c r="K2" s="292"/>
    </row>
    <row r="3" spans="1:11" ht="30" customHeight="1">
      <c r="A3" s="292"/>
      <c r="B3" s="281"/>
      <c r="C3" s="301" t="s">
        <v>504</v>
      </c>
      <c r="D3" s="301" t="s">
        <v>504</v>
      </c>
      <c r="E3" s="267"/>
      <c r="F3" s="301" t="s">
        <v>504</v>
      </c>
      <c r="G3" s="298" t="s">
        <v>504</v>
      </c>
      <c r="H3" s="287"/>
      <c r="I3" s="292"/>
      <c r="J3" s="292"/>
      <c r="K3" s="292"/>
    </row>
    <row r="4" spans="1:11" ht="30" customHeight="1" thickBot="1">
      <c r="A4" s="292"/>
      <c r="B4" s="280"/>
      <c r="C4" s="302" t="s">
        <v>505</v>
      </c>
      <c r="D4" s="302" t="s">
        <v>506</v>
      </c>
      <c r="E4" s="266"/>
      <c r="F4" s="302" t="s">
        <v>505</v>
      </c>
      <c r="G4" s="296" t="s">
        <v>507</v>
      </c>
      <c r="H4" s="289"/>
      <c r="I4" s="292"/>
      <c r="J4" s="292"/>
      <c r="K4" s="292"/>
    </row>
    <row r="5" spans="1:11" ht="30" customHeight="1" thickBot="1">
      <c r="A5" s="292"/>
      <c r="B5" s="279" t="s">
        <v>508</v>
      </c>
      <c r="C5" s="300">
        <v>54</v>
      </c>
      <c r="D5" s="300">
        <v>0</v>
      </c>
      <c r="E5" s="268" t="s">
        <v>503</v>
      </c>
      <c r="F5" s="300">
        <v>49</v>
      </c>
      <c r="G5" s="299">
        <v>0</v>
      </c>
      <c r="H5" s="297"/>
      <c r="I5" s="292"/>
      <c r="J5" s="292"/>
      <c r="K5" s="292"/>
    </row>
    <row r="6" spans="1:11" ht="30" customHeight="1">
      <c r="A6" s="292"/>
      <c r="B6" s="278"/>
      <c r="C6" s="301" t="s">
        <v>504</v>
      </c>
      <c r="D6" s="301" t="s">
        <v>504</v>
      </c>
      <c r="E6" s="267"/>
      <c r="F6" s="301" t="s">
        <v>504</v>
      </c>
      <c r="G6" s="298" t="s">
        <v>504</v>
      </c>
      <c r="H6" s="292"/>
      <c r="I6" s="292"/>
      <c r="J6" s="292"/>
      <c r="K6" s="292"/>
    </row>
    <row r="7" spans="1:11" ht="30" customHeight="1" thickBot="1">
      <c r="A7" s="292"/>
      <c r="B7" s="277"/>
      <c r="C7" s="302" t="s">
        <v>505</v>
      </c>
      <c r="D7" s="302" t="s">
        <v>506</v>
      </c>
      <c r="E7" s="266"/>
      <c r="F7" s="302" t="s">
        <v>505</v>
      </c>
      <c r="G7" s="296" t="s">
        <v>507</v>
      </c>
      <c r="H7" s="292"/>
      <c r="I7" s="292"/>
      <c r="J7" s="292"/>
      <c r="K7" s="292"/>
    </row>
    <row r="8" spans="1:11" ht="30" customHeight="1" thickBot="1">
      <c r="A8" s="292"/>
      <c r="B8" s="279" t="s">
        <v>509</v>
      </c>
      <c r="C8" s="300">
        <v>54</v>
      </c>
      <c r="D8" s="300">
        <v>0</v>
      </c>
      <c r="E8" s="268" t="s">
        <v>503</v>
      </c>
      <c r="F8" s="300">
        <v>49</v>
      </c>
      <c r="G8" s="299">
        <v>0</v>
      </c>
      <c r="H8" s="292"/>
      <c r="I8" s="292"/>
      <c r="J8" s="292"/>
      <c r="K8" s="292"/>
    </row>
    <row r="9" spans="1:11" ht="30" customHeight="1">
      <c r="A9" s="292"/>
      <c r="B9" s="278"/>
      <c r="C9" s="301" t="s">
        <v>504</v>
      </c>
      <c r="D9" s="301" t="s">
        <v>504</v>
      </c>
      <c r="E9" s="267"/>
      <c r="F9" s="301" t="s">
        <v>504</v>
      </c>
      <c r="G9" s="298" t="s">
        <v>504</v>
      </c>
      <c r="H9" s="292"/>
      <c r="I9" s="292"/>
      <c r="J9" s="292"/>
      <c r="K9" s="292"/>
    </row>
    <row r="10" spans="1:11" ht="30" customHeight="1" thickBot="1">
      <c r="A10" s="292"/>
      <c r="B10" s="277"/>
      <c r="C10" s="302" t="s">
        <v>505</v>
      </c>
      <c r="D10" s="302" t="s">
        <v>506</v>
      </c>
      <c r="E10" s="266"/>
      <c r="F10" s="302" t="s">
        <v>505</v>
      </c>
      <c r="G10" s="294" t="s">
        <v>507</v>
      </c>
      <c r="H10" s="295"/>
      <c r="I10" s="295"/>
      <c r="J10" s="295"/>
      <c r="K10" s="295"/>
    </row>
    <row r="11" spans="1:11">
      <c r="B11" s="284"/>
      <c r="C11" s="284"/>
      <c r="D11" s="284"/>
      <c r="E11" s="284"/>
      <c r="F11" s="284"/>
      <c r="G11" s="293" t="s">
        <v>37</v>
      </c>
      <c r="H11" s="292"/>
      <c r="I11" s="292"/>
      <c r="J11" s="292"/>
      <c r="K11" s="292"/>
    </row>
  </sheetData>
  <mergeCells count="6">
    <mergeCell ref="E2:E4"/>
    <mergeCell ref="E5:E7"/>
    <mergeCell ref="E8:E10"/>
    <mergeCell ref="B2:B4"/>
    <mergeCell ref="B5:B7"/>
    <mergeCell ref="B8:B1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zoomScale="70" zoomScaleNormal="70" workbookViewId="0">
      <selection sqref="A1:A29"/>
    </sheetView>
  </sheetViews>
  <sheetFormatPr defaultRowHeight="15"/>
  <cols>
    <col min="2" max="2" width="64.28515625" customWidth="1"/>
    <col min="3" max="3" width="24.140625" customWidth="1"/>
    <col min="4" max="4" width="21.28515625" customWidth="1"/>
    <col min="7" max="7" width="14.28515625" bestFit="1" customWidth="1"/>
  </cols>
  <sheetData>
    <row r="1" spans="1:7" ht="36" customHeight="1">
      <c r="A1" s="292" t="s">
        <v>44</v>
      </c>
      <c r="B1" s="145" t="s">
        <v>281</v>
      </c>
      <c r="C1" s="146"/>
      <c r="D1" s="69"/>
      <c r="E1" s="62" t="s">
        <v>49</v>
      </c>
      <c r="F1" s="61" t="s">
        <v>50</v>
      </c>
      <c r="G1" s="73" t="s">
        <v>23</v>
      </c>
    </row>
    <row r="2" spans="1:7" ht="30" customHeight="1">
      <c r="A2" s="292">
        <v>0</v>
      </c>
      <c r="B2" s="265" t="s">
        <v>282</v>
      </c>
      <c r="C2" s="151"/>
      <c r="D2" s="152"/>
      <c r="E2" s="67"/>
      <c r="F2" s="68"/>
      <c r="G2" s="67"/>
    </row>
    <row r="3" spans="1:7" ht="30" customHeight="1">
      <c r="A3" s="292">
        <v>0</v>
      </c>
      <c r="B3" s="265" t="s">
        <v>283</v>
      </c>
      <c r="C3" s="151"/>
      <c r="D3" s="152"/>
      <c r="E3" s="67"/>
      <c r="F3" s="68"/>
      <c r="G3" s="67"/>
    </row>
    <row r="4" spans="1:7" ht="30" customHeight="1">
      <c r="A4" s="292">
        <v>0</v>
      </c>
      <c r="B4" s="276" t="s">
        <v>284</v>
      </c>
      <c r="C4" s="157"/>
      <c r="D4" s="152"/>
      <c r="E4" s="67"/>
      <c r="F4" s="68"/>
      <c r="G4" s="67"/>
    </row>
    <row r="5" spans="1:7" ht="30" customHeight="1">
      <c r="A5" s="292">
        <v>0</v>
      </c>
      <c r="B5" s="275" t="s">
        <v>285</v>
      </c>
      <c r="C5" s="151"/>
      <c r="D5" s="152"/>
      <c r="E5" s="67"/>
      <c r="F5" s="68"/>
      <c r="G5" s="67"/>
    </row>
    <row r="6" spans="1:7" ht="30" customHeight="1">
      <c r="A6" s="292">
        <v>0</v>
      </c>
      <c r="B6" s="275" t="s">
        <v>286</v>
      </c>
      <c r="C6" s="151"/>
      <c r="D6" s="152"/>
      <c r="E6" s="67"/>
      <c r="F6" s="68"/>
      <c r="G6" s="67"/>
    </row>
    <row r="7" spans="1:7" ht="30" customHeight="1">
      <c r="A7" s="292">
        <v>0</v>
      </c>
      <c r="B7" s="275" t="s">
        <v>287</v>
      </c>
      <c r="C7" s="151"/>
      <c r="D7" s="152"/>
      <c r="E7" s="67"/>
      <c r="F7" s="68"/>
      <c r="G7" s="67"/>
    </row>
    <row r="8" spans="1:7" ht="30" customHeight="1">
      <c r="A8" s="292">
        <v>0</v>
      </c>
      <c r="B8" s="275" t="s">
        <v>288</v>
      </c>
      <c r="C8" s="151"/>
      <c r="D8" s="152"/>
      <c r="E8" s="67"/>
      <c r="F8" s="68"/>
      <c r="G8" s="67"/>
    </row>
    <row r="9" spans="1:7" ht="30" customHeight="1">
      <c r="A9" s="292">
        <v>0</v>
      </c>
      <c r="B9" s="275" t="s">
        <v>289</v>
      </c>
      <c r="C9" s="151"/>
      <c r="D9" s="152"/>
      <c r="E9" s="67"/>
      <c r="F9" s="68"/>
      <c r="G9" s="67"/>
    </row>
    <row r="10" spans="1:7" ht="30" customHeight="1">
      <c r="A10" s="292">
        <v>0</v>
      </c>
      <c r="B10" s="275" t="s">
        <v>290</v>
      </c>
      <c r="C10" s="151"/>
      <c r="D10" s="152"/>
      <c r="E10" s="67"/>
      <c r="F10" s="68"/>
      <c r="G10" s="67"/>
    </row>
    <row r="11" spans="1:7" ht="30" customHeight="1">
      <c r="A11" s="292">
        <v>0</v>
      </c>
      <c r="B11" s="274" t="s">
        <v>291</v>
      </c>
      <c r="C11" s="158"/>
      <c r="D11" s="159"/>
      <c r="E11" s="67"/>
      <c r="F11" s="68"/>
      <c r="G11" s="67"/>
    </row>
    <row r="12" spans="1:7" ht="30" customHeight="1">
      <c r="A12" s="292">
        <v>0</v>
      </c>
      <c r="B12" s="273" t="s">
        <v>292</v>
      </c>
      <c r="C12" s="160"/>
      <c r="D12" s="152"/>
      <c r="E12" s="67"/>
      <c r="F12" s="68"/>
      <c r="G12" s="67"/>
    </row>
    <row r="13" spans="1:7" ht="30" customHeight="1">
      <c r="A13" s="292">
        <v>0</v>
      </c>
      <c r="B13" s="272" t="s">
        <v>293</v>
      </c>
      <c r="C13" s="156"/>
      <c r="D13" s="152"/>
      <c r="E13" s="67"/>
      <c r="F13" s="68"/>
      <c r="G13" s="67"/>
    </row>
    <row r="14" spans="1:7" ht="30" customHeight="1">
      <c r="A14" s="292">
        <v>0</v>
      </c>
      <c r="B14" s="271" t="s">
        <v>294</v>
      </c>
      <c r="C14" s="63" t="s">
        <v>295</v>
      </c>
      <c r="D14" s="66"/>
      <c r="E14" s="67"/>
      <c r="F14" s="68"/>
      <c r="G14" s="67"/>
    </row>
    <row r="15" spans="1:7" ht="30" customHeight="1">
      <c r="A15" s="292">
        <v>0</v>
      </c>
      <c r="B15" s="270" t="s">
        <v>296</v>
      </c>
      <c r="C15" s="63" t="s">
        <v>297</v>
      </c>
      <c r="D15" s="70"/>
      <c r="E15" s="67"/>
      <c r="F15" s="68"/>
      <c r="G15" s="67"/>
    </row>
    <row r="16" spans="1:7" ht="30" customHeight="1">
      <c r="A16" s="292">
        <v>0</v>
      </c>
      <c r="B16" s="269"/>
      <c r="C16" s="63" t="s">
        <v>298</v>
      </c>
      <c r="D16" s="70"/>
      <c r="E16" s="67"/>
      <c r="F16" s="68"/>
      <c r="G16" s="67"/>
    </row>
    <row r="17" spans="1:7" ht="30" customHeight="1">
      <c r="A17" s="292">
        <v>0</v>
      </c>
      <c r="B17" s="269"/>
      <c r="C17" s="63" t="s">
        <v>299</v>
      </c>
      <c r="D17" s="70"/>
      <c r="E17" s="67"/>
      <c r="F17" s="68"/>
      <c r="G17" s="67"/>
    </row>
    <row r="18" spans="1:7" ht="30" customHeight="1">
      <c r="A18" s="292">
        <v>0</v>
      </c>
      <c r="B18" s="269"/>
      <c r="C18" s="63" t="s">
        <v>300</v>
      </c>
      <c r="D18" s="70"/>
      <c r="E18" s="67"/>
      <c r="F18" s="68"/>
      <c r="G18" s="67"/>
    </row>
    <row r="19" spans="1:7" ht="30" customHeight="1">
      <c r="A19" s="292">
        <v>0</v>
      </c>
      <c r="B19" s="269"/>
      <c r="C19" s="63" t="s">
        <v>301</v>
      </c>
      <c r="D19" s="70"/>
      <c r="E19" s="67"/>
      <c r="F19" s="68"/>
      <c r="G19" s="67"/>
    </row>
    <row r="20" spans="1:7" ht="30" customHeight="1">
      <c r="A20" s="292">
        <v>0</v>
      </c>
      <c r="B20" s="269"/>
      <c r="C20" s="63" t="s">
        <v>302</v>
      </c>
      <c r="D20" s="70"/>
      <c r="E20" s="67"/>
      <c r="F20" s="68"/>
      <c r="G20" s="67"/>
    </row>
    <row r="21" spans="1:7" ht="30" customHeight="1">
      <c r="A21" s="292">
        <v>0</v>
      </c>
      <c r="B21" s="269"/>
      <c r="C21" s="63" t="s">
        <v>303</v>
      </c>
      <c r="D21" s="70"/>
      <c r="E21" s="67"/>
      <c r="F21" s="68"/>
      <c r="G21" s="67"/>
    </row>
    <row r="22" spans="1:7" ht="30" customHeight="1">
      <c r="A22" s="292">
        <v>0</v>
      </c>
      <c r="B22" s="264"/>
      <c r="C22" s="63" t="s">
        <v>304</v>
      </c>
      <c r="D22" s="70"/>
      <c r="E22" s="67"/>
      <c r="F22" s="68"/>
      <c r="G22" s="67"/>
    </row>
    <row r="23" spans="1:7" ht="30" customHeight="1">
      <c r="A23" s="292">
        <v>0</v>
      </c>
      <c r="B23" s="263" t="s">
        <v>305</v>
      </c>
      <c r="C23" s="147"/>
      <c r="D23" s="148"/>
      <c r="E23" s="153"/>
      <c r="F23" s="161"/>
      <c r="G23" s="153"/>
    </row>
    <row r="24" spans="1:7" ht="30" customHeight="1">
      <c r="A24" s="292">
        <v>0</v>
      </c>
      <c r="B24" s="269" t="s">
        <v>306</v>
      </c>
      <c r="C24" s="147"/>
      <c r="D24" s="148"/>
      <c r="E24" s="154"/>
      <c r="F24" s="162"/>
      <c r="G24" s="154"/>
    </row>
    <row r="25" spans="1:7" ht="30" customHeight="1">
      <c r="A25" s="292">
        <v>0</v>
      </c>
      <c r="B25" s="269" t="s">
        <v>307</v>
      </c>
      <c r="C25" s="147"/>
      <c r="D25" s="148"/>
      <c r="E25" s="154"/>
      <c r="F25" s="162"/>
      <c r="G25" s="154"/>
    </row>
    <row r="26" spans="1:7" ht="30" customHeight="1">
      <c r="A26" s="292">
        <v>0</v>
      </c>
      <c r="B26" s="269"/>
      <c r="C26" s="147"/>
      <c r="D26" s="148"/>
      <c r="E26" s="154"/>
      <c r="F26" s="162"/>
      <c r="G26" s="154"/>
    </row>
    <row r="27" spans="1:7" ht="30" customHeight="1">
      <c r="A27" s="292">
        <v>0</v>
      </c>
      <c r="B27" s="269"/>
      <c r="C27" s="147"/>
      <c r="D27" s="148"/>
      <c r="E27" s="154"/>
      <c r="F27" s="162"/>
      <c r="G27" s="154"/>
    </row>
    <row r="28" spans="1:7" ht="30" customHeight="1">
      <c r="A28" s="292">
        <v>0</v>
      </c>
      <c r="B28" s="264"/>
      <c r="C28" s="147"/>
      <c r="D28" s="148"/>
      <c r="E28" s="155"/>
      <c r="F28" s="163"/>
      <c r="G28" s="155"/>
    </row>
    <row r="29" spans="1:7" ht="30" customHeight="1">
      <c r="A29" s="292">
        <v>0</v>
      </c>
      <c r="B29" s="262" t="s">
        <v>308</v>
      </c>
      <c r="C29" s="149" t="s">
        <v>309</v>
      </c>
      <c r="D29" s="150"/>
      <c r="E29" s="67"/>
      <c r="F29" s="68"/>
      <c r="G29" s="67"/>
    </row>
    <row r="30" spans="1:7" ht="30" customHeight="1">
      <c r="B30" s="64"/>
      <c r="C30" s="65"/>
      <c r="D30" s="71" t="s">
        <v>37</v>
      </c>
      <c r="E30" s="72">
        <v>0</v>
      </c>
      <c r="F30" s="68">
        <v>0</v>
      </c>
      <c r="G30" s="67">
        <v>0</v>
      </c>
    </row>
  </sheetData>
  <mergeCells count="18">
    <mergeCell ref="E23:E28"/>
    <mergeCell ref="F23:F28"/>
    <mergeCell ref="B1:C1"/>
    <mergeCell ref="C23:D28"/>
    <mergeCell ref="C29:D29"/>
    <mergeCell ref="C2:D2"/>
    <mergeCell ref="G23:G28"/>
    <mergeCell ref="C13:D13"/>
    <mergeCell ref="C3:D3"/>
    <mergeCell ref="C4:D4"/>
    <mergeCell ref="C5:D5"/>
    <mergeCell ref="C6:D6"/>
    <mergeCell ref="C8:D8"/>
    <mergeCell ref="C7:D7"/>
    <mergeCell ref="C9:D9"/>
    <mergeCell ref="C10:D10"/>
    <mergeCell ref="C11:D11"/>
    <mergeCell ref="C12:D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workbookViewId="0">
      <selection activeCell="C17" sqref="C17"/>
    </sheetView>
  </sheetViews>
  <sheetFormatPr defaultRowHeight="15"/>
  <cols>
    <col min="2" max="2" width="45.5703125" customWidth="1"/>
    <col min="3" max="3" width="45.28515625" customWidth="1"/>
  </cols>
  <sheetData>
    <row r="1" spans="2:6" ht="39.75">
      <c r="B1" s="164" t="s">
        <v>31</v>
      </c>
      <c r="C1" s="164"/>
      <c r="D1" s="85" t="s">
        <v>49</v>
      </c>
      <c r="E1" s="86" t="s">
        <v>50</v>
      </c>
      <c r="F1" s="88" t="s">
        <v>23</v>
      </c>
    </row>
    <row r="2" spans="2:6">
      <c r="B2" s="84" t="s">
        <v>310</v>
      </c>
      <c r="C2" s="84" t="s">
        <v>311</v>
      </c>
      <c r="D2" s="84"/>
      <c r="E2" s="87"/>
      <c r="F2" s="87"/>
    </row>
    <row r="3" spans="2:6">
      <c r="B3" s="83"/>
      <c r="C3" s="83"/>
      <c r="D3" s="76"/>
      <c r="E3" s="77"/>
      <c r="F3" s="89"/>
    </row>
    <row r="4" spans="2:6" ht="15.75">
      <c r="B4" s="81"/>
      <c r="C4" s="82"/>
      <c r="D4" s="76"/>
      <c r="E4" s="77"/>
      <c r="F4" s="89"/>
    </row>
    <row r="5" spans="2:6" ht="15.75">
      <c r="B5" s="81"/>
      <c r="C5" s="82"/>
      <c r="D5" s="76"/>
      <c r="E5" s="77"/>
      <c r="F5" s="89"/>
    </row>
    <row r="6" spans="2:6" ht="15.75">
      <c r="B6" s="81"/>
      <c r="C6" s="82"/>
      <c r="D6" s="76"/>
      <c r="E6" s="77"/>
      <c r="F6" s="89"/>
    </row>
    <row r="7" spans="2:6" ht="15.75">
      <c r="B7" s="81"/>
      <c r="C7" s="82"/>
      <c r="D7" s="76"/>
      <c r="E7" s="77"/>
      <c r="F7" s="89"/>
    </row>
    <row r="8" spans="2:6" ht="15.75">
      <c r="B8" s="82"/>
      <c r="C8" s="80"/>
      <c r="D8" s="76"/>
      <c r="E8" s="77"/>
      <c r="F8" s="89"/>
    </row>
    <row r="9" spans="2:6" ht="15.75">
      <c r="B9" s="82"/>
      <c r="C9" s="79"/>
      <c r="D9" s="76"/>
      <c r="E9" s="77"/>
      <c r="F9" s="89"/>
    </row>
    <row r="10" spans="2:6" ht="15.75">
      <c r="B10" s="82"/>
      <c r="C10" s="79"/>
      <c r="D10" s="76"/>
      <c r="E10" s="77"/>
      <c r="F10" s="76"/>
    </row>
    <row r="11" spans="2:6" ht="15.75">
      <c r="B11" s="82"/>
      <c r="C11" s="82"/>
      <c r="D11" s="76"/>
      <c r="E11" s="77"/>
      <c r="F11" s="76"/>
    </row>
    <row r="12" spans="2:6" ht="15.75">
      <c r="B12" s="78"/>
      <c r="C12" s="82"/>
      <c r="D12" s="76"/>
      <c r="E12" s="77"/>
      <c r="F12" s="76"/>
    </row>
    <row r="13" spans="2:6">
      <c r="B13" s="75"/>
      <c r="C13" s="76" t="s">
        <v>37</v>
      </c>
      <c r="D13" s="76">
        <v>0</v>
      </c>
      <c r="E13" s="77">
        <v>0</v>
      </c>
      <c r="F13" s="76">
        <v>0</v>
      </c>
    </row>
  </sheetData>
  <mergeCells count="1">
    <mergeCell ref="B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70" zoomScaleNormal="70" workbookViewId="0">
      <selection activeCell="E1" sqref="E1"/>
    </sheetView>
  </sheetViews>
  <sheetFormatPr defaultRowHeight="15"/>
  <cols>
    <col min="2" max="2" width="77.42578125" customWidth="1"/>
    <col min="3" max="3" width="11.42578125" customWidth="1"/>
    <col min="4" max="4" width="12.42578125" customWidth="1"/>
    <col min="5" max="5" width="13.28515625" customWidth="1"/>
  </cols>
  <sheetData>
    <row r="1" spans="2:5" ht="20.25">
      <c r="B1" s="96" t="s">
        <v>30</v>
      </c>
      <c r="C1" s="102" t="s">
        <v>49</v>
      </c>
      <c r="D1" s="103" t="s">
        <v>50</v>
      </c>
      <c r="E1" s="104" t="s">
        <v>23</v>
      </c>
    </row>
    <row r="2" spans="2:5" ht="38.25" customHeight="1">
      <c r="B2" s="100" t="s">
        <v>312</v>
      </c>
      <c r="C2" s="101"/>
      <c r="D2" s="105"/>
      <c r="E2" s="101"/>
    </row>
    <row r="3" spans="2:5" ht="137.25" customHeight="1">
      <c r="B3" s="97" t="s">
        <v>313</v>
      </c>
      <c r="C3" s="98"/>
      <c r="D3" s="99"/>
      <c r="E3" s="90"/>
    </row>
    <row r="4" spans="2:5" ht="192" customHeight="1">
      <c r="B4" s="97" t="s">
        <v>314</v>
      </c>
      <c r="C4" s="98"/>
      <c r="D4" s="99"/>
      <c r="E4" s="98"/>
    </row>
    <row r="5" spans="2:5">
      <c r="B5" s="92" t="s">
        <v>315</v>
      </c>
      <c r="C5" s="153"/>
      <c r="D5" s="161"/>
      <c r="E5" s="153"/>
    </row>
    <row r="6" spans="2:5">
      <c r="B6" s="92" t="s">
        <v>316</v>
      </c>
      <c r="C6" s="154"/>
      <c r="D6" s="162"/>
      <c r="E6" s="154"/>
    </row>
    <row r="7" spans="2:5" ht="15.75" thickBot="1">
      <c r="B7" s="93" t="s">
        <v>317</v>
      </c>
      <c r="C7" s="155"/>
      <c r="D7" s="163"/>
      <c r="E7" s="155"/>
    </row>
    <row r="8" spans="2:5">
      <c r="B8" s="92" t="s">
        <v>318</v>
      </c>
      <c r="C8" s="153"/>
      <c r="D8" s="161"/>
      <c r="E8" s="165"/>
    </row>
    <row r="9" spans="2:5">
      <c r="B9" s="92" t="s">
        <v>319</v>
      </c>
      <c r="C9" s="154"/>
      <c r="D9" s="162"/>
      <c r="E9" s="165"/>
    </row>
    <row r="10" spans="2:5">
      <c r="B10" s="92" t="s">
        <v>320</v>
      </c>
      <c r="C10" s="154"/>
      <c r="D10" s="162"/>
      <c r="E10" s="165"/>
    </row>
    <row r="11" spans="2:5">
      <c r="B11" s="92" t="s">
        <v>321</v>
      </c>
      <c r="C11" s="154"/>
      <c r="D11" s="162"/>
      <c r="E11" s="165"/>
    </row>
    <row r="12" spans="2:5" ht="15.75" thickBot="1">
      <c r="B12" s="93" t="s">
        <v>322</v>
      </c>
      <c r="C12" s="155"/>
      <c r="D12" s="163"/>
      <c r="E12" s="165"/>
    </row>
    <row r="13" spans="2:5">
      <c r="B13" s="92" t="s">
        <v>323</v>
      </c>
      <c r="C13" s="153"/>
      <c r="D13" s="161"/>
      <c r="E13" s="165"/>
    </row>
    <row r="14" spans="2:5">
      <c r="B14" s="92" t="s">
        <v>324</v>
      </c>
      <c r="C14" s="154"/>
      <c r="D14" s="162"/>
      <c r="E14" s="165"/>
    </row>
    <row r="15" spans="2:5">
      <c r="B15" s="92" t="s">
        <v>325</v>
      </c>
      <c r="C15" s="154"/>
      <c r="D15" s="162"/>
      <c r="E15" s="165"/>
    </row>
    <row r="16" spans="2:5">
      <c r="B16" s="92" t="s">
        <v>326</v>
      </c>
      <c r="C16" s="154"/>
      <c r="D16" s="162"/>
      <c r="E16" s="165"/>
    </row>
    <row r="17" spans="2:5" ht="15.75" thickBot="1">
      <c r="B17" s="93" t="s">
        <v>327</v>
      </c>
      <c r="C17" s="155"/>
      <c r="D17" s="163"/>
      <c r="E17" s="165"/>
    </row>
    <row r="18" spans="2:5">
      <c r="B18" s="94">
        <v>10</v>
      </c>
      <c r="C18" s="153"/>
      <c r="D18" s="161"/>
      <c r="E18" s="165"/>
    </row>
    <row r="19" spans="2:5">
      <c r="B19" s="92" t="s">
        <v>328</v>
      </c>
      <c r="C19" s="154"/>
      <c r="D19" s="162"/>
      <c r="E19" s="165"/>
    </row>
    <row r="20" spans="2:5">
      <c r="B20" s="92" t="s">
        <v>329</v>
      </c>
      <c r="C20" s="154"/>
      <c r="D20" s="162"/>
      <c r="E20" s="165"/>
    </row>
    <row r="21" spans="2:5">
      <c r="B21" s="92" t="s">
        <v>330</v>
      </c>
      <c r="C21" s="154"/>
      <c r="D21" s="162"/>
      <c r="E21" s="165"/>
    </row>
    <row r="22" spans="2:5" ht="15.75" thickBot="1">
      <c r="B22" s="93" t="s">
        <v>331</v>
      </c>
      <c r="C22" s="155"/>
      <c r="D22" s="163"/>
      <c r="E22" s="165"/>
    </row>
    <row r="23" spans="2:5">
      <c r="B23" s="92" t="s">
        <v>332</v>
      </c>
      <c r="C23" s="153"/>
      <c r="D23" s="161"/>
      <c r="E23" s="165"/>
    </row>
    <row r="24" spans="2:5">
      <c r="B24" s="92" t="s">
        <v>333</v>
      </c>
      <c r="C24" s="154"/>
      <c r="D24" s="162"/>
      <c r="E24" s="165"/>
    </row>
    <row r="25" spans="2:5">
      <c r="B25" s="92" t="s">
        <v>334</v>
      </c>
      <c r="C25" s="154"/>
      <c r="D25" s="162"/>
      <c r="E25" s="165"/>
    </row>
    <row r="26" spans="2:5">
      <c r="B26" s="92" t="s">
        <v>335</v>
      </c>
      <c r="C26" s="154"/>
      <c r="D26" s="162"/>
      <c r="E26" s="165"/>
    </row>
    <row r="27" spans="2:5">
      <c r="B27" s="92" t="s">
        <v>336</v>
      </c>
      <c r="C27" s="154"/>
      <c r="D27" s="162"/>
      <c r="E27" s="165"/>
    </row>
    <row r="28" spans="2:5" ht="15.75" thickBot="1">
      <c r="B28" s="93" t="s">
        <v>337</v>
      </c>
      <c r="C28" s="155"/>
      <c r="D28" s="163"/>
      <c r="E28" s="165"/>
    </row>
    <row r="29" spans="2:5">
      <c r="B29" s="92" t="s">
        <v>338</v>
      </c>
      <c r="C29" s="153"/>
      <c r="D29" s="161"/>
      <c r="E29" s="165"/>
    </row>
    <row r="30" spans="2:5">
      <c r="B30" s="92" t="s">
        <v>339</v>
      </c>
      <c r="C30" s="154"/>
      <c r="D30" s="162"/>
      <c r="E30" s="165"/>
    </row>
    <row r="31" spans="2:5">
      <c r="B31" s="92" t="s">
        <v>340</v>
      </c>
      <c r="C31" s="154"/>
      <c r="D31" s="162"/>
      <c r="E31" s="165"/>
    </row>
    <row r="32" spans="2:5">
      <c r="B32" s="92" t="s">
        <v>341</v>
      </c>
      <c r="C32" s="154"/>
      <c r="D32" s="162"/>
      <c r="E32" s="165"/>
    </row>
    <row r="33" spans="2:5" ht="15.75" thickBot="1">
      <c r="B33" s="93" t="s">
        <v>342</v>
      </c>
      <c r="C33" s="155"/>
      <c r="D33" s="163"/>
      <c r="E33" s="165"/>
    </row>
    <row r="34" spans="2:5">
      <c r="B34" s="92" t="s">
        <v>343</v>
      </c>
      <c r="C34" s="153"/>
      <c r="D34" s="161"/>
      <c r="E34" s="165"/>
    </row>
    <row r="35" spans="2:5">
      <c r="B35" s="92" t="s">
        <v>344</v>
      </c>
      <c r="C35" s="154"/>
      <c r="D35" s="162"/>
      <c r="E35" s="165"/>
    </row>
    <row r="36" spans="2:5">
      <c r="B36" s="92" t="s">
        <v>345</v>
      </c>
      <c r="C36" s="154"/>
      <c r="D36" s="162"/>
      <c r="E36" s="165"/>
    </row>
    <row r="37" spans="2:5">
      <c r="B37" s="92" t="s">
        <v>346</v>
      </c>
      <c r="C37" s="154"/>
      <c r="D37" s="162"/>
      <c r="E37" s="165"/>
    </row>
    <row r="38" spans="2:5">
      <c r="B38" s="92" t="s">
        <v>347</v>
      </c>
      <c r="C38" s="154"/>
      <c r="D38" s="162"/>
      <c r="E38" s="165"/>
    </row>
    <row r="39" spans="2:5" ht="15.75" thickBot="1">
      <c r="B39" s="93" t="s">
        <v>348</v>
      </c>
      <c r="C39" s="155"/>
      <c r="D39" s="163"/>
      <c r="E39" s="165"/>
    </row>
    <row r="40" spans="2:5">
      <c r="B40" s="95"/>
      <c r="C40" s="153"/>
      <c r="D40" s="161"/>
      <c r="E40" s="165"/>
    </row>
    <row r="41" spans="2:5">
      <c r="B41" s="92" t="s">
        <v>349</v>
      </c>
      <c r="C41" s="154"/>
      <c r="D41" s="162"/>
      <c r="E41" s="165"/>
    </row>
    <row r="42" spans="2:5">
      <c r="B42" s="92" t="s">
        <v>350</v>
      </c>
      <c r="C42" s="154"/>
      <c r="D42" s="162"/>
      <c r="E42" s="165"/>
    </row>
    <row r="43" spans="2:5">
      <c r="B43" s="92" t="s">
        <v>351</v>
      </c>
      <c r="C43" s="154"/>
      <c r="D43" s="162"/>
      <c r="E43" s="165"/>
    </row>
    <row r="44" spans="2:5" ht="15.75" thickBot="1">
      <c r="B44" s="93" t="s">
        <v>352</v>
      </c>
      <c r="C44" s="155"/>
      <c r="D44" s="163"/>
      <c r="E44" s="165"/>
    </row>
    <row r="45" spans="2:5">
      <c r="B45" s="92" t="s">
        <v>318</v>
      </c>
      <c r="C45" s="153"/>
      <c r="D45" s="161"/>
      <c r="E45" s="165"/>
    </row>
    <row r="46" spans="2:5">
      <c r="B46" s="92" t="s">
        <v>353</v>
      </c>
      <c r="C46" s="154"/>
      <c r="D46" s="162"/>
      <c r="E46" s="165"/>
    </row>
    <row r="47" spans="2:5">
      <c r="B47" s="92" t="s">
        <v>354</v>
      </c>
      <c r="C47" s="154"/>
      <c r="D47" s="162"/>
      <c r="E47" s="165"/>
    </row>
    <row r="48" spans="2:5">
      <c r="B48" s="92" t="s">
        <v>355</v>
      </c>
      <c r="C48" s="154"/>
      <c r="D48" s="162"/>
      <c r="E48" s="165"/>
    </row>
    <row r="49" spans="2:5">
      <c r="B49" s="92" t="s">
        <v>356</v>
      </c>
      <c r="C49" s="154"/>
      <c r="D49" s="162"/>
      <c r="E49" s="165"/>
    </row>
    <row r="50" spans="2:5" ht="15.75" thickBot="1">
      <c r="B50" s="93" t="s">
        <v>357</v>
      </c>
      <c r="C50" s="155"/>
      <c r="D50" s="163"/>
      <c r="E50" s="165"/>
    </row>
    <row r="51" spans="2:5">
      <c r="B51" s="92" t="s">
        <v>358</v>
      </c>
      <c r="C51" s="153"/>
      <c r="D51" s="161"/>
      <c r="E51" s="165"/>
    </row>
    <row r="52" spans="2:5">
      <c r="B52" s="92" t="s">
        <v>359</v>
      </c>
      <c r="C52" s="154"/>
      <c r="D52" s="162"/>
      <c r="E52" s="165"/>
    </row>
    <row r="53" spans="2:5">
      <c r="B53" s="92" t="s">
        <v>360</v>
      </c>
      <c r="C53" s="154"/>
      <c r="D53" s="162"/>
      <c r="E53" s="165"/>
    </row>
    <row r="54" spans="2:5">
      <c r="B54" s="92" t="s">
        <v>361</v>
      </c>
      <c r="C54" s="154"/>
      <c r="D54" s="162"/>
      <c r="E54" s="165"/>
    </row>
    <row r="55" spans="2:5" ht="15.75" thickBot="1">
      <c r="B55" s="93" t="s">
        <v>362</v>
      </c>
      <c r="C55" s="155"/>
      <c r="D55" s="163"/>
      <c r="E55" s="165"/>
    </row>
    <row r="56" spans="2:5">
      <c r="B56" s="92" t="s">
        <v>363</v>
      </c>
      <c r="C56" s="153"/>
      <c r="D56" s="161"/>
      <c r="E56" s="165"/>
    </row>
    <row r="57" spans="2:5">
      <c r="B57" s="92" t="s">
        <v>364</v>
      </c>
      <c r="C57" s="154"/>
      <c r="D57" s="162"/>
      <c r="E57" s="165"/>
    </row>
    <row r="58" spans="2:5">
      <c r="B58" s="92" t="s">
        <v>365</v>
      </c>
      <c r="C58" s="154"/>
      <c r="D58" s="162"/>
      <c r="E58" s="165"/>
    </row>
    <row r="59" spans="2:5">
      <c r="B59" s="92" t="s">
        <v>366</v>
      </c>
      <c r="C59" s="154"/>
      <c r="D59" s="162"/>
      <c r="E59" s="165"/>
    </row>
    <row r="60" spans="2:5">
      <c r="B60" s="92" t="s">
        <v>367</v>
      </c>
      <c r="C60" s="154"/>
      <c r="D60" s="162"/>
      <c r="E60" s="165"/>
    </row>
    <row r="61" spans="2:5" ht="15.75" thickBot="1">
      <c r="B61" s="93" t="s">
        <v>368</v>
      </c>
      <c r="C61" s="155"/>
      <c r="D61" s="163"/>
      <c r="E61" s="165"/>
    </row>
    <row r="62" spans="2:5">
      <c r="B62" s="92" t="s">
        <v>369</v>
      </c>
      <c r="C62" s="153"/>
      <c r="D62" s="161"/>
      <c r="E62" s="165"/>
    </row>
    <row r="63" spans="2:5">
      <c r="B63" s="92" t="s">
        <v>370</v>
      </c>
      <c r="C63" s="154"/>
      <c r="D63" s="162"/>
      <c r="E63" s="165"/>
    </row>
    <row r="64" spans="2:5">
      <c r="B64" s="92" t="s">
        <v>371</v>
      </c>
      <c r="C64" s="154"/>
      <c r="D64" s="162"/>
      <c r="E64" s="165"/>
    </row>
    <row r="65" spans="2:5">
      <c r="B65" s="92" t="s">
        <v>372</v>
      </c>
      <c r="C65" s="154"/>
      <c r="D65" s="162"/>
      <c r="E65" s="165"/>
    </row>
    <row r="66" spans="2:5">
      <c r="B66" s="92" t="s">
        <v>373</v>
      </c>
      <c r="C66" s="154"/>
      <c r="D66" s="162"/>
      <c r="E66" s="165"/>
    </row>
    <row r="67" spans="2:5" ht="15.75" thickBot="1">
      <c r="B67" s="93" t="s">
        <v>374</v>
      </c>
      <c r="C67" s="155"/>
      <c r="D67" s="163"/>
      <c r="E67" s="165"/>
    </row>
    <row r="68" spans="2:5">
      <c r="B68" s="92" t="s">
        <v>375</v>
      </c>
      <c r="C68" s="153"/>
      <c r="D68" s="161"/>
      <c r="E68" s="165"/>
    </row>
    <row r="69" spans="2:5">
      <c r="B69" s="92" t="s">
        <v>376</v>
      </c>
      <c r="C69" s="154"/>
      <c r="D69" s="162"/>
      <c r="E69" s="165"/>
    </row>
    <row r="70" spans="2:5">
      <c r="B70" s="92" t="s">
        <v>377</v>
      </c>
      <c r="C70" s="154"/>
      <c r="D70" s="162"/>
      <c r="E70" s="165"/>
    </row>
    <row r="71" spans="2:5">
      <c r="B71" s="92" t="s">
        <v>378</v>
      </c>
      <c r="C71" s="154"/>
      <c r="D71" s="162"/>
      <c r="E71" s="165"/>
    </row>
    <row r="72" spans="2:5">
      <c r="B72" s="92" t="s">
        <v>366</v>
      </c>
      <c r="C72" s="154"/>
      <c r="D72" s="162"/>
      <c r="E72" s="165"/>
    </row>
    <row r="73" spans="2:5" ht="15.75" thickBot="1">
      <c r="B73" s="93" t="s">
        <v>379</v>
      </c>
      <c r="C73" s="155"/>
      <c r="D73" s="163"/>
      <c r="E73" s="165"/>
    </row>
    <row r="74" spans="2:5">
      <c r="B74" s="92" t="s">
        <v>318</v>
      </c>
      <c r="C74" s="153"/>
      <c r="D74" s="161"/>
      <c r="E74" s="165"/>
    </row>
    <row r="75" spans="2:5">
      <c r="B75" s="92" t="s">
        <v>380</v>
      </c>
      <c r="C75" s="154"/>
      <c r="D75" s="162"/>
      <c r="E75" s="165"/>
    </row>
    <row r="76" spans="2:5">
      <c r="B76" s="92" t="s">
        <v>381</v>
      </c>
      <c r="C76" s="154"/>
      <c r="D76" s="162"/>
      <c r="E76" s="165"/>
    </row>
    <row r="77" spans="2:5">
      <c r="B77" s="92" t="s">
        <v>336</v>
      </c>
      <c r="C77" s="154"/>
      <c r="D77" s="162"/>
      <c r="E77" s="165"/>
    </row>
    <row r="78" spans="2:5">
      <c r="B78" s="92" t="s">
        <v>382</v>
      </c>
      <c r="C78" s="154"/>
      <c r="D78" s="162"/>
      <c r="E78" s="165"/>
    </row>
    <row r="79" spans="2:5">
      <c r="B79" s="90" t="s">
        <v>37</v>
      </c>
      <c r="C79" s="90">
        <v>0</v>
      </c>
      <c r="D79" s="91">
        <v>0</v>
      </c>
      <c r="E79" s="90">
        <v>0</v>
      </c>
    </row>
  </sheetData>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13" zoomScale="70" zoomScaleNormal="70" workbookViewId="0">
      <selection activeCell="C10" sqref="C10"/>
    </sheetView>
  </sheetViews>
  <sheetFormatPr defaultRowHeight="15"/>
  <cols>
    <col min="2" max="2" width="59.42578125" customWidth="1"/>
    <col min="3" max="3" width="61" bestFit="1" customWidth="1"/>
    <col min="4" max="4" width="12.140625" customWidth="1"/>
    <col min="5" max="5" width="12.5703125" customWidth="1"/>
    <col min="6" max="6" width="15" customWidth="1"/>
  </cols>
  <sheetData>
    <row r="1" spans="2:6" ht="20.25">
      <c r="B1" s="119" t="s">
        <v>29</v>
      </c>
      <c r="C1" s="118"/>
      <c r="D1" s="108" t="s">
        <v>49</v>
      </c>
      <c r="E1" s="107" t="s">
        <v>50</v>
      </c>
      <c r="F1" s="120" t="s">
        <v>23</v>
      </c>
    </row>
    <row r="2" spans="2:6" ht="38.25" customHeight="1">
      <c r="B2" s="113" t="s">
        <v>383</v>
      </c>
      <c r="C2" s="114" t="s">
        <v>384</v>
      </c>
      <c r="D2" s="111"/>
      <c r="E2" s="121"/>
      <c r="F2" s="109"/>
    </row>
    <row r="3" spans="2:6" ht="135">
      <c r="B3" s="112" t="s">
        <v>385</v>
      </c>
      <c r="C3" s="115" t="s">
        <v>386</v>
      </c>
      <c r="D3" s="109"/>
      <c r="E3" s="115"/>
      <c r="F3" s="109"/>
    </row>
    <row r="4" spans="2:6">
      <c r="B4" s="109" t="s">
        <v>387</v>
      </c>
      <c r="C4" s="115" t="s">
        <v>388</v>
      </c>
      <c r="D4" s="109"/>
      <c r="E4" s="115"/>
      <c r="F4" s="109"/>
    </row>
    <row r="5" spans="2:6">
      <c r="B5" s="109" t="s">
        <v>389</v>
      </c>
      <c r="C5" s="115" t="s">
        <v>390</v>
      </c>
      <c r="D5" s="109"/>
      <c r="E5" s="115"/>
      <c r="F5" s="109"/>
    </row>
    <row r="6" spans="2:6">
      <c r="B6" s="109" t="s">
        <v>391</v>
      </c>
      <c r="C6" s="115" t="s">
        <v>392</v>
      </c>
      <c r="D6" s="109"/>
      <c r="E6" s="115"/>
      <c r="F6" s="109"/>
    </row>
    <row r="7" spans="2:6" ht="120">
      <c r="B7" s="112" t="s">
        <v>393</v>
      </c>
      <c r="C7" s="116" t="s">
        <v>394</v>
      </c>
      <c r="D7" s="109"/>
      <c r="E7" s="115"/>
      <c r="F7" s="109"/>
    </row>
    <row r="8" spans="2:6">
      <c r="B8" s="111" t="s">
        <v>395</v>
      </c>
      <c r="C8" s="115" t="s">
        <v>396</v>
      </c>
      <c r="D8" s="109"/>
      <c r="E8" s="115"/>
      <c r="F8" s="109"/>
    </row>
    <row r="9" spans="2:6">
      <c r="B9" s="111" t="s">
        <v>397</v>
      </c>
      <c r="C9" s="115" t="s">
        <v>398</v>
      </c>
      <c r="D9" s="109"/>
      <c r="E9" s="115"/>
      <c r="F9" s="109"/>
    </row>
    <row r="10" spans="2:6" ht="120">
      <c r="B10" s="112" t="s">
        <v>399</v>
      </c>
      <c r="C10" s="115" t="s">
        <v>400</v>
      </c>
      <c r="D10" s="109"/>
      <c r="E10" s="115"/>
      <c r="F10" s="109"/>
    </row>
    <row r="11" spans="2:6" ht="45">
      <c r="B11" s="112" t="s">
        <v>401</v>
      </c>
      <c r="C11" s="115" t="s">
        <v>402</v>
      </c>
      <c r="D11" s="109"/>
      <c r="E11" s="115"/>
      <c r="F11" s="109"/>
    </row>
    <row r="12" spans="2:6" ht="240">
      <c r="B12" s="112" t="s">
        <v>403</v>
      </c>
      <c r="C12" s="116" t="s">
        <v>404</v>
      </c>
      <c r="D12" s="109"/>
      <c r="E12" s="115"/>
      <c r="F12" s="109"/>
    </row>
    <row r="13" spans="2:6" ht="30">
      <c r="B13" s="110" t="s">
        <v>405</v>
      </c>
      <c r="C13" s="116" t="s">
        <v>406</v>
      </c>
      <c r="D13" s="109"/>
      <c r="E13" s="115"/>
      <c r="F13" s="109"/>
    </row>
    <row r="14" spans="2:6">
      <c r="B14" s="110" t="s">
        <v>407</v>
      </c>
      <c r="C14" s="116" t="s">
        <v>408</v>
      </c>
      <c r="D14" s="109"/>
      <c r="E14" s="115"/>
      <c r="F14" s="109"/>
    </row>
    <row r="15" spans="2:6" ht="60">
      <c r="B15" s="112" t="s">
        <v>409</v>
      </c>
      <c r="C15" s="116" t="s">
        <v>410</v>
      </c>
      <c r="D15" s="109"/>
      <c r="E15" s="115"/>
      <c r="F15" s="109"/>
    </row>
    <row r="16" spans="2:6" ht="195">
      <c r="B16" s="112" t="s">
        <v>411</v>
      </c>
      <c r="C16" s="116" t="s">
        <v>412</v>
      </c>
      <c r="D16" s="109"/>
      <c r="E16" s="115"/>
      <c r="F16" s="109"/>
    </row>
    <row r="17" spans="2:6">
      <c r="B17" s="109" t="s">
        <v>413</v>
      </c>
      <c r="C17" s="117" t="s">
        <v>414</v>
      </c>
      <c r="D17" s="109"/>
      <c r="E17" s="115"/>
      <c r="F17" s="109"/>
    </row>
    <row r="18" spans="2:6">
      <c r="B18" s="109" t="s">
        <v>415</v>
      </c>
      <c r="C18" s="117" t="s">
        <v>402</v>
      </c>
      <c r="D18" s="109"/>
      <c r="E18" s="115"/>
      <c r="F18" s="109"/>
    </row>
    <row r="19" spans="2:6" ht="30">
      <c r="B19" s="110" t="s">
        <v>416</v>
      </c>
      <c r="C19" s="117" t="s">
        <v>417</v>
      </c>
      <c r="D19" s="109"/>
      <c r="E19" s="115"/>
      <c r="F19" s="109"/>
    </row>
    <row r="20" spans="2:6">
      <c r="B20" s="106"/>
      <c r="C20" s="109" t="s">
        <v>37</v>
      </c>
      <c r="D20" s="109">
        <v>0</v>
      </c>
      <c r="E20" s="115">
        <v>0</v>
      </c>
      <c r="F20" s="109">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zoomScale="70" zoomScaleNormal="70" workbookViewId="0">
      <selection activeCell="F1" sqref="F1:F2"/>
    </sheetView>
  </sheetViews>
  <sheetFormatPr defaultRowHeight="15"/>
  <cols>
    <col min="2" max="2" width="64.5703125" bestFit="1" customWidth="1"/>
    <col min="3" max="3" width="38.28515625" bestFit="1" customWidth="1"/>
    <col min="4" max="4" width="14.42578125" customWidth="1"/>
    <col min="5" max="5" width="13.42578125" customWidth="1"/>
    <col min="6" max="6" width="17.140625" customWidth="1"/>
  </cols>
  <sheetData>
    <row r="1" spans="2:6" ht="41.25" customHeight="1">
      <c r="B1" s="129" t="s">
        <v>418</v>
      </c>
      <c r="C1" s="128"/>
      <c r="D1" s="166" t="s">
        <v>49</v>
      </c>
      <c r="E1" s="168" t="s">
        <v>50</v>
      </c>
      <c r="F1" s="169" t="s">
        <v>23</v>
      </c>
    </row>
    <row r="2" spans="2:6" ht="30.75" customHeight="1">
      <c r="B2" s="124" t="s">
        <v>383</v>
      </c>
      <c r="C2" s="125" t="s">
        <v>384</v>
      </c>
      <c r="D2" s="167"/>
      <c r="E2" s="167"/>
      <c r="F2" s="169"/>
    </row>
    <row r="3" spans="2:6" ht="60">
      <c r="B3" s="123" t="s">
        <v>419</v>
      </c>
      <c r="C3" s="123" t="s">
        <v>386</v>
      </c>
      <c r="D3" s="122"/>
      <c r="E3" s="127"/>
      <c r="F3" s="122"/>
    </row>
    <row r="4" spans="2:6" ht="165">
      <c r="B4" s="123" t="s">
        <v>420</v>
      </c>
      <c r="C4" s="123" t="s">
        <v>421</v>
      </c>
      <c r="D4" s="122"/>
      <c r="E4" s="127"/>
      <c r="F4" s="122"/>
    </row>
    <row r="5" spans="2:6" ht="195">
      <c r="B5" s="123" t="s">
        <v>422</v>
      </c>
      <c r="C5" s="123" t="s">
        <v>423</v>
      </c>
      <c r="D5" s="122"/>
      <c r="E5" s="127"/>
      <c r="F5" s="122"/>
    </row>
    <row r="6" spans="2:6" ht="195">
      <c r="B6" s="123" t="s">
        <v>424</v>
      </c>
      <c r="C6" s="123" t="s">
        <v>423</v>
      </c>
      <c r="D6" s="122"/>
      <c r="E6" s="127"/>
      <c r="F6" s="122"/>
    </row>
    <row r="7" spans="2:6" ht="195">
      <c r="B7" s="123" t="s">
        <v>425</v>
      </c>
      <c r="C7" s="123" t="s">
        <v>426</v>
      </c>
      <c r="D7" s="122"/>
      <c r="E7" s="127"/>
      <c r="F7" s="122"/>
    </row>
    <row r="8" spans="2:6" ht="195">
      <c r="B8" s="123" t="s">
        <v>427</v>
      </c>
      <c r="C8" s="123" t="s">
        <v>428</v>
      </c>
      <c r="D8" s="122"/>
      <c r="E8" s="127"/>
      <c r="F8" s="122"/>
    </row>
    <row r="9" spans="2:6" ht="195">
      <c r="B9" s="123" t="s">
        <v>429</v>
      </c>
      <c r="C9" s="123" t="s">
        <v>430</v>
      </c>
      <c r="D9" s="122"/>
      <c r="E9" s="127"/>
      <c r="F9" s="122"/>
    </row>
    <row r="10" spans="2:6" ht="120">
      <c r="B10" s="123" t="s">
        <v>431</v>
      </c>
      <c r="C10" s="123" t="s">
        <v>432</v>
      </c>
      <c r="D10" s="122"/>
      <c r="E10" s="127"/>
      <c r="F10" s="122"/>
    </row>
    <row r="11" spans="2:6" ht="90">
      <c r="B11" s="123" t="s">
        <v>433</v>
      </c>
      <c r="C11" s="123" t="s">
        <v>434</v>
      </c>
      <c r="D11" s="122"/>
      <c r="E11" s="127"/>
      <c r="F11" s="122"/>
    </row>
    <row r="12" spans="2:6" ht="135">
      <c r="B12" s="123" t="s">
        <v>435</v>
      </c>
      <c r="C12" s="123" t="s">
        <v>436</v>
      </c>
      <c r="D12" s="122"/>
      <c r="E12" s="127"/>
      <c r="F12" s="122"/>
    </row>
    <row r="13" spans="2:6">
      <c r="B13" s="126"/>
      <c r="C13" s="122" t="s">
        <v>37</v>
      </c>
      <c r="D13" s="122">
        <v>0</v>
      </c>
      <c r="E13" s="127">
        <v>0</v>
      </c>
      <c r="F13" s="122">
        <v>0</v>
      </c>
    </row>
  </sheetData>
  <mergeCells count="3">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Summary</vt:lpstr>
      <vt:lpstr>Question Set</vt:lpstr>
      <vt:lpstr>Business Rules</vt:lpstr>
      <vt:lpstr>Features</vt:lpstr>
      <vt:lpstr>Images and Copy</vt:lpstr>
      <vt:lpstr>Mandatory Tags</vt:lpstr>
      <vt:lpstr>Known Issues</vt:lpstr>
      <vt:lpstr>Outbounding</vt:lpstr>
      <vt:lpstr>Comparison Tests</vt:lpstr>
      <vt:lpstr>Claims</vt:lpstr>
      <vt:lpstr>Deeplink</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2014-04-28T12:51:17Z</dcterms:created>
  <dcterms:modified xsi:type="dcterms:W3CDTF">2014-04-29T15:53:57Z</dcterms:modified>
</cp:coreProperties>
</file>