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360" yWindow="60" windowWidth="18195" windowHeight="10800"/>
  </bookViews>
  <sheets>
    <sheet name="Test Summary" sheetId="1" r:id="rId1"/>
    <sheet name="1.Business Rules" sheetId="3" r:id="rId2"/>
    <sheet name="2.Question Set" sheetId="2" r:id="rId3"/>
    <sheet name="3.Mandatory Tags" sheetId="5" r:id="rId4"/>
    <sheet name="4.Comparison Tests" sheetId="8" r:id="rId5"/>
    <sheet name="5.Claims" sheetId="9" r:id="rId6"/>
    <sheet name="6.Known Issues" sheetId="6" r:id="rId7"/>
    <sheet name="7.Inbound Test" sheetId="14" r:id="rId8"/>
    <sheet name="8.Outbounding" sheetId="7" r:id="rId9"/>
    <sheet name="9.Features" sheetId="4" r:id="rId10"/>
    <sheet name="10.Images and Copy" sheetId="12" r:id="rId11"/>
    <sheet name="11.Deeplink + Meerkovo" sheetId="11" r:id="rId12"/>
    <sheet name="Regression" sheetId="15" r:id="rId13"/>
    <sheet name="CCRs" sheetId="10" r:id="rId14"/>
    <sheet name="Defect Log" sheetId="13" r:id="rId15"/>
    <sheet name="Sheet1" sheetId="16" r:id="rId16"/>
  </sheets>
  <definedNames>
    <definedName name="_xlnm._FilterDatabase" localSheetId="1" hidden="1">'1.Business Rules'!$E$1:$G$51</definedName>
    <definedName name="_xlnm._FilterDatabase" localSheetId="10" hidden="1">'10.Images and Copy'!$E$1:$G$1</definedName>
    <definedName name="_xlnm._FilterDatabase" localSheetId="11" hidden="1">'11.Deeplink + Meerkovo'!$D$18:$F$18</definedName>
    <definedName name="_xlnm._FilterDatabase" localSheetId="2" hidden="1">'2.Question Set'!$G$2:$I$2</definedName>
    <definedName name="_xlnm._FilterDatabase" localSheetId="3" hidden="1">'3.Mandatory Tags'!$D$2:$F$2</definedName>
    <definedName name="_xlnm._FilterDatabase" localSheetId="4" hidden="1">'4.Comparison Tests'!$D$2:$F$2</definedName>
    <definedName name="_xlnm._FilterDatabase" localSheetId="5" hidden="1">'5.Claims'!$F$1:$H$1</definedName>
    <definedName name="_xlnm._FilterDatabase" localSheetId="6" hidden="1">'6.Known Issues'!$C$2:$E$2</definedName>
    <definedName name="_xlnm._FilterDatabase" localSheetId="7" hidden="1">'7.Inbound Test'!$G$2:$I$2</definedName>
    <definedName name="_xlnm._FilterDatabase" localSheetId="8" hidden="1">'8.Outbounding'!$D$2:$F$2</definedName>
    <definedName name="_xlnm._FilterDatabase" localSheetId="9" hidden="1">'9.Features'!$N$4:$P$4</definedName>
    <definedName name="_xlnm._FilterDatabase" localSheetId="0" hidden="1">'Test Summary'!$C$2:$J$23</definedName>
  </definedNames>
  <calcPr calcId="145621"/>
</workbook>
</file>

<file path=xl/calcChain.xml><?xml version="1.0" encoding="utf-8"?>
<calcChain xmlns="http://schemas.openxmlformats.org/spreadsheetml/2006/main">
  <c r="D27" i="1" l="1"/>
  <c r="F23" i="11" l="1"/>
  <c r="D23" i="11"/>
  <c r="F22" i="11"/>
  <c r="E22" i="11"/>
  <c r="D22" i="11"/>
  <c r="P14" i="4"/>
  <c r="G6" i="1"/>
  <c r="N13" i="4"/>
  <c r="O14" i="4"/>
  <c r="P13" i="4"/>
  <c r="O13" i="4"/>
  <c r="P8" i="4"/>
  <c r="O8" i="4"/>
  <c r="N8" i="4"/>
  <c r="N14" i="4" l="1"/>
  <c r="E29" i="12" s="1"/>
  <c r="F7" i="1" s="1"/>
  <c r="H9" i="1"/>
  <c r="G9" i="1"/>
  <c r="F9" i="1"/>
  <c r="J10" i="6"/>
  <c r="I10" i="6"/>
  <c r="H10" i="6"/>
  <c r="J9" i="6"/>
  <c r="I9" i="6"/>
  <c r="H9" i="6"/>
  <c r="F13" i="1" l="1"/>
  <c r="F11" i="1"/>
  <c r="F10" i="1"/>
  <c r="C79" i="6"/>
  <c r="F8" i="1"/>
  <c r="E15" i="1" l="1"/>
  <c r="F20" i="7"/>
  <c r="E20" i="7"/>
  <c r="D20" i="7"/>
  <c r="I13" i="14"/>
  <c r="H14" i="1" s="1"/>
  <c r="G13" i="14"/>
  <c r="F14" i="1" s="1"/>
  <c r="F15" i="1" s="1"/>
  <c r="H13" i="14"/>
  <c r="G14" i="1" s="1"/>
  <c r="I14" i="1" l="1"/>
  <c r="J14" i="1" s="1"/>
  <c r="F11" i="11"/>
  <c r="H13" i="1" s="1"/>
  <c r="I12" i="1"/>
  <c r="F12" i="8"/>
  <c r="H11" i="1" s="1"/>
  <c r="H10" i="1"/>
  <c r="E79" i="6"/>
  <c r="F13" i="5"/>
  <c r="H8" i="1" s="1"/>
  <c r="G29" i="12"/>
  <c r="H7" i="1" s="1"/>
  <c r="G51" i="3"/>
  <c r="H5" i="1" s="1"/>
  <c r="I380" i="2"/>
  <c r="H4" i="1" s="1"/>
  <c r="H18" i="1" l="1"/>
  <c r="I18" i="1" s="1"/>
  <c r="J6" i="1"/>
  <c r="G380" i="2"/>
  <c r="E11" i="11"/>
  <c r="D11" i="11"/>
  <c r="E12" i="8"/>
  <c r="G11" i="1" s="1"/>
  <c r="D12" i="8"/>
  <c r="I11" i="1" s="1"/>
  <c r="J11" i="1" s="1"/>
  <c r="G10" i="1"/>
  <c r="I10" i="1" s="1"/>
  <c r="J10" i="1" s="1"/>
  <c r="D79" i="6"/>
  <c r="I9" i="1" s="1"/>
  <c r="J9" i="1" s="1"/>
  <c r="E13" i="5"/>
  <c r="G8" i="1" s="1"/>
  <c r="I8" i="1" s="1"/>
  <c r="J8" i="1" s="1"/>
  <c r="D13" i="5"/>
  <c r="F29" i="12"/>
  <c r="G7" i="1" s="1"/>
  <c r="I7" i="1" s="1"/>
  <c r="J7" i="1" s="1"/>
  <c r="F51" i="3"/>
  <c r="E51" i="3"/>
  <c r="J5" i="1" s="1"/>
  <c r="H380" i="2"/>
  <c r="G4" i="1" s="1"/>
  <c r="J12" i="1"/>
  <c r="G13" i="1" l="1"/>
  <c r="E23" i="11"/>
  <c r="I13" i="1"/>
  <c r="J13" i="1" s="1"/>
  <c r="G17" i="1"/>
  <c r="I17" i="1" s="1"/>
  <c r="I15" i="1"/>
  <c r="J15" i="1" s="1"/>
  <c r="J4" i="1"/>
  <c r="J18" i="1"/>
  <c r="J17" i="1" l="1"/>
  <c r="I16" i="1"/>
  <c r="J16" i="1" s="1"/>
</calcChain>
</file>

<file path=xl/sharedStrings.xml><?xml version="1.0" encoding="utf-8"?>
<sst xmlns="http://schemas.openxmlformats.org/spreadsheetml/2006/main" count="968" uniqueCount="564">
  <si>
    <t>Summary of Tests</t>
  </si>
  <si>
    <t>Question Set</t>
  </si>
  <si>
    <t>Business Rules</t>
  </si>
  <si>
    <t>Mandatory Tags</t>
  </si>
  <si>
    <t>Known Issues</t>
  </si>
  <si>
    <t>Outbounding</t>
  </si>
  <si>
    <t>Comparison Tests</t>
  </si>
  <si>
    <t>Claims</t>
  </si>
  <si>
    <t>CCRs</t>
  </si>
  <si>
    <t>Included for Testing</t>
  </si>
  <si>
    <t>YES/NO</t>
  </si>
  <si>
    <t>Coverage of testing</t>
  </si>
  <si>
    <t>%</t>
  </si>
  <si>
    <t>Post Code</t>
  </si>
  <si>
    <t>Address is auto populated based on Post Code &amp; Number</t>
  </si>
  <si>
    <t>House Number/ Name</t>
  </si>
  <si>
    <t>Personal Details</t>
  </si>
  <si>
    <t>Title</t>
  </si>
  <si>
    <t>Mr</t>
  </si>
  <si>
    <t xml:space="preserve">Mrs </t>
  </si>
  <si>
    <t>Ms</t>
  </si>
  <si>
    <t>Miss</t>
  </si>
  <si>
    <t>Dr male</t>
  </si>
  <si>
    <t>Dr female</t>
  </si>
  <si>
    <t>Forename</t>
  </si>
  <si>
    <t>as input</t>
  </si>
  <si>
    <t>Surname</t>
  </si>
  <si>
    <t>Date of Birth</t>
  </si>
  <si>
    <t>DD/MM/YYYY</t>
  </si>
  <si>
    <t>Marital Status</t>
  </si>
  <si>
    <t>Married</t>
  </si>
  <si>
    <t>Single</t>
  </si>
  <si>
    <t>Common Law Partnered/Cohabiting</t>
  </si>
  <si>
    <t>Divorced</t>
  </si>
  <si>
    <t>Separated</t>
  </si>
  <si>
    <t>Widowed</t>
  </si>
  <si>
    <t>Civil Partnered</t>
  </si>
  <si>
    <t>Employment</t>
  </si>
  <si>
    <t>Employed</t>
  </si>
  <si>
    <t>Houseperson</t>
  </si>
  <si>
    <t>Full/Part-time education</t>
  </si>
  <si>
    <t>Self-employed</t>
  </si>
  <si>
    <t>Retired</t>
  </si>
  <si>
    <t>Unemployed</t>
  </si>
  <si>
    <t>Not employed due to disability</t>
  </si>
  <si>
    <t>Licence Type</t>
  </si>
  <si>
    <t xml:space="preserve">Full UK, </t>
  </si>
  <si>
    <t>Provisional UK</t>
  </si>
  <si>
    <t>EEC</t>
  </si>
  <si>
    <t>Other International</t>
  </si>
  <si>
    <t>Period licence held for?</t>
  </si>
  <si>
    <t>&lt;1 year</t>
  </si>
  <si>
    <t>at least 1 year</t>
  </si>
  <si>
    <t>at least 2 years</t>
  </si>
  <si>
    <t>at least 3 years</t>
  </si>
  <si>
    <t>4 years</t>
  </si>
  <si>
    <t>5 years</t>
  </si>
  <si>
    <t>6 years</t>
  </si>
  <si>
    <t>7 years</t>
  </si>
  <si>
    <t>8 years</t>
  </si>
  <si>
    <t>9 years</t>
  </si>
  <si>
    <t>10 years</t>
  </si>
  <si>
    <t>11 years</t>
  </si>
  <si>
    <t>12 years</t>
  </si>
  <si>
    <t>13 years</t>
  </si>
  <si>
    <t>14 years</t>
  </si>
  <si>
    <t>15 years +</t>
  </si>
  <si>
    <t>Licence Date Obtained</t>
  </si>
  <si>
    <t>DD MM YYYY</t>
  </si>
  <si>
    <t>Have You Passed Any Driving Qualifications</t>
  </si>
  <si>
    <t>No</t>
  </si>
  <si>
    <t>AA Proficiency</t>
  </si>
  <si>
    <t>Institute of Advance Motorists</t>
  </si>
  <si>
    <t>Pass Plus</t>
  </si>
  <si>
    <t>Date Obtained (driving qualification)</t>
  </si>
  <si>
    <t>MM YYYY</t>
  </si>
  <si>
    <t>Permanent UK Resident Since</t>
  </si>
  <si>
    <t>since birth</t>
  </si>
  <si>
    <t xml:space="preserve">or since MM/YYYY </t>
  </si>
  <si>
    <t>Home Owner</t>
  </si>
  <si>
    <t>Yes</t>
  </si>
  <si>
    <t>Do You Have Any children Under 16?</t>
  </si>
  <si>
    <t>Use of Other Vehicles</t>
  </si>
  <si>
    <t>No access to any other cars</t>
  </si>
  <si>
    <t>Own another car</t>
  </si>
  <si>
    <t>Named driver on car</t>
  </si>
  <si>
    <t>Company car (including personal use)</t>
  </si>
  <si>
    <t>Company car (excluding personal use)</t>
  </si>
  <si>
    <t>Any medical conditions or disabilities that need to be reported to the DVLA</t>
  </si>
  <si>
    <t>DVLA aware – No restrictions</t>
  </si>
  <si>
    <t>DVLA aware – 1 year restricted license</t>
  </si>
  <si>
    <t>DVLA aware – 2 year restricted license</t>
  </si>
  <si>
    <t>DVLA aware – 3 year restricted license</t>
  </si>
  <si>
    <t>DVLA unaware</t>
  </si>
  <si>
    <t>Other Drivers</t>
  </si>
  <si>
    <t>Any motor accidents or claims in the last 5 years?</t>
  </si>
  <si>
    <t>Any motoring convictions, fixed penalties or disqualifications (including pending prosecutions)</t>
  </si>
  <si>
    <t>Any Non Motoring Criminal Convictions</t>
  </si>
  <si>
    <t>Main telephone number</t>
  </si>
  <si>
    <t>E-mail</t>
  </si>
  <si>
    <t>Additional Drivers details</t>
  </si>
  <si>
    <t>Relationship to Proposer</t>
  </si>
  <si>
    <t>Spouse</t>
  </si>
  <si>
    <t>Common Law Partner/Cohabitee</t>
  </si>
  <si>
    <t>Son/Daughter</t>
  </si>
  <si>
    <t>Parent</t>
  </si>
  <si>
    <t>Other Family</t>
  </si>
  <si>
    <t>Employee</t>
  </si>
  <si>
    <t>Employer</t>
  </si>
  <si>
    <t>Business Partner</t>
  </si>
  <si>
    <t>Other</t>
  </si>
  <si>
    <t>Brother / Sister</t>
  </si>
  <si>
    <t>Civil Partner</t>
  </si>
  <si>
    <t>Full UK</t>
  </si>
  <si>
    <t xml:space="preserve">Provisional UK </t>
  </si>
  <si>
    <t>Motor Accidents or Claims in the last 5 years</t>
  </si>
  <si>
    <t>Claimant</t>
  </si>
  <si>
    <t>full name,title and DOB</t>
  </si>
  <si>
    <t>Type</t>
  </si>
  <si>
    <t>Accident</t>
  </si>
  <si>
    <t>Theft of Vehicle</t>
  </si>
  <si>
    <t>Theft Related Damage</t>
  </si>
  <si>
    <t>Malicious Damage</t>
  </si>
  <si>
    <t xml:space="preserve">Windscreen Only </t>
  </si>
  <si>
    <t>Fire Damage</t>
  </si>
  <si>
    <t>Theft - Sound Equipment</t>
  </si>
  <si>
    <t xml:space="preserve">Theft - Personal Effects </t>
  </si>
  <si>
    <t>Theft - Accessories</t>
  </si>
  <si>
    <t>Storm Damage</t>
  </si>
  <si>
    <t>Riot Damage</t>
  </si>
  <si>
    <t>Lightening Damage</t>
  </si>
  <si>
    <t xml:space="preserve">Explosion </t>
  </si>
  <si>
    <t>Date</t>
  </si>
  <si>
    <t>MM/YYYY</t>
  </si>
  <si>
    <t>Damage</t>
  </si>
  <si>
    <t xml:space="preserve">Cost known </t>
  </si>
  <si>
    <t>No damage</t>
  </si>
  <si>
    <t>Write-off</t>
  </si>
  <si>
    <t>Unknown</t>
  </si>
  <si>
    <t>Cost</t>
  </si>
  <si>
    <t>permissible values: £ and numerals only</t>
  </si>
  <si>
    <t>Claim Made</t>
  </si>
  <si>
    <t>For claim type of Accident or Other</t>
  </si>
  <si>
    <t>Driver</t>
  </si>
  <si>
    <t>List of named drivers on the policy plus Other</t>
  </si>
  <si>
    <t>At Fault</t>
  </si>
  <si>
    <t>Our Driver</t>
  </si>
  <si>
    <t>No Other Vehicle involved</t>
  </si>
  <si>
    <t>Other Party</t>
  </si>
  <si>
    <t>Both Parties</t>
  </si>
  <si>
    <t>Unoccupied Vehicle</t>
  </si>
  <si>
    <t>Any Injuries?</t>
  </si>
  <si>
    <t>Convictions in last 5 years</t>
  </si>
  <si>
    <t>Person</t>
  </si>
  <si>
    <t>list of named drivers on the policy</t>
  </si>
  <si>
    <t>Licence Points</t>
  </si>
  <si>
    <t>Ban (months)</t>
  </si>
  <si>
    <t>Fine £</t>
  </si>
  <si>
    <t>Vehicle Selection (if vehicle lookup unsuccessful or change to vehicle)</t>
  </si>
  <si>
    <t>Vehicle Registration</t>
  </si>
  <si>
    <t>Registration Year and Letter</t>
  </si>
  <si>
    <t>All options for reg year and letter</t>
  </si>
  <si>
    <t>Manufacturer</t>
  </si>
  <si>
    <t>All options for manufacturers</t>
  </si>
  <si>
    <t>Model</t>
  </si>
  <si>
    <t>All options for manufacturer's models</t>
  </si>
  <si>
    <t>Style</t>
  </si>
  <si>
    <t>All options for selected cars</t>
  </si>
  <si>
    <t>Engine Capacity</t>
  </si>
  <si>
    <t>All options for engine capacity</t>
  </si>
  <si>
    <t>Trim</t>
  </si>
  <si>
    <t>All options from selected car</t>
  </si>
  <si>
    <t>Transmission</t>
  </si>
  <si>
    <t>Manual; Automatic</t>
  </si>
  <si>
    <t>seats</t>
  </si>
  <si>
    <t>Alarm/ Immobiliser</t>
  </si>
  <si>
    <t xml:space="preserve">None </t>
  </si>
  <si>
    <t xml:space="preserve">Factory Fitted </t>
  </si>
  <si>
    <t xml:space="preserve">Factory Fitted Thatcham Approved Alarm/Immobiliser     </t>
  </si>
  <si>
    <t xml:space="preserve">Factory Fitted Thatcham Approved Alarm  </t>
  </si>
  <si>
    <t xml:space="preserve">Factory Fitted Non-Thatcham Alarm/Immobiliser    </t>
  </si>
  <si>
    <t xml:space="preserve">Factory Fitted Non-Thatcham Alarm </t>
  </si>
  <si>
    <t>Tracking Device</t>
  </si>
  <si>
    <t>Left/ Right Hand Drive</t>
  </si>
  <si>
    <t>Left</t>
  </si>
  <si>
    <t>Right</t>
  </si>
  <si>
    <t>Is the car imported</t>
  </si>
  <si>
    <t>Vehicle value</t>
  </si>
  <si>
    <t>Modified/ Adapted</t>
  </si>
  <si>
    <t xml:space="preserve">Yes </t>
  </si>
  <si>
    <t>Estimated Annual Mileage</t>
  </si>
  <si>
    <t>Date of Purchase</t>
  </si>
  <si>
    <t>or Not purchased yet</t>
  </si>
  <si>
    <t>checkbox option</t>
  </si>
  <si>
    <t>New Question - Where is the car kept during the day</t>
  </si>
  <si>
    <t>At home</t>
  </si>
  <si>
    <t>Office factory car park</t>
  </si>
  <si>
    <t>Open public car park</t>
  </si>
  <si>
    <t>Secure public car park</t>
  </si>
  <si>
    <t>Street away from home</t>
  </si>
  <si>
    <t>Address where vehicle kept overnight</t>
  </si>
  <si>
    <t>Garaged</t>
  </si>
  <si>
    <t>Public Road</t>
  </si>
  <si>
    <t>Drive</t>
  </si>
  <si>
    <t>Private Property</t>
  </si>
  <si>
    <t>Car park</t>
  </si>
  <si>
    <t>Locked Compound</t>
  </si>
  <si>
    <t>Vehicle kept at &lt;Postcode&gt;</t>
  </si>
  <si>
    <t>if not kept at &lt;postcode&gt;</t>
  </si>
  <si>
    <t>Main Driver</t>
  </si>
  <si>
    <t>Forename/ Surname of previously entered drivers are the only options available</t>
  </si>
  <si>
    <t>Registered Keeper</t>
  </si>
  <si>
    <t>(If registered keeper is not the proposer):</t>
  </si>
  <si>
    <t>policyholder</t>
  </si>
  <si>
    <t>what is Relationship to proposer</t>
  </si>
  <si>
    <t>spouse</t>
  </si>
  <si>
    <t>Company</t>
  </si>
  <si>
    <t>son / daughter</t>
  </si>
  <si>
    <t>parent</t>
  </si>
  <si>
    <t>other family</t>
  </si>
  <si>
    <t>employee</t>
  </si>
  <si>
    <t>employer</t>
  </si>
  <si>
    <t>business partner</t>
  </si>
  <si>
    <t>other</t>
  </si>
  <si>
    <t>Leased Private</t>
  </si>
  <si>
    <t>Leased Company</t>
  </si>
  <si>
    <t>Society or Club</t>
  </si>
  <si>
    <t>Mrs</t>
  </si>
  <si>
    <t>Dr - male</t>
  </si>
  <si>
    <t>Dr - female</t>
  </si>
  <si>
    <t>Date of birth</t>
  </si>
  <si>
    <t>Lives at same address</t>
  </si>
  <si>
    <t>New Question - Legal Owner</t>
  </si>
  <si>
    <t>Forename, surname and DOB of previously entered drivers</t>
  </si>
  <si>
    <t>(If Legal Owner is not the proposer):</t>
  </si>
  <si>
    <t>[name]</t>
  </si>
  <si>
    <t>[surname]</t>
  </si>
  <si>
    <t>yes</t>
  </si>
  <si>
    <t>no</t>
  </si>
  <si>
    <t>Any Driver Had Insurance Declined, Cancelled, Voided or Special Terms Imposed?</t>
  </si>
  <si>
    <t>Use of Vehicle</t>
  </si>
  <si>
    <t>Social, Domestic, Pleasure, Commuting (SDPC)</t>
  </si>
  <si>
    <t>Social, Domestic and Pleasure Only (SDP)</t>
  </si>
  <si>
    <t>SDPC and Business use (proposer only)</t>
  </si>
  <si>
    <t xml:space="preserve">SDPC and Business Use (proposer/ spouse only) </t>
  </si>
  <si>
    <t xml:space="preserve">SDPC and Business Use (any named driver) </t>
  </si>
  <si>
    <t>Cover Type</t>
  </si>
  <si>
    <t>Comprehensive</t>
  </si>
  <si>
    <t>Third Party, Fire and Theft</t>
  </si>
  <si>
    <t>Third Party Only</t>
  </si>
  <si>
    <t>voluntary excess</t>
  </si>
  <si>
    <t>none</t>
  </si>
  <si>
    <t>No Claim Discount (NCD)</t>
  </si>
  <si>
    <t xml:space="preserve">0 years </t>
  </si>
  <si>
    <t>1 year</t>
  </si>
  <si>
    <t xml:space="preserve">2 years </t>
  </si>
  <si>
    <t>3 years</t>
  </si>
  <si>
    <t xml:space="preserve">6 years </t>
  </si>
  <si>
    <t>15 years+</t>
  </si>
  <si>
    <t xml:space="preserve"> Have you any named driver experience</t>
  </si>
  <si>
    <t>Named driver on another car</t>
  </si>
  <si>
    <t>Named driver on a Company car including personal use</t>
  </si>
  <si>
    <t>Named driver on a Company car excluding personal use</t>
  </si>
  <si>
    <t>How many years of named driver experience have you held, claim free that you are able to give proof of?</t>
  </si>
  <si>
    <t>Source of NCD</t>
  </si>
  <si>
    <t>This vehicle or previous vehicle</t>
  </si>
  <si>
    <t>company vehicle,</t>
  </si>
  <si>
    <t>foreign insurer</t>
  </si>
  <si>
    <t>Protected NCD (required) (if &gt; 4 yrs NCD)</t>
  </si>
  <si>
    <t>How Do You Normally Pay For Insurance</t>
  </si>
  <si>
    <t>Monthly</t>
  </si>
  <si>
    <t>In-full</t>
  </si>
  <si>
    <t>Cover Start Date</t>
  </si>
  <si>
    <t>compulsory excess</t>
  </si>
  <si>
    <t>N/A</t>
  </si>
  <si>
    <t>Pass</t>
  </si>
  <si>
    <t>Fail</t>
  </si>
  <si>
    <t>Total Excess</t>
  </si>
  <si>
    <t>Breakdown Cover available from:</t>
  </si>
  <si>
    <t>Motor Legal Protection available from:</t>
  </si>
  <si>
    <t xml:space="preserve">Protected NCD </t>
  </si>
  <si>
    <t>Courtesy Car available from:</t>
  </si>
  <si>
    <t>Driving abroad available from:</t>
  </si>
  <si>
    <t>Loss of keys cover available from:</t>
  </si>
  <si>
    <t>Personal Effects available from:</t>
  </si>
  <si>
    <t>Sound Equipment Cover available from:</t>
  </si>
  <si>
    <t>Windscreen Cover available from:</t>
  </si>
  <si>
    <t>Personal Accident Cover available from:</t>
  </si>
  <si>
    <t>returned in xml</t>
  </si>
  <si>
    <t xml:space="preserve">TPF&amp;T
</t>
  </si>
  <si>
    <t xml:space="preserve">TPO
</t>
  </si>
  <si>
    <t>Bridging Page Images and Copy</t>
  </si>
  <si>
    <t>Blue journey:please supply a high res. PNG Logo 79x49 pixels + 97x60 pixels, both with rounded corners</t>
  </si>
  <si>
    <t>a reference number</t>
  </si>
  <si>
    <t>a password</t>
  </si>
  <si>
    <t>post code</t>
  </si>
  <si>
    <t>email address</t>
  </si>
  <si>
    <t>PIN</t>
  </si>
  <si>
    <t>date of Birth</t>
  </si>
  <si>
    <r>
      <t xml:space="preserve">Your call centre opening hours    </t>
    </r>
    <r>
      <rPr>
        <sz val="10"/>
        <rFont val="Trebuchet MS"/>
        <family val="2"/>
      </rPr>
      <t xml:space="preserve">
</t>
    </r>
  </si>
  <si>
    <t>Day</t>
  </si>
  <si>
    <t xml:space="preserve">If closed for any day please leave the time as 00:00 to 00:00 </t>
  </si>
  <si>
    <t>Monday</t>
  </si>
  <si>
    <t>Tuesday</t>
  </si>
  <si>
    <t>Wednesday</t>
  </si>
  <si>
    <t>Thursday</t>
  </si>
  <si>
    <t>Friday</t>
  </si>
  <si>
    <t>Saturday</t>
  </si>
  <si>
    <t>Sunday</t>
  </si>
  <si>
    <t>Bank Holidays</t>
  </si>
  <si>
    <t xml:space="preserve">A maximum of 600 characters in total are allowed inc. spaces </t>
  </si>
  <si>
    <t xml:space="preserve">and punctuation </t>
  </si>
  <si>
    <t xml:space="preserve">telephone number </t>
  </si>
  <si>
    <t xml:space="preserve"> how long your prices are valid for in days</t>
  </si>
  <si>
    <t xml:space="preserve"> legal footer    </t>
  </si>
  <si>
    <t xml:space="preserve"> You can provide up to 6 statements.     </t>
  </si>
  <si>
    <t>Tag</t>
  </si>
  <si>
    <t>Value</t>
  </si>
  <si>
    <t>Address Mapping Fuctionality</t>
  </si>
  <si>
    <t>Nuttree Farm</t>
  </si>
  <si>
    <t>Low Road</t>
  </si>
  <si>
    <t>IP20 9PQ</t>
  </si>
  <si>
    <t>Flat 1</t>
  </si>
  <si>
    <t>45 Wilbury Road</t>
  </si>
  <si>
    <t>Hove</t>
  </si>
  <si>
    <t>East Sussex</t>
  </si>
  <si>
    <t>BN3 3PB</t>
  </si>
  <si>
    <t>Stable Cottage Newmoor Hall</t>
  </si>
  <si>
    <t>Longframlington</t>
  </si>
  <si>
    <t>Morpeth</t>
  </si>
  <si>
    <t>Northumberland</t>
  </si>
  <si>
    <t>NE65 8EQ</t>
  </si>
  <si>
    <t>Brambridge</t>
  </si>
  <si>
    <t>Eastleigh</t>
  </si>
  <si>
    <t>Hampshire</t>
  </si>
  <si>
    <t>SO50 6HZ</t>
  </si>
  <si>
    <t>Flat 102</t>
  </si>
  <si>
    <t>Grampian House</t>
  </si>
  <si>
    <t>North Mall</t>
  </si>
  <si>
    <t>Edmonton</t>
  </si>
  <si>
    <t xml:space="preserve">London </t>
  </si>
  <si>
    <t>N9 0EF</t>
  </si>
  <si>
    <t>27 A</t>
  </si>
  <si>
    <t>Langley Lane</t>
  </si>
  <si>
    <t>Shipley</t>
  </si>
  <si>
    <t>West Yorkshire</t>
  </si>
  <si>
    <t>BD17 7LH</t>
  </si>
  <si>
    <t>Apartment 3</t>
  </si>
  <si>
    <t>Ty Gambig</t>
  </si>
  <si>
    <t>Clos yr Wylan</t>
  </si>
  <si>
    <t>Barry</t>
  </si>
  <si>
    <t>South Glamorgan</t>
  </si>
  <si>
    <t>CF62 5DF</t>
  </si>
  <si>
    <t>133 Finlay Drive</t>
  </si>
  <si>
    <t>Glasgow</t>
  </si>
  <si>
    <t>Lanarkshire</t>
  </si>
  <si>
    <t>G31 2SE</t>
  </si>
  <si>
    <t>Clarendon House</t>
  </si>
  <si>
    <t>1-3 Albert Road</t>
  </si>
  <si>
    <t>Plymouth</t>
  </si>
  <si>
    <t>Devon</t>
  </si>
  <si>
    <t>PL2 1AP</t>
  </si>
  <si>
    <t>Chapel House</t>
  </si>
  <si>
    <t>Leicester Road</t>
  </si>
  <si>
    <t>Loughborough</t>
  </si>
  <si>
    <t>Leicestershire</t>
  </si>
  <si>
    <t>LE11 2AF</t>
  </si>
  <si>
    <t>1 Tower Hill Villa</t>
  </si>
  <si>
    <t>Goose Green</t>
  </si>
  <si>
    <t>Gomshall</t>
  </si>
  <si>
    <t>Guildford</t>
  </si>
  <si>
    <t>Surrey</t>
  </si>
  <si>
    <t>GU5 9LL</t>
  </si>
  <si>
    <t>April Cottage</t>
  </si>
  <si>
    <t>Margate Cross</t>
  </si>
  <si>
    <t>Tirril</t>
  </si>
  <si>
    <t>Penrith</t>
  </si>
  <si>
    <t>Cumbria</t>
  </si>
  <si>
    <t>CA10 2LN</t>
  </si>
  <si>
    <t>North Wing</t>
  </si>
  <si>
    <t>The Old Rectory</t>
  </si>
  <si>
    <t>The Street</t>
  </si>
  <si>
    <t>Albury</t>
  </si>
  <si>
    <t>GU5 9AX</t>
  </si>
  <si>
    <t>32 Fernlea Road</t>
  </si>
  <si>
    <t xml:space="preserve">Balham </t>
  </si>
  <si>
    <t>SW12 9AH</t>
  </si>
  <si>
    <t>1. Launch MS SQL Server Management Tool.       
Firstly you will be asked for 'Server Name', options available are 
'pbo-vdbctmqa01', 
'pbo-vdbctmuat01', 
'pbo-dbctmreg01'. 
 Ensure that your selection matches the environment that you wish to test in.</t>
  </si>
  <si>
    <t>2. Expand the database and select the Tables folder.</t>
  </si>
  <si>
    <t>3. Expand the Tables folder and scroll down to dbo.tblOutBoundConfig.</t>
  </si>
  <si>
    <t>4. On this table right click and select open table.</t>
  </si>
  <si>
    <t>5. At Line 14 (GuaranteeFirstPlace) place the cursor in the value column and overtype the Null value with the brand brand code
If this is not known it can be found in the price request XML response after in the tag '&lt;Broker&gt;  &lt;/Broker&gt;'.
If you wish to test a specific outbounding partner please refer to the attatched document (Outbounding Partners.xls).</t>
  </si>
  <si>
    <t>SQL Server is launched and database is available</t>
  </si>
  <si>
    <t>Table Folder is displayed</t>
  </si>
  <si>
    <t>Table is displayed</t>
  </si>
  <si>
    <t>Table opens</t>
  </si>
  <si>
    <t>Brand code is accepted
Ensure that once all outbounding testing has been completed the field is set back to a value of 'NULL'</t>
  </si>
  <si>
    <t>6. Use the appropriate link to open the welcome page for this &lt;&lt;&lt;product&gt;&gt;&gt;.</t>
  </si>
  <si>
    <t>7. Complete all sections of the welcome page with any detail and select continue.</t>
  </si>
  <si>
    <t>8. Enter your valid BGL work email address
Select 'No' to accidents or claims in the last 5 years.
Select 'No' to convictions, fiixed penalties or disqualifications in the last 5 years.
Select 'No' to additional drivers.
Complete all other sections of the 'about you' screen with any detail and select next.</t>
  </si>
  <si>
    <t>9. Complete all sections of the vehicle and cover screen.
Check the terms &amp; conditions checkbox and select next.</t>
  </si>
  <si>
    <t>Welcome page displayed.</t>
  </si>
  <si>
    <t>About you screen is displayed.</t>
  </si>
  <si>
    <t>Vehicle and cover screen displayed.</t>
  </si>
  <si>
    <t>Price page displayed.</t>
  </si>
  <si>
    <t>10. Using the XML quote finder retrieve the outbounding XML for the recently entered quote and brand under test.
Use an appropriate link to open the quoite finder tool in the environment under test.
Select the Outbounding messages link from the top of the page.
Select aggregator = CtM
Select product under test.
Select outbounding partner. 
If the outbounding poartner is unknown please refer to the attached document (Outbounding Partners.xls).</t>
  </si>
  <si>
    <t>11. Further prove that the transaction was successful by selecting the response before XML.</t>
  </si>
  <si>
    <t>12. View the XML request after.</t>
  </si>
  <si>
    <t>13. For the brand under test check the details in the XML message against requirements.
If testing in regression check message for general correctness.</t>
  </si>
  <si>
    <t>14. For regression tests we can also prove that the errors are being logged in the database by using the transaction ID from the price page (view page source) and using it in the following query:
declare @currentriskheaderid as int
Select @currentriskheaderid = CurrentRiskHeaderID from tblSession 
where transid = 'C20ED8F8AF1D4EEAAAFD7F8F00FE4BD9'
select @currentriskheaderid
select * 
from tblOutboundingResult
where riskHeaderID_FK = @currentriskheaderid</t>
  </si>
  <si>
    <t>Some brands will return a readable / understandable response.  Example attatched.</t>
  </si>
  <si>
    <t>Relevant XML found, there are 4 pieces of XML:
Request before
Request after
Response before
Response after
This indicates a positive response.
(Examples of negative / positive tests are attatched)</t>
  </si>
  <si>
    <t>XML request after displayed.</t>
  </si>
  <si>
    <t>XML request matches requirements.</t>
  </si>
  <si>
    <t>errors are logged in the database.
For the brand under test there should be no error reported, (the column error mesage will be blank).
Only up to 4 rows should show success, some of these may be TOS position 1 &amp; 2, TOS email and emailvision (TOS, EMV)</t>
  </si>
  <si>
    <t>Amend the quote, on the about you page select T&amp;C's link.</t>
  </si>
  <si>
    <t>Terms and conditions screen displayed.</t>
  </si>
  <si>
    <t>At the bottom of the screen 'tick' the telephone box by selecting it, then continue to the price page.</t>
  </si>
  <si>
    <t>Check the outbounding XML for the &lt;&lt;&lt;1. brand&gt;&gt;&gt;</t>
  </si>
  <si>
    <t>Request has been filtered with message: 'Marketing telephone opt out'</t>
  </si>
  <si>
    <t>Launch MS SQL Server Management Tool.
Connect to: pbo-vdbctmqa01
Authentication: Windows Authentication
Database: CTMDB</t>
  </si>
  <si>
    <t>Description</t>
  </si>
  <si>
    <t>Expected</t>
  </si>
  <si>
    <t>To determine the Affinity Code for brand under investigation run one of the following SQL queries:
If Broker reference Code is known:
select  from tblAffinity where AffinityCode = ???'
If Broker reference Code is unknown:
select  from tblAffinity where AffinityName Like %&lt;&lt;&lt;Affinity name&gt;&gt;&gt;%'</t>
  </si>
  <si>
    <t>Affinity ID will be displayed for Brand under investigation in column AffinityID_PK</t>
  </si>
  <si>
    <t>List of Occupation Codes will be displayed.
If no other codes are required proceed to step 7</t>
  </si>
  <si>
    <r>
      <rPr>
        <u/>
        <sz val="11"/>
        <color theme="1"/>
        <rFont val="Calibri"/>
        <family val="2"/>
        <scheme val="minor"/>
      </rPr>
      <t xml:space="preserve">For Occupation Codes </t>
    </r>
    <r>
      <rPr>
        <sz val="11"/>
        <color theme="1"/>
        <rFont val="Calibri"/>
        <family val="2"/>
        <scheme val="minor"/>
      </rPr>
      <t xml:space="preserve">
Insert Affinity Code obtained in step 2 into the following SQL query:
Select  from tblTranslation where Affinityid_FK = ???' and TableName = OCCCODES and ProductId_FK = ?'
Where ProductId_FK is as follows:
1       HH      Household
2       PC      PrivateCar
3       LC      LightCommercial
4       LI      Life</t>
    </r>
  </si>
  <si>
    <t>Comparison Table Test</t>
  </si>
  <si>
    <r>
      <rPr>
        <u/>
        <sz val="11"/>
        <color theme="1"/>
        <rFont val="Calibri"/>
        <family val="2"/>
        <scheme val="minor"/>
      </rPr>
      <t xml:space="preserve">For Business Codes </t>
    </r>
    <r>
      <rPr>
        <sz val="11"/>
        <color theme="1"/>
        <rFont val="Calibri"/>
        <family val="2"/>
        <scheme val="minor"/>
      </rPr>
      <t xml:space="preserve">
Insert Affinity Code obtained in step 2 into the following SQL query:
Select  from tblTranslation where Affinityid_FK = ???' and TableName = BUSCODESand ProductId_FK = ?'
Where ProductId_FK is as follows:
1       HH      Household
2       PC      PrivateCar
3       LC      LightCommercial
4       LI      Life</t>
    </r>
  </si>
  <si>
    <t>List of Conviction Codes will be displayed.
If no other codes are required proceed to step 7</t>
  </si>
  <si>
    <r>
      <rPr>
        <u/>
        <sz val="11"/>
        <color theme="1"/>
        <rFont val="Calibri"/>
        <family val="2"/>
        <scheme val="minor"/>
      </rPr>
      <t xml:space="preserve">For Conviction Codes </t>
    </r>
    <r>
      <rPr>
        <sz val="11"/>
        <color theme="1"/>
        <rFont val="Calibri"/>
        <family val="2"/>
        <scheme val="minor"/>
      </rPr>
      <t xml:space="preserve">
Insert Affinity Code obtained in step 2 into the following SQL query:
Select * from tblTranslation where Affinityid_FK = '618' and TableName = 'CONVCODES' and ProductId_FK = '3'
Where ProductId_FK is as follows:
1       HH      Household
2       PC      PrivateCar
3       LC      LightCommercial
4       LI      Life</t>
    </r>
  </si>
  <si>
    <r>
      <rPr>
        <u/>
        <sz val="11"/>
        <color theme="1"/>
        <rFont val="Calibri"/>
        <family val="2"/>
        <scheme val="minor"/>
      </rPr>
      <t xml:space="preserve">For Modification Codes </t>
    </r>
    <r>
      <rPr>
        <sz val="11"/>
        <color theme="1"/>
        <rFont val="Calibri"/>
        <family val="2"/>
        <scheme val="minor"/>
      </rPr>
      <t xml:space="preserve">
Insert Affinity Code obtained in step 2 into the following SQL query:
Select * from tblTranslation where Affinityid_FK = '???' and TableName = 'MODCODES' and ProductId_FK = '?'
Where ProductId_FK is as follows:
1       HH      Household
2       PC      PrivateCar
3       LC      LightCommercial
4       LI      Life</t>
    </r>
  </si>
  <si>
    <t>List of Modification Codes will be displayed.</t>
  </si>
  <si>
    <t>Prepare the test data:
Copy the data from the mapping document and the database in to a new spreadsheet (seperate sheets).
Delete the headers.
Re-order the data from the mapping document as this will be in order of description and the DB is in order of 'Our code'.
Delete 'declines' as these will not be mapped in the database</t>
  </si>
  <si>
    <t>The total rows on each sheet within the new spreadsheet are the same.</t>
  </si>
  <si>
    <t>Copy the data from sheet two to sheet one and use something similar to:
=IF(B1=H1, TRUE, FALSE)
to check the results.</t>
  </si>
  <si>
    <t>Mappings in DB match the mapping document.</t>
  </si>
  <si>
    <t>Check for leading '0's' as these will be removed when converting text to a number in MS excel.</t>
  </si>
  <si>
    <t>All numbers from 1-99 (BGLValue or ProviderValue) include leading 0's so that the length is 3 digits, i.e. 009.
This may not be detailed in the requirements so if the 0's are missing or the code does not macth the ampping document please raise a requiremenmt query</t>
  </si>
  <si>
    <t>Use an appropriate link to open the welcome page for CtM PC.
Use the quote finder tool and amend the quote if necassary to ensure the brand quotes for risk.
Use any detail to create a quote and continue to the price page.
Amend the address fields to the addresses below
and go to the price page
Open the Quote finder for Saga.
go to the brands landing page to confirm that the address has deeplinked</t>
  </si>
  <si>
    <t>Deeplink</t>
  </si>
  <si>
    <t>Use an appropriate link to open the welcome page in CtM for &lt;&lt;&lt;1.product&gt;&gt;&gt;</t>
  </si>
  <si>
    <t>welcome page displayed.</t>
  </si>
  <si>
    <t>Create a quote using risk details appropriate for &lt;&lt;&lt;2.brand name&gt;&gt;&gt; to quote.</t>
  </si>
  <si>
    <t>Risk created.  
Price page displayed.</t>
  </si>
  <si>
    <t>If the &lt;&lt;&lt;2.brand name&gt;&gt;&gt; does not quote, use the quote finder tool and change the risk where necassary.</t>
  </si>
  <si>
    <t>&lt;&lt;&lt;2.brand name&gt;&gt;&gt; quotes for the risk.</t>
  </si>
  <si>
    <t>Record the annual premium for &lt;&lt;&lt;2.brand name&gt;&gt;&gt;</t>
  </si>
  <si>
    <t>premium recorded.</t>
  </si>
  <si>
    <t>Select the buy now option for &lt;&lt;&lt;2.brand name&gt;&gt;&gt;</t>
  </si>
  <si>
    <t>Bridging page displayed.</t>
  </si>
  <si>
    <t>The premium displayed on the price page matches that displayed on the bridging page for &lt;&lt;&lt;2.brand name&gt;&gt;&gt;</t>
  </si>
  <si>
    <t>Use the 'Go to the Insurerlink on the bridging page.</t>
  </si>
  <si>
    <t>Landing Page opens for the &lt;&lt;&lt;2.brand name&gt;&gt;&gt;</t>
  </si>
  <si>
    <t>See that the clients information has been transferred and that the price is the same on the &lt;&lt;&lt;2.brand name&gt;&gt;&gt; landing page as displayed on the CTM price page and bridging page.</t>
  </si>
  <si>
    <t>All details match and price.</t>
  </si>
  <si>
    <t>CCR's</t>
  </si>
  <si>
    <t>Defect Log</t>
  </si>
  <si>
    <t>Priority</t>
  </si>
  <si>
    <t>Actual</t>
  </si>
  <si>
    <t>Owner (CTM)</t>
  </si>
  <si>
    <t>Expected Fix Date</t>
  </si>
  <si>
    <t>Owner (BRAND)</t>
  </si>
  <si>
    <t>Features</t>
  </si>
  <si>
    <t>Images and Copy</t>
  </si>
  <si>
    <t>Number of Tests</t>
  </si>
  <si>
    <t>Insurer mapping tags</t>
  </si>
  <si>
    <t>Insurer mapping values</t>
  </si>
  <si>
    <t>Test will done in the comparison test</t>
  </si>
  <si>
    <t>Tests Passed</t>
  </si>
  <si>
    <t>Tests Failed</t>
  </si>
  <si>
    <t>Tests Not Applicable</t>
  </si>
  <si>
    <t>Occupation</t>
  </si>
  <si>
    <t>Type of Business</t>
  </si>
  <si>
    <t>Use standard ABI List 55</t>
  </si>
  <si>
    <t>Use standard ABI List 11</t>
  </si>
  <si>
    <t>Notes</t>
  </si>
  <si>
    <t xml:space="preserve">how can your policy be bought? </t>
  </si>
  <si>
    <t>Total</t>
  </si>
  <si>
    <t>Number of defects</t>
  </si>
  <si>
    <t>Open defects</t>
  </si>
  <si>
    <t>Fixed Defects</t>
  </si>
  <si>
    <t>Failed Retests</t>
  </si>
  <si>
    <t>Rejected Defects</t>
  </si>
  <si>
    <t>Closed Defects</t>
  </si>
  <si>
    <t>Number of CCRs</t>
  </si>
  <si>
    <t>Open CCRs</t>
  </si>
  <si>
    <t>Fixed CCRs</t>
  </si>
  <si>
    <t>Failed CCRs</t>
  </si>
  <si>
    <t>Rejected CCRs</t>
  </si>
  <si>
    <t>Closed CCRs</t>
  </si>
  <si>
    <t>Incomplete Tests</t>
  </si>
  <si>
    <t>Completed Tests</t>
  </si>
  <si>
    <t>Mingle Defect number</t>
  </si>
  <si>
    <t>Not Applicable</t>
  </si>
  <si>
    <t>Sub Total</t>
  </si>
  <si>
    <t>Failed Tests</t>
  </si>
  <si>
    <t xml:space="preserve"> Bridging Page</t>
  </si>
  <si>
    <t>QTP Created</t>
  </si>
  <si>
    <t>Name</t>
  </si>
  <si>
    <t>Email</t>
  </si>
  <si>
    <t>Policy Start Date</t>
  </si>
  <si>
    <t>Inbound Test</t>
  </si>
  <si>
    <t>QTP Test</t>
  </si>
  <si>
    <t>2,3,4</t>
  </si>
  <si>
    <t>5,6,7</t>
  </si>
  <si>
    <t>5,67</t>
  </si>
  <si>
    <t>1,2,3,4,5,6,7,8,9</t>
  </si>
  <si>
    <t>1,2,3,4,5,6</t>
  </si>
  <si>
    <t>Licence Date Obtained less than 1 year</t>
  </si>
  <si>
    <t>Licence Date Obtained at least 1,2 or 3 years</t>
  </si>
  <si>
    <t>comparison test</t>
  </si>
  <si>
    <t>n/a</t>
  </si>
  <si>
    <t>3,6,8</t>
  </si>
  <si>
    <t>Regession</t>
  </si>
  <si>
    <t>Create a quote Which has all sections covered with risk details appropriate for &lt;&lt;&lt;2.brand name&gt;&gt;&gt; to quote.</t>
  </si>
  <si>
    <t>Change of Address</t>
  </si>
  <si>
    <t>Use an appropriate link to open the welcome page for product &lt;&lt;&lt;1.product&gt;&gt;&gt; on aggregator &lt;&lt;&lt;3.aggregator&gt;&gt;&gt; in the &lt;&lt;&lt;2.environment&gt;&gt;&gt; environment.</t>
  </si>
  <si>
    <t>Create a quote using any detail and continue to the price page.</t>
  </si>
  <si>
    <t>Use the quote finder tool to view the XML for the recently created quote and &lt;&lt;&lt;4.brand&gt;&gt;&gt;.</t>
  </si>
  <si>
    <t>XML found.</t>
  </si>
  <si>
    <t>Amend the quote until the quote is not filtered.</t>
  </si>
  <si>
    <t>Quote not filtered.</t>
  </si>
  <si>
    <t>Amend the quote by changing the risk and postal address</t>
  </si>
  <si>
    <t>Price Page and &lt;&lt;&lt;4.brand&gt;&gt;&gt; quotes displayed</t>
  </si>
  <si>
    <t>Check the quote finder for &lt;&lt;&lt;4.brand&gt;&gt;&gt;</t>
  </si>
  <si>
    <t>Risk and postal address have changed in the xml</t>
  </si>
  <si>
    <t>sub Total</t>
  </si>
  <si>
    <t>Enter the brands address fields here……….</t>
  </si>
  <si>
    <t>Date Found</t>
  </si>
  <si>
    <t>Rejected Defect</t>
  </si>
  <si>
    <t xml:space="preserve"> Closed Defect</t>
  </si>
  <si>
    <t>Open Defect</t>
  </si>
  <si>
    <t>Note: When regression is completed please add the brand to P:\Shared\CTM\QA\Weekly_Regression_Test\Release-##-##-2012 TEMPLATE</t>
  </si>
  <si>
    <t xml:space="preserve"> Price Page Features </t>
  </si>
  <si>
    <t xml:space="preserve">other, please state opposite: 
</t>
  </si>
  <si>
    <t xml:space="preserve"> </t>
  </si>
  <si>
    <t>Meerkovo</t>
  </si>
  <si>
    <t>Open the fire fox browser and click on favourites for Claim Your meerkat toy</t>
  </si>
  <si>
    <t>firefox opens with the claim a toy section</t>
  </si>
  <si>
    <t>click for Car Insurance on the question, What product did you buy?</t>
  </si>
  <si>
    <t>Car insurance selected</t>
  </si>
  <si>
    <t>Click on the question, Who is the policy or product with ? And check for the brand for the test.</t>
  </si>
  <si>
    <t>brand is in the list.</t>
  </si>
  <si>
    <t>Test Technique</t>
  </si>
  <si>
    <t>Estimated Time</t>
  </si>
  <si>
    <t>Actual Time</t>
  </si>
  <si>
    <t>Time Spent</t>
  </si>
  <si>
    <t>Hours</t>
  </si>
  <si>
    <t>Testing hours</t>
  </si>
  <si>
    <t>Defects Hours</t>
  </si>
  <si>
    <t>Planning Hours</t>
  </si>
  <si>
    <t>O = Optional  at extra cost for &gt;4 years</t>
  </si>
  <si>
    <t>included as standard</t>
  </si>
  <si>
    <t>Not included</t>
  </si>
  <si>
    <t>Legal &amp; General Car Insurance</t>
  </si>
  <si>
    <t>0800 1973944</t>
  </si>
  <si>
    <t>08:00 to 21.00</t>
  </si>
  <si>
    <t>09:00 to 17.00</t>
  </si>
  <si>
    <t>10:00 to 16.00</t>
  </si>
  <si>
    <t xml:space="preserve">• 24/7 claims emergency helpline.            
• Courtesy car included as standard on comprehensive policies (subject to availability).
• 60 days European Union cover.
• Child seat cover (comprehensive cover only).
• Tailor your cover by combining optional covers to suit your needs such as; RAC Breakdown Cover, Motor Legal Protection, Guaranteed Replacement Car, Excess Protection and Keycare. </t>
  </si>
  <si>
    <r>
      <t xml:space="preserve">Legal &amp; General Car Insurance is underwritten by a panel of insurers and is arranged and administered by BISL Limited who is authorised and regulated by the Financial Conduct Authority. Registered in England no. 3231094. Registered office Pegasus House, Bakewell Road, Orton Southgate, Peterborough PE2 6YS. You can check this on the FSA's Register by visiting the FSA's website www.fsa.gov.uk or by contacting the FSA on 0845 606 1234.
</t>
    </r>
    <r>
      <rPr>
        <b/>
        <sz val="10"/>
        <color indexed="57"/>
        <rFont val="Trebuchet MS"/>
        <family val="2"/>
      </rPr>
      <t xml:space="preserve">
</t>
    </r>
  </si>
  <si>
    <t>NO</t>
  </si>
  <si>
    <t>YES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</si>
</sst>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quot;£&quot;#,##0"/>
    <numFmt numFmtId="165" formatCode="&quot;£&quot;#,##0.00"/>
    <numFmt numFmtId="166" formatCode="h:mm;@"/>
    <numFmt numFmtId="167" formatCode="m/d/yy"/>
  </numFmts>
  <fonts count="110">
    <font>
      <sz val="11"/>
      <color theme="1"/>
      <name val="Calibri"/>
      <family val="2"/>
      <scheme val="minor"/>
    </font>
    <font>
      <sz val="11"/>
      <color theme="0"/>
      <name val="Calibri"/>
      <family val="2"/>
      <scheme val="minor"/>
    </font>
    <font>
      <sz val="10"/>
      <name val="Arial"/>
      <family val="2"/>
    </font>
    <font>
      <u/>
      <sz val="10"/>
      <color indexed="12"/>
      <name val="Arial"/>
      <family val="2"/>
    </font>
    <font>
      <sz val="11"/>
      <name val="Arial"/>
      <family val="2"/>
    </font>
    <font>
      <sz val="11"/>
      <color indexed="60"/>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19"/>
      <name val="Calibri"/>
      <family val="2"/>
    </font>
    <font>
      <b/>
      <sz val="11"/>
      <color indexed="63"/>
      <name val="Calibri"/>
      <family val="2"/>
    </font>
    <font>
      <b/>
      <sz val="18"/>
      <color indexed="62"/>
      <name val="Cambria"/>
      <family val="2"/>
    </font>
    <font>
      <b/>
      <sz val="11"/>
      <color indexed="60"/>
      <name val="Calibri"/>
      <family val="2"/>
    </font>
    <font>
      <sz val="11"/>
      <color indexed="10"/>
      <name val="Calibri"/>
      <family val="2"/>
    </font>
    <font>
      <sz val="10"/>
      <name val="Trebuchet MS"/>
      <family val="2"/>
    </font>
    <font>
      <b/>
      <sz val="10"/>
      <name val="Trebuchet MS"/>
      <family val="2"/>
    </font>
    <font>
      <sz val="9"/>
      <name val="Trebuchet MS"/>
      <family val="2"/>
    </font>
    <font>
      <sz val="8"/>
      <name val="Arial"/>
      <family val="2"/>
    </font>
    <font>
      <sz val="8"/>
      <name val="Trebuchet MS"/>
      <family val="2"/>
    </font>
    <font>
      <b/>
      <sz val="11"/>
      <name val="Trebuchet MS"/>
      <family val="2"/>
    </font>
    <font>
      <sz val="11"/>
      <name val="Trebuchet MS"/>
      <family val="2"/>
    </font>
    <font>
      <sz val="8"/>
      <color indexed="8"/>
      <name val="Arial"/>
      <family val="2"/>
    </font>
    <font>
      <sz val="10"/>
      <name val="Times New Roman"/>
      <family val="1"/>
    </font>
    <font>
      <sz val="11"/>
      <color indexed="8"/>
      <name val="Arial"/>
      <family val="2"/>
    </font>
    <font>
      <b/>
      <sz val="24"/>
      <color indexed="8"/>
      <name val="Arial"/>
      <family val="2"/>
    </font>
    <font>
      <sz val="11"/>
      <color indexed="9"/>
      <name val="Arial"/>
      <family val="2"/>
    </font>
    <font>
      <sz val="11"/>
      <color indexed="8"/>
      <name val="Arial"/>
      <family val="1"/>
    </font>
    <font>
      <b/>
      <sz val="11"/>
      <color indexed="9"/>
      <name val="Arial"/>
      <family val="2"/>
    </font>
    <font>
      <b/>
      <sz val="18"/>
      <name val="Wingdings"/>
      <charset val="2"/>
    </font>
    <font>
      <b/>
      <i/>
      <sz val="18"/>
      <color indexed="9"/>
      <name val="Arial"/>
      <family val="2"/>
    </font>
    <font>
      <b/>
      <sz val="10"/>
      <color indexed="23"/>
      <name val="Trebuchet MS"/>
      <family val="2"/>
    </font>
    <font>
      <b/>
      <sz val="10"/>
      <color indexed="57"/>
      <name val="Trebuchet MS"/>
      <family val="2"/>
    </font>
    <font>
      <b/>
      <sz val="9"/>
      <color indexed="23"/>
      <name val="Trebuchet MS"/>
      <family val="2"/>
    </font>
    <font>
      <sz val="9"/>
      <color theme="1"/>
      <name val="Calibri"/>
      <family val="2"/>
      <scheme val="minor"/>
    </font>
    <font>
      <sz val="9"/>
      <color indexed="23"/>
      <name val="Trebuchet MS"/>
      <family val="2"/>
    </font>
    <font>
      <b/>
      <sz val="9"/>
      <color indexed="23"/>
      <name val="Arial"/>
      <family val="2"/>
    </font>
    <font>
      <sz val="9"/>
      <name val="Arial"/>
      <family val="2"/>
    </font>
    <font>
      <b/>
      <sz val="9"/>
      <color theme="0"/>
      <name val="Trebuchet MS"/>
      <family val="2"/>
    </font>
    <font>
      <sz val="9"/>
      <color theme="0"/>
      <name val="Calibri"/>
      <family val="2"/>
      <scheme val="minor"/>
    </font>
    <font>
      <sz val="16"/>
      <color theme="1"/>
      <name val="Arial"/>
      <family val="2"/>
    </font>
    <font>
      <u/>
      <sz val="11"/>
      <color theme="1"/>
      <name val="Calibri"/>
      <family val="2"/>
      <scheme val="minor"/>
    </font>
    <font>
      <b/>
      <sz val="12"/>
      <name val="Arial"/>
      <family val="2"/>
    </font>
    <font>
      <b/>
      <sz val="12"/>
      <color theme="1"/>
      <name val="Arial"/>
      <family val="2"/>
    </font>
    <font>
      <sz val="11"/>
      <name val="Calibri"/>
      <family val="2"/>
      <scheme val="minor"/>
    </font>
    <font>
      <b/>
      <sz val="9"/>
      <name val="Trebuchet MS"/>
      <family val="2"/>
    </font>
    <font>
      <sz val="11"/>
      <color theme="1"/>
      <name val="Calibri"/>
      <family val="2"/>
      <scheme val="minor"/>
    </font>
    <font>
      <b/>
      <sz val="10"/>
      <name val="Arial"/>
      <family val="2"/>
    </font>
    <font>
      <i/>
      <sz val="10"/>
      <name val="Trebuchet MS"/>
      <family val="2"/>
    </font>
    <font>
      <sz val="10"/>
      <name val="Arial"/>
      <family val="2"/>
      <charset val="1"/>
    </font>
    <font>
      <sz val="11"/>
      <color indexed="8"/>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8"/>
      <name val="Calibri"/>
      <family val="2"/>
    </font>
    <font>
      <u/>
      <sz val="10"/>
      <color theme="10"/>
      <name val="Arial"/>
      <family val="2"/>
      <charset val="1"/>
    </font>
    <font>
      <sz val="10"/>
      <color theme="1"/>
      <name val="Arial"/>
      <family val="2"/>
    </font>
    <font>
      <b/>
      <sz val="10"/>
      <color theme="1"/>
      <name val="Arial"/>
      <family val="2"/>
    </font>
    <font>
      <sz val="10"/>
      <name val="Arial"/>
      <family val="2"/>
    </font>
    <font>
      <sz val="10"/>
      <color indexed="12"/>
      <name val="Trebuchet MS"/>
      <family val="2"/>
    </font>
    <font>
      <sz val="10"/>
      <color indexed="23"/>
      <name val="Trebuchet MS"/>
      <family val="2"/>
    </font>
    <font>
      <b/>
      <sz val="10"/>
      <color rgb="FF0000FF"/>
      <name val="Trebuchet MS"/>
      <family val="2"/>
    </font>
    <font>
      <b/>
      <sz val="11"/>
      <color rgb="FF0000FF"/>
      <name val="Calibri"/>
      <family val="2"/>
      <scheme val="minor"/>
    </font>
    <font>
      <sz val="10"/>
      <color theme="1"/>
      <name val="Calibri"/>
      <family val="2"/>
      <scheme val="minor"/>
    </font>
    <font>
      <sz val="14"/>
      <color theme="1"/>
      <name val="Calibri"/>
      <family val="2"/>
      <scheme val="minor"/>
    </font>
    <font>
      <sz val="10"/>
      <color rgb="FF000000"/>
      <name val="Arial"/>
      <family val="2"/>
    </font>
    <font>
      <b/>
      <sz val="11"/>
      <color theme="0"/>
      <name val="Calibri"/>
      <family val="2"/>
      <scheme val="minor"/>
    </font>
    <font>
      <b/>
      <sz val="11"/>
      <color theme="1"/>
      <name val="Calibri"/>
      <family val="2"/>
      <scheme val="minor"/>
    </font>
    <font>
      <b/>
      <sz val="11"/>
      <name val="Calibri"/>
      <family val="2"/>
      <scheme val="minor"/>
    </font>
    <font>
      <b/>
      <sz val="16"/>
      <color theme="0"/>
      <name val="Arial"/>
      <family val="2"/>
    </font>
    <font>
      <b/>
      <sz val="11"/>
      <color theme="0"/>
      <name val="Arial"/>
      <family val="2"/>
    </font>
    <font>
      <b/>
      <sz val="16"/>
      <color theme="0"/>
      <name val="Calibri"/>
      <family val="2"/>
      <scheme val="minor"/>
    </font>
    <font>
      <b/>
      <sz val="14"/>
      <color theme="0"/>
      <name val="Calibri"/>
      <family val="2"/>
      <scheme val="minor"/>
    </font>
    <font>
      <sz val="9"/>
      <name val="Calibri"/>
      <family val="2"/>
      <scheme val="minor"/>
    </font>
    <font>
      <b/>
      <sz val="12"/>
      <color theme="1"/>
      <name val="Calibri"/>
      <family val="2"/>
      <scheme val="minor"/>
    </font>
    <font>
      <sz val="16"/>
      <color theme="0"/>
      <name val="Arial"/>
      <family val="2"/>
    </font>
    <font>
      <b/>
      <sz val="12"/>
      <color theme="0"/>
      <name val="Arial"/>
      <family val="2"/>
    </font>
    <font>
      <sz val="12"/>
      <name val="Arial"/>
      <family val="2"/>
    </font>
    <font>
      <sz val="12"/>
      <color theme="1"/>
      <name val="Arial"/>
      <family val="2"/>
    </font>
    <font>
      <sz val="14"/>
      <name val="Arial"/>
      <family val="2"/>
    </font>
    <font>
      <u/>
      <sz val="11"/>
      <color theme="10"/>
      <name val="Calibri"/>
      <family val="2"/>
      <scheme val="minor"/>
    </font>
    <font>
      <b/>
      <sz val="14"/>
      <color rgb="FFFF0000"/>
      <name val="Calibri"/>
      <family val="2"/>
      <scheme val="minor"/>
    </font>
    <font>
      <b/>
      <sz val="10"/>
      <color indexed="12"/>
      <name val="Trebuchet MS"/>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0"/>
      <color indexed="18"/>
      <name val="Arial"/>
      <family val="2"/>
    </font>
    <font>
      <b/>
      <u/>
      <sz val="10"/>
      <name val="Arial"/>
      <family val="2"/>
    </font>
    <font>
      <sz val="10"/>
      <name val="Mic Shell Dlg"/>
      <charset val="1"/>
    </font>
    <font>
      <u/>
      <sz val="10"/>
      <color indexed="12"/>
      <name val="Mic Shell Dlg"/>
      <charset val="1"/>
    </font>
    <font>
      <sz val="11"/>
      <name val="Calibri"/>
      <family val="2"/>
    </font>
    <font>
      <sz val="10"/>
      <name val="Arial"/>
    </font>
  </fonts>
  <fills count="99">
    <fill>
      <patternFill patternType="none"/>
    </fill>
    <fill>
      <patternFill patternType="gray125"/>
    </fill>
    <fill>
      <patternFill patternType="solid">
        <fgColor theme="6" tint="0.39997558519241921"/>
        <bgColor indexed="65"/>
      </patternFill>
    </fill>
    <fill>
      <patternFill patternType="solid">
        <fgColor indexed="22"/>
      </patternFill>
    </fill>
    <fill>
      <patternFill patternType="solid">
        <fgColor indexed="47"/>
      </patternFill>
    </fill>
    <fill>
      <patternFill patternType="solid">
        <fgColor indexed="26"/>
      </patternFill>
    </fill>
    <fill>
      <patternFill patternType="solid">
        <fgColor indexed="27"/>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8"/>
      </patternFill>
    </fill>
    <fill>
      <patternFill patternType="solid">
        <fgColor indexed="22"/>
        <bgColor indexed="64"/>
      </patternFill>
    </fill>
    <fill>
      <patternFill patternType="solid">
        <fgColor indexed="51"/>
      </patternFill>
    </fill>
    <fill>
      <patternFill patternType="solid">
        <fgColor indexed="9"/>
        <bgColor indexed="64"/>
      </patternFill>
    </fill>
    <fill>
      <patternFill patternType="solid">
        <fgColor indexed="42"/>
      </patternFill>
    </fill>
    <fill>
      <patternFill patternType="solid">
        <fgColor indexed="42"/>
        <bgColor indexed="64"/>
      </patternFill>
    </fill>
    <fill>
      <patternFill patternType="solid">
        <fgColor indexed="57"/>
        <bgColor indexed="64"/>
      </patternFill>
    </fill>
    <fill>
      <patternFill patternType="solid">
        <fgColor indexed="26"/>
        <bgColor indexed="64"/>
      </patternFill>
    </fill>
    <fill>
      <patternFill patternType="solid">
        <fgColor indexed="44"/>
        <bgColor indexed="64"/>
      </patternFill>
    </fill>
    <fill>
      <patternFill patternType="solid">
        <fgColor indexed="30"/>
        <bgColor indexed="64"/>
      </patternFill>
    </fill>
    <fill>
      <patternFill patternType="solid">
        <fgColor rgb="FF0070C0"/>
        <bgColor indexed="64"/>
      </patternFill>
    </fill>
    <fill>
      <patternFill patternType="solid">
        <fgColor rgb="FFC00000"/>
        <bgColor indexed="64"/>
      </patternFill>
    </fill>
    <fill>
      <patternFill patternType="solid">
        <fgColor rgb="FF669900"/>
        <bgColor indexed="64"/>
      </patternFill>
    </fill>
    <fill>
      <patternFill patternType="solid">
        <fgColor theme="0" tint="-0.249977111117893"/>
        <bgColor indexed="64"/>
      </patternFill>
    </fill>
    <fill>
      <gradientFill degree="270">
        <stop position="0">
          <color theme="0"/>
        </stop>
        <stop position="1">
          <color theme="4"/>
        </stop>
      </gradientFill>
    </fill>
    <fill>
      <patternFill patternType="solid">
        <fgColor rgb="FF0070C0"/>
        <bgColor auto="1"/>
      </patternFill>
    </fill>
    <fill>
      <patternFill patternType="solid">
        <fgColor indexed="31"/>
      </patternFill>
    </fill>
    <fill>
      <patternFill patternType="solid">
        <fgColor indexed="46"/>
      </patternFill>
    </fill>
    <fill>
      <patternFill patternType="solid">
        <fgColor indexed="1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gradientFill degree="270">
        <stop position="0">
          <color theme="0"/>
        </stop>
        <stop position="1">
          <color rgb="FF669900"/>
        </stop>
      </gradientFill>
    </fill>
    <fill>
      <gradientFill degree="270">
        <stop position="0">
          <color theme="0"/>
        </stop>
        <stop position="1">
          <color rgb="FFC00000"/>
        </stop>
      </gradientFill>
    </fill>
    <fill>
      <gradientFill degree="270">
        <stop position="0">
          <color theme="0"/>
        </stop>
        <stop position="1">
          <color rgb="FFFFFF00"/>
        </stop>
      </gradientFill>
    </fill>
    <fill>
      <patternFill patternType="solid">
        <fgColor theme="0" tint="-0.4999847407452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54"/>
      </left>
      <right style="thin">
        <color indexed="54"/>
      </right>
      <top style="thin">
        <color indexed="54"/>
      </top>
      <bottom style="thin">
        <color indexed="54"/>
      </bottom>
      <diagonal/>
    </border>
    <border>
      <left/>
      <right/>
      <top/>
      <bottom style="thick">
        <color indexed="49"/>
      </bottom>
      <diagonal/>
    </border>
    <border>
      <left/>
      <right/>
      <top/>
      <bottom style="medium">
        <color indexed="49"/>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style="medium">
        <color indexed="18"/>
      </left>
      <right/>
      <top/>
      <bottom/>
      <diagonal/>
    </border>
    <border>
      <left style="medium">
        <color indexed="18"/>
      </left>
      <right/>
      <top/>
      <bottom style="medium">
        <color indexed="18"/>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style="thin">
        <color indexed="64"/>
      </top>
      <bottom style="thin">
        <color indexed="64"/>
      </bottom>
      <diagonal/>
    </border>
    <border>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2"/>
      </left>
      <right style="thin">
        <color indexed="62"/>
      </right>
      <top style="thin">
        <color indexed="62"/>
      </top>
      <bottom style="thin">
        <color indexed="62"/>
      </bottom>
      <diagonal/>
    </border>
    <border>
      <left/>
      <right style="thin">
        <color indexed="64"/>
      </right>
      <top/>
      <bottom/>
      <diagonal/>
    </border>
  </borders>
  <cellStyleXfs count="427">
    <xf numFmtId="0" fontId="0" fillId="0" borderId="0"/>
    <xf numFmtId="0" fontId="1" fillId="2" borderId="0" applyNumberFormat="0" applyBorder="0" applyAlignment="0" applyProtection="0"/>
    <xf numFmtId="0" fontId="2" fillId="0" borderId="0" applyNumberFormat="0" applyFont="0" applyFill="0" applyBorder="0" applyAlignment="0" applyProtection="0"/>
    <xf numFmtId="167" fontId="30" fillId="0" borderId="0"/>
    <xf numFmtId="167" fontId="30"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31" fillId="18" borderId="8"/>
    <xf numFmtId="0" fontId="32" fillId="5" borderId="0"/>
    <xf numFmtId="0" fontId="33" fillId="19" borderId="0"/>
    <xf numFmtId="0" fontId="29" fillId="20" borderId="1" applyProtection="0">
      <alignment vertical="center" wrapText="1"/>
    </xf>
    <xf numFmtId="0" fontId="4" fillId="20" borderId="0" applyBorder="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0" borderId="0"/>
    <xf numFmtId="0" fontId="2" fillId="0" borderId="0"/>
    <xf numFmtId="0" fontId="34" fillId="0" borderId="0"/>
    <xf numFmtId="0" fontId="2" fillId="0" borderId="0"/>
    <xf numFmtId="0" fontId="2" fillId="0" borderId="0"/>
    <xf numFmtId="0" fontId="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0" fontId="29" fillId="22" borderId="1" applyProtection="0">
      <alignment horizontal="center" vertical="center" wrapText="1"/>
      <protection locked="0" hidden="1"/>
    </xf>
    <xf numFmtId="0" fontId="35" fillId="23" borderId="0" applyProtection="0">
      <alignment horizontal="center" vertical="center" wrapText="1"/>
      <protection locked="0" hidden="1"/>
    </xf>
    <xf numFmtId="0" fontId="36" fillId="0" borderId="0">
      <alignment horizontal="center" vertical="center"/>
    </xf>
    <xf numFmtId="49" fontId="25" fillId="24" borderId="1">
      <alignment vertical="center" wrapText="1"/>
    </xf>
    <xf numFmtId="0" fontId="37" fillId="25" borderId="0" applyProtection="0">
      <alignment horizontal="center" vertical="center"/>
      <protection locked="0" hidden="1"/>
    </xf>
    <xf numFmtId="0" fontId="2" fillId="0" borderId="0">
      <alignment horizontal="left" wrapText="1"/>
    </xf>
    <xf numFmtId="0" fontId="35" fillId="26" borderId="0" applyProtection="0">
      <alignment horizontal="center" vertical="center"/>
      <protection locked="0" hidden="1"/>
    </xf>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32" fillId="5" borderId="0"/>
    <xf numFmtId="0" fontId="57" fillId="33" borderId="0" applyNumberFormat="0" applyBorder="0" applyAlignment="0" applyProtection="0"/>
    <xf numFmtId="0" fontId="57" fillId="16" borderId="0" applyNumberFormat="0" applyBorder="0" applyAlignment="0" applyProtection="0"/>
    <xf numFmtId="0" fontId="57" fillId="21" borderId="0" applyNumberFormat="0" applyBorder="0" applyAlignment="0" applyProtection="0"/>
    <xf numFmtId="0" fontId="57" fillId="34" borderId="0" applyNumberFormat="0" applyBorder="0" applyAlignment="0" applyProtection="0"/>
    <xf numFmtId="0" fontId="57" fillId="6" borderId="0" applyNumberFormat="0" applyBorder="0" applyAlignment="0" applyProtection="0"/>
    <xf numFmtId="0" fontId="57" fillId="4" borderId="0" applyNumberFormat="0" applyBorder="0" applyAlignment="0" applyProtection="0"/>
    <xf numFmtId="0" fontId="57" fillId="9" borderId="0" applyNumberFormat="0" applyBorder="0" applyAlignment="0" applyProtection="0"/>
    <xf numFmtId="0" fontId="57" fillId="7" borderId="0" applyNumberFormat="0" applyBorder="0" applyAlignment="0" applyProtection="0"/>
    <xf numFmtId="0" fontId="57" fillId="35" borderId="0" applyNumberFormat="0" applyBorder="0" applyAlignment="0" applyProtection="0"/>
    <xf numFmtId="0" fontId="57" fillId="34" borderId="0" applyNumberFormat="0" applyBorder="0" applyAlignment="0" applyProtection="0"/>
    <xf numFmtId="0" fontId="57" fillId="9" borderId="0" applyNumberFormat="0" applyBorder="0" applyAlignment="0" applyProtection="0"/>
    <xf numFmtId="0" fontId="57" fillId="19" borderId="0" applyNumberFormat="0" applyBorder="0" applyAlignment="0" applyProtection="0"/>
    <xf numFmtId="0" fontId="6" fillId="36" borderId="0" applyNumberFormat="0" applyBorder="0" applyAlignment="0" applyProtection="0"/>
    <xf numFmtId="0" fontId="6" fillId="35"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37" borderId="0" applyNumberFormat="0" applyBorder="0" applyAlignment="0" applyProtection="0"/>
    <xf numFmtId="0" fontId="8" fillId="3" borderId="6" applyNumberFormat="0" applyAlignment="0" applyProtection="0"/>
    <xf numFmtId="0" fontId="58" fillId="0" borderId="22" applyNumberFormat="0" applyFill="0" applyAlignment="0" applyProtection="0"/>
    <xf numFmtId="0" fontId="66" fillId="0" borderId="0" applyNumberFormat="0" applyFont="0" applyFill="0" applyBorder="0" applyAlignment="0" applyProtection="0"/>
    <xf numFmtId="0" fontId="59" fillId="0" borderId="23" applyNumberFormat="0" applyFill="0" applyAlignment="0" applyProtection="0"/>
    <xf numFmtId="0" fontId="60" fillId="0" borderId="24" applyNumberFormat="0" applyFill="0" applyAlignment="0" applyProtection="0"/>
    <xf numFmtId="0" fontId="60" fillId="0" borderId="0" applyNumberFormat="0" applyFill="0" applyBorder="0" applyAlignment="0" applyProtection="0"/>
    <xf numFmtId="0" fontId="63" fillId="0" borderId="0" applyNumberFormat="0" applyFill="0" applyBorder="0" applyAlignment="0" applyProtection="0">
      <alignment vertical="top"/>
      <protection locked="0"/>
    </xf>
    <xf numFmtId="0" fontId="63" fillId="0" borderId="0" applyNumberFormat="0" applyFill="0" applyBorder="0" applyAlignment="0" applyProtection="0">
      <alignment vertical="top"/>
      <protection locked="0"/>
    </xf>
    <xf numFmtId="0" fontId="5" fillId="8"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53" fillId="0" borderId="0"/>
    <xf numFmtId="0" fontId="53" fillId="0" borderId="0"/>
    <xf numFmtId="0" fontId="56" fillId="0" borderId="0"/>
    <xf numFmtId="0" fontId="2" fillId="0" borderId="0"/>
    <xf numFmtId="0" fontId="2" fillId="0" borderId="0"/>
    <xf numFmtId="0" fontId="2" fillId="0" borderId="0"/>
    <xf numFmtId="0" fontId="2" fillId="5" borderId="25" applyNumberFormat="0" applyFont="0" applyAlignment="0" applyProtection="0"/>
    <xf numFmtId="0" fontId="2" fillId="5" borderId="25" applyNumberFormat="0" applyFont="0" applyAlignment="0" applyProtection="0"/>
    <xf numFmtId="0" fontId="18" fillId="3" borderId="13" applyNumberFormat="0" applyAlignment="0" applyProtection="0"/>
    <xf numFmtId="0" fontId="61" fillId="0" borderId="0" applyNumberFormat="0" applyFill="0" applyBorder="0" applyAlignment="0" applyProtection="0"/>
    <xf numFmtId="0" fontId="62" fillId="0" borderId="26" applyNumberFormat="0" applyFill="0" applyAlignment="0" applyProtection="0"/>
    <xf numFmtId="0" fontId="66" fillId="5" borderId="12" applyNumberFormat="0" applyFont="0" applyAlignment="0" applyProtection="0"/>
    <xf numFmtId="0" fontId="66" fillId="0" borderId="0">
      <alignment horizontal="left" wrapText="1"/>
    </xf>
    <xf numFmtId="0" fontId="2" fillId="0" borderId="0" applyNumberFormat="0" applyFont="0" applyFill="0" applyBorder="0" applyAlignment="0" applyProtection="0"/>
    <xf numFmtId="0" fontId="53" fillId="0" borderId="0"/>
    <xf numFmtId="0" fontId="1" fillId="2" borderId="0" applyNumberFormat="0" applyBorder="0" applyAlignment="0" applyProtection="0"/>
    <xf numFmtId="0" fontId="2"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4" borderId="0" applyNumberFormat="0" applyBorder="0" applyAlignment="0" applyProtection="0"/>
    <xf numFmtId="0" fontId="8" fillId="17" borderId="6" applyNumberFormat="0" applyAlignment="0" applyProtection="0"/>
    <xf numFmtId="0" fontId="4" fillId="20" borderId="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7" fillId="8" borderId="0" applyNumberFormat="0" applyBorder="0" applyAlignment="0" applyProtection="0"/>
    <xf numFmtId="0" fontId="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49" fontId="25" fillId="24" borderId="1">
      <alignment vertical="center" wrapText="1"/>
    </xf>
    <xf numFmtId="0" fontId="2" fillId="0" borderId="0">
      <alignment horizontal="left" wrapText="1"/>
    </xf>
    <xf numFmtId="0" fontId="19" fillId="0" borderId="0" applyNumberFormat="0" applyFill="0" applyBorder="0" applyAlignment="0" applyProtection="0"/>
    <xf numFmtId="0" fontId="20" fillId="0" borderId="14" applyNumberFormat="0" applyFill="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53" fillId="0" borderId="0"/>
    <xf numFmtId="0" fontId="53" fillId="0" borderId="0"/>
    <xf numFmtId="0" fontId="2" fillId="5" borderId="25" applyNumberFormat="0" applyFont="0" applyAlignment="0" applyProtection="0"/>
    <xf numFmtId="0" fontId="2" fillId="5" borderId="12" applyNumberFormat="0" applyFont="0" applyAlignment="0" applyProtection="0"/>
    <xf numFmtId="0" fontId="2" fillId="0" borderId="0">
      <alignment horizontal="left" wrapText="1"/>
    </xf>
    <xf numFmtId="0" fontId="66"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5" borderId="12" applyNumberFormat="0" applyFont="0" applyAlignment="0" applyProtection="0"/>
    <xf numFmtId="0" fontId="18" fillId="17" borderId="13" applyNumberFormat="0" applyAlignment="0" applyProtection="0"/>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53" fillId="0" borderId="0"/>
    <xf numFmtId="0" fontId="18" fillId="61" borderId="13" applyNumberFormat="0" applyAlignment="0" applyProtection="0"/>
    <xf numFmtId="0" fontId="57" fillId="49" borderId="0" applyNumberFormat="0" applyBorder="0" applyAlignment="0" applyProtection="0"/>
    <xf numFmtId="0" fontId="2" fillId="0" borderId="0"/>
    <xf numFmtId="0" fontId="2" fillId="0" borderId="0"/>
    <xf numFmtId="0" fontId="57" fillId="49" borderId="0" applyNumberFormat="0" applyBorder="0" applyAlignment="0" applyProtection="0"/>
    <xf numFmtId="0" fontId="60" fillId="0" borderId="24" applyNumberFormat="0" applyFill="0" applyAlignment="0" applyProtection="0"/>
    <xf numFmtId="0" fontId="6" fillId="50" borderId="0" applyNumberFormat="0" applyBorder="0" applyAlignment="0" applyProtection="0"/>
    <xf numFmtId="0" fontId="9" fillId="62" borderId="7" applyNumberFormat="0" applyAlignment="0" applyProtection="0"/>
    <xf numFmtId="0" fontId="6" fillId="60" borderId="0" applyNumberFormat="0" applyBorder="0" applyAlignment="0" applyProtection="0"/>
    <xf numFmtId="0" fontId="57" fillId="43" borderId="0" applyNumberFormat="0" applyBorder="0" applyAlignment="0" applyProtection="0"/>
    <xf numFmtId="167" fontId="30" fillId="0" borderId="0"/>
    <xf numFmtId="167" fontId="30" fillId="0" borderId="0"/>
    <xf numFmtId="0" fontId="2" fillId="5" borderId="12" applyNumberFormat="0" applyFont="0" applyAlignment="0" applyProtection="0"/>
    <xf numFmtId="0" fontId="2" fillId="0" borderId="0"/>
    <xf numFmtId="0" fontId="2" fillId="5" borderId="12" applyNumberFormat="0" applyFont="0" applyAlignment="0" applyProtection="0"/>
    <xf numFmtId="167" fontId="30" fillId="0" borderId="0"/>
    <xf numFmtId="167" fontId="30" fillId="0" borderId="0"/>
    <xf numFmtId="0" fontId="2" fillId="0" borderId="0"/>
    <xf numFmtId="0" fontId="2" fillId="0" borderId="0"/>
    <xf numFmtId="167" fontId="30" fillId="0" borderId="0"/>
    <xf numFmtId="167" fontId="30" fillId="0" borderId="0"/>
    <xf numFmtId="0" fontId="2" fillId="0" borderId="0"/>
    <xf numFmtId="0" fontId="2" fillId="5" borderId="12" applyNumberFormat="0" applyFont="0" applyAlignment="0" applyProtection="0"/>
    <xf numFmtId="0" fontId="2" fillId="0" borderId="0">
      <alignment horizontal="left" wrapText="1"/>
    </xf>
    <xf numFmtId="0" fontId="2" fillId="0" borderId="0"/>
    <xf numFmtId="0" fontId="2" fillId="5" borderId="12" applyNumberFormat="0" applyFont="0" applyAlignment="0" applyProtection="0"/>
    <xf numFmtId="0" fontId="2" fillId="0" borderId="0"/>
    <xf numFmtId="0" fontId="2" fillId="0" borderId="0">
      <alignment horizontal="left" wrapText="1"/>
    </xf>
    <xf numFmtId="167" fontId="30" fillId="0" borderId="0"/>
    <xf numFmtId="167" fontId="30" fillId="0" borderId="0"/>
    <xf numFmtId="0" fontId="2" fillId="0" borderId="0"/>
    <xf numFmtId="0" fontId="2" fillId="5" borderId="12" applyNumberFormat="0" applyFont="0" applyAlignment="0" applyProtection="0"/>
    <xf numFmtId="167" fontId="30" fillId="0" borderId="0"/>
    <xf numFmtId="167" fontId="30" fillId="0" borderId="0"/>
    <xf numFmtId="0" fontId="2" fillId="5" borderId="12" applyNumberFormat="0" applyFont="0" applyAlignment="0" applyProtection="0"/>
    <xf numFmtId="0" fontId="2" fillId="0" borderId="0"/>
    <xf numFmtId="0" fontId="2" fillId="5" borderId="12" applyNumberFormat="0" applyFont="0" applyAlignment="0" applyProtection="0"/>
    <xf numFmtId="0" fontId="2" fillId="0" borderId="0">
      <alignment horizontal="left" wrapText="1"/>
    </xf>
    <xf numFmtId="167" fontId="30" fillId="0" borderId="0"/>
    <xf numFmtId="167" fontId="30"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6" fillId="53" borderId="0" applyNumberFormat="0" applyBorder="0" applyAlignment="0" applyProtection="0"/>
    <xf numFmtId="0" fontId="59" fillId="0" borderId="23" applyNumberFormat="0" applyFill="0" applyAlignment="0" applyProtection="0"/>
    <xf numFmtId="0" fontId="57" fillId="46" borderId="0" applyNumberFormat="0" applyBorder="0" applyAlignment="0" applyProtection="0"/>
    <xf numFmtId="0" fontId="57" fillId="51" borderId="0" applyNumberFormat="0" applyBorder="0" applyAlignment="0" applyProtection="0"/>
    <xf numFmtId="0" fontId="6" fillId="58" borderId="0" applyNumberFormat="0" applyBorder="0" applyAlignment="0" applyProtection="0"/>
    <xf numFmtId="0" fontId="62" fillId="0" borderId="26" applyNumberFormat="0" applyFill="0" applyAlignment="0" applyProtection="0"/>
    <xf numFmtId="0" fontId="58" fillId="0" borderId="22" applyNumberFormat="0" applyFill="0" applyAlignment="0" applyProtection="0"/>
    <xf numFmtId="0" fontId="6" fillId="51" borderId="0" applyNumberFormat="0" applyBorder="0" applyAlignment="0" applyProtection="0"/>
    <xf numFmtId="0" fontId="60" fillId="0" borderId="0" applyNumberFormat="0" applyFill="0" applyBorder="0" applyAlignment="0" applyProtection="0"/>
    <xf numFmtId="0" fontId="57" fillId="52" borderId="0" applyNumberFormat="0" applyBorder="0" applyAlignment="0" applyProtection="0"/>
    <xf numFmtId="0" fontId="6" fillId="56" borderId="0" applyNumberFormat="0" applyBorder="0" applyAlignment="0" applyProtection="0"/>
    <xf numFmtId="0" fontId="6" fillId="59" borderId="0" applyNumberFormat="0" applyBorder="0" applyAlignment="0" applyProtection="0"/>
    <xf numFmtId="0" fontId="57" fillId="0" borderId="0"/>
    <xf numFmtId="0" fontId="57" fillId="44" borderId="0" applyNumberFormat="0" applyBorder="0" applyAlignment="0" applyProtection="0"/>
    <xf numFmtId="0" fontId="5" fillId="63" borderId="0" applyNumberFormat="0" applyBorder="0" applyAlignment="0" applyProtection="0"/>
    <xf numFmtId="0" fontId="57" fillId="64" borderId="25" applyNumberFormat="0" applyAlignment="0" applyProtection="0"/>
    <xf numFmtId="0" fontId="15" fillId="48" borderId="6" applyNumberFormat="0" applyAlignment="0" applyProtection="0"/>
    <xf numFmtId="0" fontId="7" fillId="44" borderId="0" applyNumberFormat="0" applyBorder="0" applyAlignment="0" applyProtection="0"/>
    <xf numFmtId="0" fontId="57" fillId="50" borderId="0" applyNumberFormat="0" applyBorder="0" applyAlignment="0" applyProtection="0"/>
    <xf numFmtId="0" fontId="57" fillId="45" borderId="0" applyNumberFormat="0" applyBorder="0" applyAlignment="0" applyProtection="0"/>
    <xf numFmtId="0" fontId="6" fillId="57" borderId="0" applyNumberFormat="0" applyBorder="0" applyAlignment="0" applyProtection="0"/>
    <xf numFmtId="0" fontId="57" fillId="48" borderId="0" applyNumberFormat="0" applyBorder="0" applyAlignment="0" applyProtection="0"/>
    <xf numFmtId="0" fontId="2" fillId="0" borderId="0"/>
    <xf numFmtId="0" fontId="6" fillId="55" borderId="0" applyNumberFormat="0" applyBorder="0" applyAlignment="0" applyProtection="0"/>
    <xf numFmtId="0" fontId="57" fillId="47" borderId="0" applyNumberFormat="0" applyBorder="0" applyAlignment="0" applyProtection="0"/>
    <xf numFmtId="0" fontId="11" fillId="45" borderId="0" applyNumberFormat="0" applyBorder="0" applyAlignment="0" applyProtection="0"/>
    <xf numFmtId="0" fontId="6" fillId="54" borderId="0" applyNumberFormat="0" applyBorder="0" applyAlignment="0" applyProtection="0"/>
    <xf numFmtId="0" fontId="6" fillId="55" borderId="0" applyNumberFormat="0" applyBorder="0" applyAlignment="0" applyProtection="0"/>
    <xf numFmtId="0" fontId="61" fillId="0" borderId="0" applyNumberFormat="0" applyFill="0" applyBorder="0" applyAlignment="0" applyProtection="0"/>
    <xf numFmtId="0" fontId="57" fillId="46" borderId="0" applyNumberFormat="0" applyBorder="0" applyAlignment="0" applyProtection="0"/>
    <xf numFmtId="0" fontId="8" fillId="61" borderId="6" applyNumberFormat="0" applyAlignment="0" applyProtection="0"/>
    <xf numFmtId="0" fontId="6" fillId="54" borderId="0" applyNumberFormat="0" applyBorder="0" applyAlignment="0" applyProtection="0"/>
    <xf numFmtId="0" fontId="2" fillId="0" borderId="0" applyNumberFormat="0" applyFont="0" applyFill="0" applyBorder="0" applyAlignment="0" applyProtection="0"/>
    <xf numFmtId="0" fontId="66" fillId="0" borderId="0"/>
    <xf numFmtId="0" fontId="2" fillId="0" borderId="0" applyNumberFormat="0" applyFont="0" applyFill="0" applyBorder="0" applyAlignment="0" applyProtection="0"/>
    <xf numFmtId="0" fontId="2" fillId="0" borderId="0"/>
    <xf numFmtId="0" fontId="2" fillId="0" borderId="0" applyNumberFormat="0" applyFont="0" applyFill="0" applyBorder="0" applyAlignment="0" applyProtection="0"/>
    <xf numFmtId="0" fontId="2" fillId="0" borderId="0"/>
    <xf numFmtId="0" fontId="88" fillId="0" borderId="0" applyNumberFormat="0" applyFill="0" applyBorder="0" applyAlignment="0" applyProtection="0"/>
    <xf numFmtId="0" fontId="2" fillId="0" borderId="0" applyNumberFormat="0" applyFont="0" applyFill="0" applyBorder="0" applyAlignment="0" applyProtection="0"/>
    <xf numFmtId="0" fontId="91" fillId="0" borderId="0" applyNumberFormat="0" applyFill="0" applyBorder="0" applyAlignment="0" applyProtection="0"/>
    <xf numFmtId="0" fontId="92" fillId="0" borderId="31" applyNumberFormat="0" applyFill="0" applyAlignment="0" applyProtection="0"/>
    <xf numFmtId="0" fontId="93" fillId="0" borderId="32" applyNumberFormat="0" applyFill="0" applyAlignment="0" applyProtection="0"/>
    <xf numFmtId="0" fontId="94" fillId="0" borderId="33" applyNumberFormat="0" applyFill="0" applyAlignment="0" applyProtection="0"/>
    <xf numFmtId="0" fontId="94" fillId="0" borderId="0" applyNumberFormat="0" applyFill="0" applyBorder="0" applyAlignment="0" applyProtection="0"/>
    <xf numFmtId="0" fontId="95" fillId="69" borderId="0" applyNumberFormat="0" applyBorder="0" applyAlignment="0" applyProtection="0"/>
    <xf numFmtId="0" fontId="96" fillId="70" borderId="0" applyNumberFormat="0" applyBorder="0" applyAlignment="0" applyProtection="0"/>
    <xf numFmtId="0" fontId="97" fillId="71" borderId="0" applyNumberFormat="0" applyBorder="0" applyAlignment="0" applyProtection="0"/>
    <xf numFmtId="0" fontId="98" fillId="72" borderId="34" applyNumberFormat="0" applyAlignment="0" applyProtection="0"/>
    <xf numFmtId="0" fontId="99" fillId="73" borderId="35" applyNumberFormat="0" applyAlignment="0" applyProtection="0"/>
    <xf numFmtId="0" fontId="100" fillId="73" borderId="34" applyNumberFormat="0" applyAlignment="0" applyProtection="0"/>
    <xf numFmtId="0" fontId="101" fillId="0" borderId="36" applyNumberFormat="0" applyFill="0" applyAlignment="0" applyProtection="0"/>
    <xf numFmtId="0" fontId="74" fillId="74" borderId="37" applyNumberFormat="0" applyAlignment="0" applyProtection="0"/>
    <xf numFmtId="0" fontId="102" fillId="0" borderId="0" applyNumberFormat="0" applyFill="0" applyBorder="0" applyAlignment="0" applyProtection="0"/>
    <xf numFmtId="0" fontId="53" fillId="75" borderId="38" applyNumberFormat="0" applyFont="0" applyAlignment="0" applyProtection="0"/>
    <xf numFmtId="0" fontId="103" fillId="0" borderId="0" applyNumberFormat="0" applyFill="0" applyBorder="0" applyAlignment="0" applyProtection="0"/>
    <xf numFmtId="0" fontId="75" fillId="0" borderId="39" applyNumberFormat="0" applyFill="0" applyAlignment="0" applyProtection="0"/>
    <xf numFmtId="0" fontId="1" fillId="76" borderId="0" applyNumberFormat="0" applyBorder="0" applyAlignment="0" applyProtection="0"/>
    <xf numFmtId="0" fontId="53" fillId="77" borderId="0" applyNumberFormat="0" applyBorder="0" applyAlignment="0" applyProtection="0"/>
    <xf numFmtId="0" fontId="53" fillId="78" borderId="0" applyNumberFormat="0" applyBorder="0" applyAlignment="0" applyProtection="0"/>
    <xf numFmtId="0" fontId="1" fillId="79" borderId="0" applyNumberFormat="0" applyBorder="0" applyAlignment="0" applyProtection="0"/>
    <xf numFmtId="0" fontId="1" fillId="80" borderId="0" applyNumberFormat="0" applyBorder="0" applyAlignment="0" applyProtection="0"/>
    <xf numFmtId="0" fontId="53" fillId="81" borderId="0" applyNumberFormat="0" applyBorder="0" applyAlignment="0" applyProtection="0"/>
    <xf numFmtId="0" fontId="53" fillId="82" borderId="0" applyNumberFormat="0" applyBorder="0" applyAlignment="0" applyProtection="0"/>
    <xf numFmtId="0" fontId="1" fillId="83" borderId="0" applyNumberFormat="0" applyBorder="0" applyAlignment="0" applyProtection="0"/>
    <xf numFmtId="0" fontId="1" fillId="84" borderId="0" applyNumberFormat="0" applyBorder="0" applyAlignment="0" applyProtection="0"/>
    <xf numFmtId="0" fontId="53" fillId="85" borderId="0" applyNumberFormat="0" applyBorder="0" applyAlignment="0" applyProtection="0"/>
    <xf numFmtId="0" fontId="53" fillId="86" borderId="0" applyNumberFormat="0" applyBorder="0" applyAlignment="0" applyProtection="0"/>
    <xf numFmtId="0" fontId="1" fillId="87" borderId="0" applyNumberFormat="0" applyBorder="0" applyAlignment="0" applyProtection="0"/>
    <xf numFmtId="0" fontId="53" fillId="88" borderId="0" applyNumberFormat="0" applyBorder="0" applyAlignment="0" applyProtection="0"/>
    <xf numFmtId="0" fontId="53" fillId="89" borderId="0" applyNumberFormat="0" applyBorder="0" applyAlignment="0" applyProtection="0"/>
    <xf numFmtId="0" fontId="1" fillId="90" borderId="0" applyNumberFormat="0" applyBorder="0" applyAlignment="0" applyProtection="0"/>
    <xf numFmtId="0" fontId="1" fillId="91" borderId="0" applyNumberFormat="0" applyBorder="0" applyAlignment="0" applyProtection="0"/>
    <xf numFmtId="0" fontId="53" fillId="92" borderId="0" applyNumberFormat="0" applyBorder="0" applyAlignment="0" applyProtection="0"/>
    <xf numFmtId="0" fontId="53" fillId="93" borderId="0" applyNumberFormat="0" applyBorder="0" applyAlignment="0" applyProtection="0"/>
    <xf numFmtId="0" fontId="1" fillId="94" borderId="0" applyNumberFormat="0" applyBorder="0" applyAlignment="0" applyProtection="0"/>
    <xf numFmtId="0" fontId="1" fillId="95" borderId="0" applyNumberFormat="0" applyBorder="0" applyAlignment="0" applyProtection="0"/>
    <xf numFmtId="0" fontId="53" fillId="96" borderId="0" applyNumberFormat="0" applyBorder="0" applyAlignment="0" applyProtection="0"/>
    <xf numFmtId="0" fontId="53" fillId="97" borderId="0" applyNumberFormat="0" applyBorder="0" applyAlignment="0" applyProtection="0"/>
    <xf numFmtId="0" fontId="1" fillId="98" borderId="0" applyNumberFormat="0" applyBorder="0" applyAlignment="0" applyProtection="0"/>
    <xf numFmtId="0" fontId="6" fillId="39" borderId="0" applyNumberFormat="0" applyBorder="0" applyAlignment="0" applyProtection="0"/>
    <xf numFmtId="0" fontId="35" fillId="25" borderId="0" applyNumberFormat="0" applyBorder="0" applyAlignment="0" applyProtection="0"/>
    <xf numFmtId="0" fontId="6" fillId="12" borderId="0" applyNumberFormat="0" applyBorder="0" applyAlignment="0" applyProtection="0"/>
    <xf numFmtId="0" fontId="104" fillId="0" borderId="0" applyNumberFormat="0" applyBorder="0" applyProtection="0">
      <alignment vertical="center" wrapText="1"/>
    </xf>
    <xf numFmtId="0" fontId="31" fillId="25" borderId="40"/>
    <xf numFmtId="0" fontId="32" fillId="7" borderId="0"/>
    <xf numFmtId="0" fontId="33" fillId="12" borderId="0"/>
    <xf numFmtId="0" fontId="105" fillId="0" borderId="0" applyNumberFormat="0" applyFill="0" applyBorder="0" applyAlignment="0" applyProtection="0">
      <alignment vertical="top"/>
      <protection locked="0"/>
    </xf>
    <xf numFmtId="0" fontId="31" fillId="0" borderId="0"/>
    <xf numFmtId="0" fontId="107" fillId="0" borderId="0" applyNumberFormat="0" applyFill="0" applyBorder="0" applyAlignment="0" applyProtection="0">
      <alignment vertical="top"/>
      <protection locked="0"/>
    </xf>
    <xf numFmtId="0" fontId="106" fillId="0" borderId="0"/>
    <xf numFmtId="0" fontId="2" fillId="5" borderId="25" applyNumberFormat="0" applyFont="0" applyAlignment="0" applyProtection="0"/>
    <xf numFmtId="0" fontId="2" fillId="0" borderId="0">
      <alignment horizontal="left" wrapText="1"/>
    </xf>
    <xf numFmtId="0" fontId="53" fillId="0" borderId="0"/>
    <xf numFmtId="0" fontId="57" fillId="19" borderId="0" applyNumberFormat="0" applyBorder="0" applyAlignment="0" applyProtection="0"/>
    <xf numFmtId="0" fontId="6" fillId="38" borderId="0" applyNumberFormat="0" applyBorder="0" applyAlignment="0" applyProtection="0"/>
    <xf numFmtId="0" fontId="57" fillId="4" borderId="0" applyNumberFormat="0" applyBorder="0" applyAlignment="0" applyProtection="0"/>
    <xf numFmtId="0" fontId="6" fillId="7" borderId="0" applyNumberFormat="0" applyBorder="0" applyAlignment="0" applyProtection="0"/>
    <xf numFmtId="0" fontId="2" fillId="5" borderId="25" applyNumberFormat="0" applyFont="0" applyAlignment="0" applyProtection="0"/>
    <xf numFmtId="0" fontId="2" fillId="0" borderId="0">
      <alignment horizontal="left" wrapText="1"/>
    </xf>
    <xf numFmtId="0" fontId="18" fillId="3" borderId="13" applyNumberFormat="0" applyAlignment="0" applyProtection="0"/>
    <xf numFmtId="0" fontId="5" fillId="8" borderId="0" applyNumberFormat="0" applyBorder="0" applyAlignment="0" applyProtection="0"/>
    <xf numFmtId="0" fontId="15" fillId="4" borderId="6" applyNumberFormat="0" applyAlignment="0" applyProtection="0"/>
    <xf numFmtId="0" fontId="11" fillId="21" borderId="0" applyNumberFormat="0" applyBorder="0" applyAlignment="0" applyProtection="0"/>
    <xf numFmtId="0" fontId="9" fillId="11" borderId="7" applyNumberFormat="0" applyAlignment="0" applyProtection="0"/>
    <xf numFmtId="0" fontId="8" fillId="3" borderId="6" applyNumberFormat="0" applyAlignment="0" applyProtection="0"/>
    <xf numFmtId="0" fontId="7" fillId="16" borderId="0" applyNumberFormat="0" applyBorder="0" applyAlignment="0" applyProtection="0"/>
    <xf numFmtId="0" fontId="6" fillId="15" borderId="0" applyNumberFormat="0" applyBorder="0" applyAlignment="0" applyProtection="0"/>
    <xf numFmtId="0" fontId="6" fillId="10" borderId="0" applyNumberFormat="0" applyBorder="0" applyAlignment="0" applyProtection="0"/>
    <xf numFmtId="0" fontId="6" fillId="37" borderId="0" applyNumberFormat="0" applyBorder="0" applyAlignment="0" applyProtection="0"/>
    <xf numFmtId="0" fontId="6" fillId="13" borderId="0" applyNumberFormat="0" applyBorder="0" applyAlignment="0" applyProtection="0"/>
    <xf numFmtId="0" fontId="6" fillId="10" borderId="0" applyNumberFormat="0" applyBorder="0" applyAlignment="0" applyProtection="0"/>
    <xf numFmtId="0" fontId="6" fillId="39" borderId="0" applyNumberFormat="0" applyBorder="0" applyAlignment="0" applyProtection="0"/>
    <xf numFmtId="0" fontId="6" fillId="35" borderId="0" applyNumberFormat="0" applyBorder="0" applyAlignment="0" applyProtection="0"/>
    <xf numFmtId="0" fontId="57" fillId="34" borderId="0" applyNumberFormat="0" applyBorder="0" applyAlignment="0" applyProtection="0"/>
    <xf numFmtId="0" fontId="57" fillId="7" borderId="0" applyNumberFormat="0" applyBorder="0" applyAlignment="0" applyProtection="0"/>
    <xf numFmtId="0" fontId="57" fillId="9" borderId="0" applyNumberFormat="0" applyBorder="0" applyAlignment="0" applyProtection="0"/>
    <xf numFmtId="0" fontId="57" fillId="34" borderId="0" applyNumberFormat="0" applyBorder="0" applyAlignment="0" applyProtection="0"/>
    <xf numFmtId="0" fontId="57" fillId="16" borderId="0" applyNumberFormat="0" applyBorder="0" applyAlignment="0" applyProtection="0"/>
    <xf numFmtId="0" fontId="57" fillId="9" borderId="0" applyNumberFormat="0" applyBorder="0" applyAlignment="0" applyProtection="0"/>
    <xf numFmtId="0" fontId="57" fillId="33" borderId="0" applyNumberFormat="0" applyBorder="0" applyAlignment="0" applyProtection="0"/>
    <xf numFmtId="0" fontId="6" fillId="37" borderId="0" applyNumberFormat="0" applyBorder="0" applyAlignment="0" applyProtection="0"/>
    <xf numFmtId="0" fontId="57" fillId="6" borderId="0" applyNumberFormat="0" applyBorder="0" applyAlignment="0" applyProtection="0"/>
    <xf numFmtId="0" fontId="57" fillId="21" borderId="0" applyNumberFormat="0" applyBorder="0" applyAlignment="0" applyProtection="0"/>
    <xf numFmtId="0" fontId="57" fillId="35" borderId="0" applyNumberFormat="0" applyBorder="0" applyAlignment="0" applyProtection="0"/>
    <xf numFmtId="0" fontId="6" fillId="36" borderId="0" applyNumberFormat="0" applyBorder="0" applyAlignment="0" applyProtection="0"/>
    <xf numFmtId="0" fontId="2" fillId="0" borderId="0">
      <alignment horizontal="left" wrapText="1"/>
    </xf>
    <xf numFmtId="0" fontId="2" fillId="0" borderId="0"/>
    <xf numFmtId="0" fontId="2" fillId="0" borderId="0"/>
    <xf numFmtId="0" fontId="57" fillId="33" borderId="0" applyNumberFormat="0" applyBorder="0" applyAlignment="0" applyProtection="0"/>
    <xf numFmtId="0" fontId="57" fillId="16" borderId="0" applyNumberFormat="0" applyBorder="0" applyAlignment="0" applyProtection="0"/>
    <xf numFmtId="0" fontId="57" fillId="21" borderId="0" applyNumberFormat="0" applyBorder="0" applyAlignment="0" applyProtection="0"/>
    <xf numFmtId="0" fontId="57" fillId="34" borderId="0" applyNumberFormat="0" applyBorder="0" applyAlignment="0" applyProtection="0"/>
    <xf numFmtId="0" fontId="57" fillId="6" borderId="0" applyNumberFormat="0" applyBorder="0" applyAlignment="0" applyProtection="0"/>
    <xf numFmtId="0" fontId="57" fillId="4" borderId="0" applyNumberFormat="0" applyBorder="0" applyAlignment="0" applyProtection="0"/>
    <xf numFmtId="0" fontId="57" fillId="9" borderId="0" applyNumberFormat="0" applyBorder="0" applyAlignment="0" applyProtection="0"/>
    <xf numFmtId="0" fontId="57" fillId="7" borderId="0" applyNumberFormat="0" applyBorder="0" applyAlignment="0" applyProtection="0"/>
    <xf numFmtId="0" fontId="57" fillId="35" borderId="0" applyNumberFormat="0" applyBorder="0" applyAlignment="0" applyProtection="0"/>
    <xf numFmtId="0" fontId="57" fillId="34" borderId="0" applyNumberFormat="0" applyBorder="0" applyAlignment="0" applyProtection="0"/>
    <xf numFmtId="0" fontId="57" fillId="9" borderId="0" applyNumberFormat="0" applyBorder="0" applyAlignment="0" applyProtection="0"/>
    <xf numFmtId="0" fontId="57" fillId="19" borderId="0" applyNumberFormat="0" applyBorder="0" applyAlignment="0" applyProtection="0"/>
    <xf numFmtId="0" fontId="6" fillId="36" borderId="0" applyNumberFormat="0" applyBorder="0" applyAlignment="0" applyProtection="0"/>
    <xf numFmtId="0" fontId="6" fillId="35"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12" borderId="0" applyNumberFormat="0" applyBorder="0" applyAlignment="0" applyProtection="0"/>
    <xf numFmtId="0" fontId="6" fillId="37" borderId="0" applyNumberFormat="0" applyBorder="0" applyAlignment="0" applyProtection="0"/>
    <xf numFmtId="0" fontId="8" fillId="3" borderId="6" applyNumberFormat="0" applyAlignment="0" applyProtection="0"/>
    <xf numFmtId="0" fontId="10" fillId="0" borderId="0" applyNumberFormat="0" applyFill="0" applyBorder="0" applyAlignment="0" applyProtection="0"/>
    <xf numFmtId="0" fontId="58" fillId="0" borderId="22" applyNumberFormat="0" applyFill="0" applyAlignment="0" applyProtection="0"/>
    <xf numFmtId="0" fontId="59" fillId="0" borderId="23" applyNumberFormat="0" applyFill="0" applyAlignment="0" applyProtection="0"/>
    <xf numFmtId="0" fontId="60" fillId="0" borderId="24" applyNumberFormat="0" applyFill="0" applyAlignment="0" applyProtection="0"/>
    <xf numFmtId="0" fontId="60" fillId="0" borderId="0" applyNumberFormat="0" applyFill="0" applyBorder="0" applyAlignment="0" applyProtection="0"/>
    <xf numFmtId="0" fontId="16" fillId="0" borderId="11" applyNumberFormat="0" applyFill="0" applyAlignment="0" applyProtection="0"/>
    <xf numFmtId="0" fontId="5" fillId="8" borderId="0" applyNumberFormat="0" applyBorder="0" applyAlignment="0" applyProtection="0"/>
    <xf numFmtId="0" fontId="2" fillId="5" borderId="25" applyNumberFormat="0" applyFont="0" applyAlignment="0" applyProtection="0"/>
    <xf numFmtId="0" fontId="18" fillId="3" borderId="13" applyNumberFormat="0" applyAlignment="0" applyProtection="0"/>
    <xf numFmtId="0" fontId="61" fillId="0" borderId="0" applyNumberFormat="0" applyFill="0" applyBorder="0" applyAlignment="0" applyProtection="0"/>
    <xf numFmtId="0" fontId="62" fillId="0" borderId="26" applyNumberFormat="0" applyFill="0" applyAlignment="0" applyProtection="0"/>
    <xf numFmtId="0" fontId="21" fillId="0" borderId="0" applyNumberFormat="0" applyFill="0" applyBorder="0" applyAlignment="0" applyProtection="0"/>
    <xf numFmtId="0" fontId="2" fillId="0" borderId="0"/>
    <xf numFmtId="0" fontId="2" fillId="5" borderId="25" applyNumberFormat="0" applyFont="0" applyAlignment="0" applyProtection="0"/>
    <xf numFmtId="0" fontId="2" fillId="5" borderId="25" applyNumberFormat="0" applyFont="0" applyAlignment="0" applyProtection="0"/>
    <xf numFmtId="0" fontId="2" fillId="0" borderId="0">
      <alignment horizontal="left" wrapText="1"/>
    </xf>
    <xf numFmtId="0" fontId="2" fillId="0" borderId="0">
      <alignment horizontal="left" wrapText="1"/>
    </xf>
    <xf numFmtId="0" fontId="3" fillId="0" borderId="0" applyNumberFormat="0" applyFill="0" applyBorder="0" applyAlignment="0" applyProtection="0">
      <alignment vertical="top"/>
      <protection locked="0"/>
    </xf>
    <xf numFmtId="0" fontId="109" fillId="0" borderId="0" applyNumberFormat="0" applyFont="0" applyFill="0" applyBorder="0" applyAlignment="0" applyProtection="0"/>
    <xf numFmtId="0" fontId="29" fillId="20" borderId="1" applyProtection="0">
      <alignment vertical="center" wrapText="1"/>
    </xf>
  </cellStyleXfs>
  <cellXfs count="415">
    <xf numFmtId="0" fontId="0" fillId="0" borderId="0" xfId="0"/>
    <xf numFmtId="0" fontId="0" fillId="0" borderId="0" xfId="0" applyAlignment="1">
      <alignment wrapText="1"/>
    </xf>
    <xf numFmtId="0" fontId="41" fillId="0" borderId="0" xfId="0" applyFont="1" applyAlignment="1">
      <alignment wrapText="1"/>
    </xf>
    <xf numFmtId="0" fontId="0" fillId="28" borderId="0" xfId="0" applyFill="1"/>
    <xf numFmtId="0" fontId="0" fillId="29" borderId="0" xfId="0" applyFill="1"/>
    <xf numFmtId="0" fontId="23" fillId="0" borderId="0" xfId="53" applyFont="1" applyFill="1" applyBorder="1" applyAlignment="1">
      <alignment horizontal="left" wrapText="1"/>
    </xf>
    <xf numFmtId="0" fontId="0" fillId="0" borderId="0" xfId="0" applyFill="1" applyBorder="1"/>
    <xf numFmtId="0" fontId="22" fillId="0" borderId="0" xfId="53" applyFont="1" applyFill="1" applyBorder="1" applyAlignment="1">
      <alignment wrapText="1"/>
    </xf>
    <xf numFmtId="0" fontId="23" fillId="0" borderId="0" xfId="53" applyFont="1" applyFill="1" applyBorder="1"/>
    <xf numFmtId="0" fontId="23" fillId="0" borderId="0" xfId="53" applyFont="1" applyFill="1" applyBorder="1" applyAlignment="1">
      <alignment horizontal="left" vertical="top" wrapText="1"/>
    </xf>
    <xf numFmtId="0" fontId="22" fillId="0" borderId="1" xfId="53" applyFont="1" applyBorder="1" applyProtection="1">
      <protection locked="0"/>
    </xf>
    <xf numFmtId="0" fontId="22" fillId="0" borderId="15" xfId="53" applyFont="1" applyBorder="1" applyAlignment="1">
      <alignment wrapText="1"/>
    </xf>
    <xf numFmtId="0" fontId="22" fillId="20" borderId="16" xfId="53" applyFont="1" applyFill="1" applyBorder="1"/>
    <xf numFmtId="0" fontId="22" fillId="20" borderId="3" xfId="53" applyFont="1" applyFill="1" applyBorder="1"/>
    <xf numFmtId="0" fontId="22" fillId="20" borderId="0" xfId="53" applyFont="1" applyFill="1" applyBorder="1" applyAlignment="1">
      <alignment vertical="top" wrapText="1"/>
    </xf>
    <xf numFmtId="0" fontId="22" fillId="20" borderId="0" xfId="53" applyFont="1" applyFill="1" applyBorder="1" applyAlignment="1">
      <alignment horizontal="left" vertical="top" wrapText="1"/>
    </xf>
    <xf numFmtId="0" fontId="23" fillId="20" borderId="0" xfId="53" applyFont="1" applyFill="1" applyBorder="1" applyAlignment="1">
      <alignment vertical="top" wrapText="1"/>
    </xf>
    <xf numFmtId="0" fontId="24" fillId="20" borderId="16" xfId="53" applyFont="1" applyFill="1" applyBorder="1" applyAlignment="1">
      <alignment wrapText="1"/>
    </xf>
    <xf numFmtId="0" fontId="22" fillId="0" borderId="0" xfId="53" applyFont="1" applyFill="1" applyBorder="1"/>
    <xf numFmtId="0" fontId="22" fillId="0" borderId="15" xfId="53" applyFont="1" applyBorder="1" applyAlignment="1">
      <alignment vertical="top" wrapText="1"/>
    </xf>
    <xf numFmtId="0" fontId="22" fillId="0" borderId="1" xfId="53" applyFont="1" applyBorder="1" applyAlignment="1">
      <alignment vertical="top" wrapText="1"/>
    </xf>
    <xf numFmtId="0" fontId="22" fillId="0" borderId="0" xfId="53" applyFont="1" applyFill="1" applyBorder="1" applyAlignment="1">
      <alignment horizontal="left"/>
    </xf>
    <xf numFmtId="0" fontId="22" fillId="0" borderId="0" xfId="53" applyFont="1" applyFill="1" applyBorder="1" applyAlignment="1">
      <alignment horizontal="left" vertical="top" wrapText="1"/>
    </xf>
    <xf numFmtId="0" fontId="22" fillId="0" borderId="0" xfId="2" applyFont="1" applyFill="1" applyBorder="1" applyAlignment="1">
      <alignment horizontal="left" vertical="top" wrapText="1"/>
    </xf>
    <xf numFmtId="0" fontId="22" fillId="0" borderId="5" xfId="53" applyFont="1" applyBorder="1" applyAlignment="1">
      <alignment horizontal="left" wrapText="1"/>
    </xf>
    <xf numFmtId="0" fontId="22" fillId="0" borderId="1" xfId="53" applyFont="1" applyBorder="1" applyAlignment="1">
      <alignment horizontal="left"/>
    </xf>
    <xf numFmtId="0" fontId="22" fillId="0" borderId="5" xfId="53" applyFont="1" applyFill="1" applyBorder="1"/>
    <xf numFmtId="0" fontId="22" fillId="0" borderId="5" xfId="53" applyFont="1" applyBorder="1" applyAlignment="1">
      <alignment wrapText="1"/>
    </xf>
    <xf numFmtId="0" fontId="22" fillId="0" borderId="5" xfId="53" applyFont="1" applyBorder="1" applyProtection="1">
      <protection locked="0"/>
    </xf>
    <xf numFmtId="0" fontId="22" fillId="20" borderId="17" xfId="53" applyFont="1" applyFill="1" applyBorder="1" applyAlignment="1" applyProtection="1">
      <alignment horizontal="left" vertical="top" wrapText="1"/>
      <protection locked="0"/>
    </xf>
    <xf numFmtId="0" fontId="0" fillId="0" borderId="1" xfId="0" applyBorder="1"/>
    <xf numFmtId="0" fontId="0" fillId="0" borderId="1" xfId="0" applyFill="1" applyBorder="1" applyAlignment="1">
      <alignment wrapText="1"/>
    </xf>
    <xf numFmtId="0" fontId="0" fillId="0" borderId="1" xfId="0" applyFill="1" applyBorder="1"/>
    <xf numFmtId="0" fontId="0" fillId="0" borderId="1" xfId="0" applyBorder="1" applyAlignment="1">
      <alignment wrapText="1"/>
    </xf>
    <xf numFmtId="0" fontId="0" fillId="0" borderId="0" xfId="0" applyBorder="1" applyAlignment="1">
      <alignment wrapText="1"/>
    </xf>
    <xf numFmtId="0" fontId="0" fillId="0" borderId="0" xfId="0" applyBorder="1"/>
    <xf numFmtId="0" fontId="0" fillId="0" borderId="19" xfId="0" applyBorder="1" applyAlignment="1">
      <alignment wrapText="1"/>
    </xf>
    <xf numFmtId="0" fontId="0" fillId="0" borderId="5" xfId="0" applyBorder="1"/>
    <xf numFmtId="0" fontId="0" fillId="0" borderId="5" xfId="0" applyBorder="1" applyAlignment="1">
      <alignment wrapText="1"/>
    </xf>
    <xf numFmtId="0" fontId="0" fillId="0" borderId="5" xfId="0" applyFill="1" applyBorder="1" applyAlignment="1">
      <alignment wrapText="1"/>
    </xf>
    <xf numFmtId="0" fontId="44" fillId="0" borderId="20" xfId="48" applyFont="1" applyBorder="1" applyAlignment="1">
      <alignment vertical="top" wrapText="1"/>
    </xf>
    <xf numFmtId="0" fontId="44" fillId="0" borderId="21" xfId="48" applyFont="1" applyBorder="1" applyAlignment="1">
      <alignment vertical="top" wrapText="1"/>
    </xf>
    <xf numFmtId="0" fontId="44" fillId="0" borderId="20" xfId="48" applyFont="1" applyBorder="1" applyAlignment="1">
      <alignment horizontal="left" vertical="top" wrapText="1"/>
    </xf>
    <xf numFmtId="16" fontId="44" fillId="0" borderId="20" xfId="48" applyNumberFormat="1" applyFont="1" applyBorder="1" applyAlignment="1">
      <alignment vertical="top" wrapText="1"/>
    </xf>
    <xf numFmtId="0" fontId="51" fillId="31" borderId="1" xfId="0" applyFont="1" applyFill="1" applyBorder="1"/>
    <xf numFmtId="0" fontId="1" fillId="31" borderId="0" xfId="0" applyFont="1" applyFill="1"/>
    <xf numFmtId="0" fontId="51" fillId="31" borderId="0" xfId="0" applyFont="1" applyFill="1"/>
    <xf numFmtId="0" fontId="0" fillId="0" borderId="0" xfId="0"/>
    <xf numFmtId="0" fontId="2" fillId="0" borderId="5" xfId="0" applyFont="1" applyFill="1" applyBorder="1" applyAlignment="1">
      <alignment vertical="top" wrapText="1"/>
    </xf>
    <xf numFmtId="0" fontId="0" fillId="0" borderId="1" xfId="0" applyBorder="1" applyAlignment="1"/>
    <xf numFmtId="0" fontId="0" fillId="0" borderId="0" xfId="0" applyAlignment="1"/>
    <xf numFmtId="0" fontId="64" fillId="0" borderId="1" xfId="102" applyFont="1" applyFill="1" applyBorder="1" applyAlignment="1">
      <alignment horizontal="center" vertical="center" wrapText="1"/>
    </xf>
    <xf numFmtId="0" fontId="65" fillId="0" borderId="1" xfId="102" applyFont="1" applyFill="1" applyBorder="1" applyAlignment="1">
      <alignment horizontal="center" vertical="top" wrapText="1"/>
    </xf>
    <xf numFmtId="0" fontId="54" fillId="0" borderId="1" xfId="110" applyFont="1" applyFill="1" applyBorder="1" applyProtection="1">
      <protection locked="0"/>
    </xf>
    <xf numFmtId="0" fontId="64" fillId="0" borderId="1" xfId="102" applyFont="1" applyFill="1" applyBorder="1" applyAlignment="1">
      <alignment horizontal="left" vertical="top" wrapText="1"/>
    </xf>
    <xf numFmtId="0" fontId="64" fillId="0" borderId="1" xfId="102" applyFont="1" applyFill="1" applyBorder="1" applyAlignment="1">
      <alignment wrapText="1"/>
    </xf>
    <xf numFmtId="0" fontId="64" fillId="0" borderId="1" xfId="102" applyFont="1" applyFill="1" applyBorder="1" applyAlignment="1">
      <alignment horizontal="center" vertical="top" wrapText="1"/>
    </xf>
    <xf numFmtId="0" fontId="64" fillId="0" borderId="1" xfId="102" applyFont="1" applyFill="1" applyBorder="1" applyAlignment="1">
      <alignment horizontal="center" wrapText="1"/>
    </xf>
    <xf numFmtId="0" fontId="64" fillId="0" borderId="1" xfId="102" applyFont="1" applyFill="1" applyBorder="1" applyAlignment="1">
      <alignment vertical="top" wrapText="1"/>
    </xf>
    <xf numFmtId="0" fontId="22" fillId="0" borderId="1" xfId="89" applyFont="1" applyFill="1" applyBorder="1" applyAlignment="1"/>
    <xf numFmtId="0" fontId="26" fillId="0" borderId="1" xfId="89" applyFont="1" applyFill="1" applyBorder="1"/>
    <xf numFmtId="0" fontId="55" fillId="0" borderId="1" xfId="89" applyFont="1" applyFill="1" applyBorder="1"/>
    <xf numFmtId="0" fontId="22" fillId="0" borderId="1" xfId="89" applyFont="1" applyFill="1" applyBorder="1" applyAlignment="1">
      <alignment wrapText="1"/>
    </xf>
    <xf numFmtId="0" fontId="22" fillId="0" borderId="1" xfId="89" applyFont="1" applyFill="1" applyBorder="1"/>
    <xf numFmtId="0" fontId="22" fillId="0" borderId="1" xfId="89" applyFont="1" applyFill="1" applyBorder="1" applyAlignment="1">
      <alignment horizontal="left" vertical="top"/>
    </xf>
    <xf numFmtId="49" fontId="51" fillId="0" borderId="1" xfId="102" applyNumberFormat="1" applyFont="1" applyFill="1" applyBorder="1" applyAlignment="1">
      <alignment horizontal="left" vertical="top" wrapText="1"/>
    </xf>
    <xf numFmtId="49" fontId="51" fillId="0" borderId="1" xfId="111" applyNumberFormat="1" applyFont="1" applyFill="1" applyBorder="1" applyAlignment="1">
      <alignment horizontal="left" vertical="top" wrapText="1"/>
    </xf>
    <xf numFmtId="49" fontId="51" fillId="0" borderId="1" xfId="112" applyNumberFormat="1" applyFont="1" applyFill="1" applyBorder="1" applyAlignment="1">
      <alignment horizontal="left" vertical="top" wrapText="1"/>
    </xf>
    <xf numFmtId="49" fontId="51" fillId="0" borderId="1" xfId="113" applyNumberFormat="1" applyFont="1" applyFill="1" applyBorder="1" applyAlignment="1">
      <alignment horizontal="left" vertical="top" wrapText="1"/>
    </xf>
    <xf numFmtId="0" fontId="0" fillId="0" borderId="0" xfId="0" applyAlignment="1"/>
    <xf numFmtId="0" fontId="51" fillId="0" borderId="5" xfId="102" applyFont="1" applyFill="1" applyBorder="1" applyAlignment="1">
      <alignment wrapText="1"/>
    </xf>
    <xf numFmtId="0" fontId="26" fillId="0" borderId="5" xfId="89" applyFont="1" applyFill="1" applyBorder="1" applyAlignment="1">
      <alignment horizontal="left" vertical="top" wrapText="1"/>
    </xf>
    <xf numFmtId="0" fontId="41" fillId="0" borderId="1" xfId="0" applyFont="1" applyBorder="1" applyAlignment="1">
      <alignment wrapText="1"/>
    </xf>
    <xf numFmtId="49" fontId="51" fillId="0" borderId="1" xfId="102" applyNumberFormat="1" applyFont="1" applyFill="1" applyBorder="1" applyAlignment="1">
      <alignment horizontal="left" vertical="top" wrapText="1"/>
    </xf>
    <xf numFmtId="0" fontId="26" fillId="0" borderId="1" xfId="89" applyFont="1" applyFill="1" applyBorder="1" applyAlignment="1">
      <alignment horizontal="left" vertical="top" wrapText="1"/>
    </xf>
    <xf numFmtId="49" fontId="51" fillId="0" borderId="1" xfId="102" applyNumberFormat="1" applyFont="1" applyFill="1" applyBorder="1" applyAlignment="1">
      <alignment horizontal="left" vertical="top" wrapText="1"/>
    </xf>
    <xf numFmtId="0" fontId="51" fillId="0" borderId="5" xfId="112" applyFont="1" applyFill="1" applyBorder="1" applyAlignment="1">
      <alignment horizontal="left" vertical="top" wrapText="1"/>
    </xf>
    <xf numFmtId="49" fontId="51" fillId="0" borderId="1" xfId="102" applyNumberFormat="1" applyFont="1" applyFill="1" applyBorder="1" applyAlignment="1">
      <alignment horizontal="left" vertical="top" wrapText="1"/>
    </xf>
    <xf numFmtId="49" fontId="51" fillId="0" borderId="1" xfId="102" applyNumberFormat="1" applyFont="1" applyFill="1" applyBorder="1" applyAlignment="1">
      <alignment wrapText="1"/>
    </xf>
    <xf numFmtId="49" fontId="51" fillId="0" borderId="1" xfId="102" applyNumberFormat="1" applyFont="1" applyFill="1" applyBorder="1" applyAlignment="1">
      <alignment horizontal="left" vertical="top" wrapText="1"/>
    </xf>
    <xf numFmtId="49" fontId="51" fillId="0" borderId="1" xfId="102" applyNumberFormat="1" applyFont="1" applyFill="1" applyBorder="1" applyAlignment="1">
      <alignment horizontal="left" vertical="top" wrapText="1"/>
    </xf>
    <xf numFmtId="49" fontId="22" fillId="0" borderId="1" xfId="121" applyNumberFormat="1" applyFont="1" applyFill="1" applyBorder="1" applyAlignment="1">
      <alignment horizontal="left" vertical="top" wrapText="1"/>
    </xf>
    <xf numFmtId="49" fontId="51" fillId="0" borderId="1" xfId="102" applyNumberFormat="1" applyFont="1" applyFill="1" applyBorder="1" applyAlignment="1">
      <alignment horizontal="left" vertical="top" wrapText="1"/>
    </xf>
    <xf numFmtId="49" fontId="51" fillId="0" borderId="1" xfId="102" applyNumberFormat="1" applyFont="1" applyFill="1" applyBorder="1" applyAlignment="1">
      <alignment horizontal="left" vertical="top" wrapText="1"/>
    </xf>
    <xf numFmtId="49" fontId="22" fillId="0" borderId="1" xfId="121" applyNumberFormat="1" applyFont="1" applyFill="1" applyBorder="1" applyAlignment="1">
      <alignment horizontal="left" vertical="top" wrapText="1"/>
    </xf>
    <xf numFmtId="49" fontId="22" fillId="0" borderId="1" xfId="121" applyNumberFormat="1" applyFont="1" applyFill="1" applyBorder="1" applyAlignment="1">
      <alignment horizontal="left" vertical="top" wrapText="1"/>
    </xf>
    <xf numFmtId="49" fontId="22" fillId="0" borderId="1" xfId="121" applyNumberFormat="1" applyFont="1" applyFill="1" applyBorder="1" applyAlignment="1">
      <alignment horizontal="left" vertical="top" wrapText="1"/>
    </xf>
    <xf numFmtId="49" fontId="22" fillId="0" borderId="1" xfId="121" applyNumberFormat="1" applyFont="1" applyFill="1" applyBorder="1" applyAlignment="1">
      <alignment horizontal="left" vertical="top" wrapText="1"/>
    </xf>
    <xf numFmtId="49" fontId="22" fillId="0" borderId="1" xfId="121" applyNumberFormat="1" applyFont="1" applyFill="1" applyBorder="1" applyAlignment="1">
      <alignment horizontal="left" vertical="top" wrapText="1"/>
    </xf>
    <xf numFmtId="49" fontId="22" fillId="0" borderId="1" xfId="121" applyNumberFormat="1" applyFont="1" applyFill="1" applyBorder="1" applyAlignment="1">
      <alignment horizontal="left" vertical="top" wrapText="1"/>
    </xf>
    <xf numFmtId="49" fontId="51" fillId="0" borderId="1" xfId="102" applyNumberFormat="1" applyFont="1" applyFill="1" applyBorder="1" applyAlignment="1">
      <alignment horizontal="left" vertical="top" wrapText="1"/>
    </xf>
    <xf numFmtId="49" fontId="51" fillId="0" borderId="1" xfId="102" applyNumberFormat="1" applyFont="1" applyFill="1" applyBorder="1" applyAlignment="1">
      <alignment horizontal="left" vertical="top" wrapText="1"/>
    </xf>
    <xf numFmtId="49" fontId="51" fillId="40" borderId="1" xfId="102" applyNumberFormat="1" applyFont="1" applyFill="1" applyBorder="1" applyAlignment="1">
      <alignment horizontal="left" vertical="top" wrapText="1"/>
    </xf>
    <xf numFmtId="49" fontId="51" fillId="0" borderId="1" xfId="102" applyNumberFormat="1" applyFont="1" applyFill="1" applyBorder="1" applyAlignment="1">
      <alignment horizontal="left" vertical="top" wrapText="1"/>
    </xf>
    <xf numFmtId="49" fontId="51" fillId="0" borderId="1" xfId="102" applyNumberFormat="1" applyFont="1" applyFill="1" applyBorder="1" applyAlignment="1">
      <alignment horizontal="left" vertical="top" wrapText="1"/>
    </xf>
    <xf numFmtId="49" fontId="68" fillId="0" borderId="1" xfId="2" applyNumberFormat="1" applyFont="1" applyFill="1" applyBorder="1" applyAlignment="1">
      <alignment horizontal="left" vertical="top" wrapText="1"/>
    </xf>
    <xf numFmtId="49" fontId="51" fillId="0" borderId="1" xfId="102" applyNumberFormat="1" applyFont="1" applyFill="1" applyBorder="1" applyAlignment="1">
      <alignment horizontal="left" vertical="top" wrapText="1"/>
    </xf>
    <xf numFmtId="49" fontId="2" fillId="0" borderId="1" xfId="102" applyNumberFormat="1" applyFont="1" applyFill="1" applyBorder="1" applyAlignment="1">
      <alignment horizontal="left" vertical="top" wrapText="1"/>
    </xf>
    <xf numFmtId="49" fontId="51" fillId="0" borderId="1" xfId="102" applyNumberFormat="1" applyFont="1" applyFill="1" applyBorder="1" applyAlignment="1">
      <alignment horizontal="left" vertical="top" wrapText="1"/>
    </xf>
    <xf numFmtId="49" fontId="51" fillId="0" borderId="1" xfId="102" applyNumberFormat="1" applyFont="1" applyFill="1" applyBorder="1" applyAlignment="1">
      <alignment horizontal="left" vertical="top" wrapText="1"/>
    </xf>
    <xf numFmtId="0" fontId="26" fillId="0" borderId="5" xfId="2" applyFont="1" applyFill="1" applyBorder="1" applyAlignment="1">
      <alignment horizontal="left" vertical="top" wrapText="1"/>
    </xf>
    <xf numFmtId="0" fontId="51" fillId="0" borderId="5" xfId="113" applyFont="1" applyFill="1" applyBorder="1" applyAlignment="1">
      <alignment horizontal="left" vertical="top" wrapText="1"/>
    </xf>
    <xf numFmtId="49" fontId="51" fillId="0" borderId="1" xfId="102" applyNumberFormat="1" applyFont="1" applyFill="1" applyBorder="1" applyAlignment="1">
      <alignment horizontal="left" vertical="top" wrapText="1"/>
    </xf>
    <xf numFmtId="0" fontId="26" fillId="0" borderId="1" xfId="2" applyFont="1" applyFill="1" applyBorder="1" applyAlignment="1">
      <alignment horizontal="left" vertical="top" wrapText="1"/>
    </xf>
    <xf numFmtId="0" fontId="51" fillId="40" borderId="5" xfId="102" applyFont="1" applyFill="1" applyBorder="1" applyAlignment="1">
      <alignment horizontal="left" vertical="top" wrapText="1"/>
    </xf>
    <xf numFmtId="0" fontId="51" fillId="0" borderId="5" xfId="111" applyFont="1" applyFill="1" applyBorder="1" applyAlignment="1">
      <alignment horizontal="left" vertical="top" wrapText="1"/>
    </xf>
    <xf numFmtId="49" fontId="51" fillId="0" borderId="1" xfId="102" applyNumberFormat="1" applyFont="1" applyFill="1" applyBorder="1" applyAlignment="1">
      <alignment horizontal="left" vertical="top" wrapText="1"/>
    </xf>
    <xf numFmtId="49" fontId="51" fillId="0" borderId="1" xfId="102" applyNumberFormat="1" applyFont="1" applyFill="1" applyBorder="1" applyAlignment="1">
      <alignment horizontal="left" vertical="top" wrapText="1"/>
    </xf>
    <xf numFmtId="49" fontId="51" fillId="0" borderId="1" xfId="102" applyNumberFormat="1" applyFont="1" applyFill="1" applyBorder="1" applyAlignment="1">
      <alignment horizontal="left" vertical="top" wrapText="1"/>
    </xf>
    <xf numFmtId="49" fontId="22" fillId="0" borderId="1" xfId="121" applyNumberFormat="1" applyFont="1" applyFill="1" applyBorder="1" applyAlignment="1">
      <alignment horizontal="left" vertical="top" wrapText="1"/>
    </xf>
    <xf numFmtId="49" fontId="22" fillId="0" borderId="1" xfId="121" applyNumberFormat="1" applyFont="1" applyFill="1" applyBorder="1" applyAlignment="1">
      <alignment horizontal="left" vertical="top" wrapText="1"/>
    </xf>
    <xf numFmtId="49" fontId="22" fillId="0" borderId="1" xfId="121" applyNumberFormat="1" applyFont="1" applyFill="1" applyBorder="1" applyAlignment="1">
      <alignment horizontal="left" vertical="top" wrapText="1"/>
    </xf>
    <xf numFmtId="49" fontId="22" fillId="0" borderId="1" xfId="121" applyNumberFormat="1" applyFont="1" applyFill="1" applyBorder="1" applyAlignment="1">
      <alignment horizontal="left" vertical="top" wrapText="1"/>
    </xf>
    <xf numFmtId="49" fontId="22" fillId="0" borderId="1" xfId="121" applyNumberFormat="1" applyFont="1" applyFill="1" applyBorder="1" applyAlignment="1">
      <alignment horizontal="left" vertical="top" wrapText="1"/>
    </xf>
    <xf numFmtId="49" fontId="22" fillId="0" borderId="1" xfId="121" applyNumberFormat="1" applyFont="1" applyFill="1" applyBorder="1" applyAlignment="1">
      <alignment horizontal="left" vertical="top" wrapText="1"/>
    </xf>
    <xf numFmtId="49" fontId="22" fillId="0" borderId="5" xfId="161" applyNumberFormat="1" applyFont="1" applyFill="1" applyBorder="1" applyAlignment="1">
      <alignment horizontal="left" vertical="top" wrapText="1"/>
    </xf>
    <xf numFmtId="49" fontId="51" fillId="0" borderId="1" xfId="102" applyNumberFormat="1" applyFont="1" applyFill="1" applyBorder="1" applyAlignment="1">
      <alignment horizontal="left" vertical="top" wrapText="1"/>
    </xf>
    <xf numFmtId="49" fontId="51" fillId="0" borderId="1" xfId="102" applyNumberFormat="1" applyFont="1" applyFill="1" applyBorder="1" applyAlignment="1">
      <alignment horizontal="left" vertical="top" wrapText="1"/>
    </xf>
    <xf numFmtId="49" fontId="51" fillId="0" borderId="1" xfId="102" applyNumberFormat="1" applyFont="1" applyFill="1" applyBorder="1" applyAlignment="1">
      <alignment horizontal="left" vertical="top" wrapText="1"/>
    </xf>
    <xf numFmtId="49" fontId="51" fillId="0" borderId="1" xfId="102" applyNumberFormat="1" applyFont="1" applyFill="1" applyBorder="1" applyAlignment="1">
      <alignment horizontal="left" vertical="top" wrapText="1"/>
    </xf>
    <xf numFmtId="49" fontId="22" fillId="0" borderId="1" xfId="161" applyNumberFormat="1" applyFont="1" applyFill="1" applyBorder="1" applyAlignment="1">
      <alignment horizontal="left" vertical="top" wrapText="1"/>
    </xf>
    <xf numFmtId="0" fontId="22" fillId="0" borderId="5" xfId="161" applyFont="1" applyFill="1" applyBorder="1" applyAlignment="1">
      <alignment horizontal="left" vertical="top" wrapText="1"/>
    </xf>
    <xf numFmtId="49" fontId="51" fillId="0" borderId="1" xfId="102" applyNumberFormat="1" applyFont="1" applyFill="1" applyBorder="1" applyAlignment="1">
      <alignment horizontal="left" vertical="top" wrapText="1"/>
    </xf>
    <xf numFmtId="49" fontId="22" fillId="0" borderId="5" xfId="161" applyNumberFormat="1" applyFont="1" applyFill="1" applyBorder="1" applyAlignment="1">
      <alignment horizontal="left" vertical="top" wrapText="1"/>
    </xf>
    <xf numFmtId="49" fontId="51" fillId="0" borderId="1" xfId="102" applyNumberFormat="1" applyFont="1" applyFill="1" applyBorder="1" applyAlignment="1">
      <alignment horizontal="left" vertical="top" wrapText="1"/>
    </xf>
    <xf numFmtId="49" fontId="51" fillId="0" borderId="1" xfId="102" applyNumberFormat="1" applyFont="1" applyFill="1" applyBorder="1" applyAlignment="1">
      <alignment horizontal="left" vertical="top" wrapText="1"/>
    </xf>
    <xf numFmtId="49" fontId="70" fillId="0" borderId="1" xfId="102" applyNumberFormat="1" applyFont="1" applyFill="1" applyBorder="1" applyAlignment="1">
      <alignment horizontal="left" vertical="top" wrapText="1"/>
    </xf>
    <xf numFmtId="49" fontId="67" fillId="0" borderId="1" xfId="161" applyNumberFormat="1" applyFont="1" applyFill="1" applyBorder="1" applyAlignment="1">
      <alignment horizontal="left" vertical="top" wrapText="1"/>
    </xf>
    <xf numFmtId="0" fontId="41" fillId="0" borderId="5" xfId="0" applyFont="1" applyBorder="1" applyAlignment="1">
      <alignment wrapText="1"/>
    </xf>
    <xf numFmtId="0" fontId="51" fillId="0" borderId="1" xfId="111" applyFont="1" applyFill="1" applyBorder="1" applyAlignment="1">
      <alignment horizontal="left" vertical="top" wrapText="1"/>
    </xf>
    <xf numFmtId="0" fontId="51" fillId="0" borderId="1" xfId="112" applyFont="1" applyFill="1" applyBorder="1" applyAlignment="1">
      <alignment horizontal="left" vertical="top" wrapText="1"/>
    </xf>
    <xf numFmtId="0" fontId="22" fillId="0" borderId="1" xfId="161" applyFont="1" applyFill="1" applyBorder="1" applyAlignment="1">
      <alignment horizontal="left" vertical="top" wrapText="1"/>
    </xf>
    <xf numFmtId="0" fontId="22" fillId="0" borderId="1" xfId="121" applyFont="1" applyFill="1" applyBorder="1" applyAlignment="1">
      <alignment horizontal="left" vertical="top" wrapText="1"/>
    </xf>
    <xf numFmtId="0" fontId="51" fillId="0" borderId="1" xfId="102" applyFont="1" applyFill="1" applyBorder="1" applyAlignment="1">
      <alignment horizontal="left" vertical="top" wrapText="1"/>
    </xf>
    <xf numFmtId="0" fontId="51" fillId="0" borderId="1" xfId="113" applyFont="1" applyFill="1" applyBorder="1" applyAlignment="1">
      <alignment horizontal="left" vertical="top" wrapText="1"/>
    </xf>
    <xf numFmtId="0" fontId="51" fillId="0" borderId="1" xfId="102" applyFont="1" applyFill="1" applyBorder="1" applyAlignment="1">
      <alignment wrapText="1"/>
    </xf>
    <xf numFmtId="0" fontId="22" fillId="0" borderId="5" xfId="161" applyFont="1" applyFill="1" applyBorder="1" applyAlignment="1">
      <alignment horizontal="left" vertical="top" wrapText="1"/>
    </xf>
    <xf numFmtId="0" fontId="51" fillId="0" borderId="5" xfId="102" applyFont="1" applyFill="1" applyBorder="1" applyAlignment="1">
      <alignment horizontal="left" vertical="top" wrapText="1"/>
    </xf>
    <xf numFmtId="0" fontId="51" fillId="40" borderId="1" xfId="102" applyFont="1" applyFill="1" applyBorder="1" applyAlignment="1">
      <alignment horizontal="left" vertical="top" wrapText="1"/>
    </xf>
    <xf numFmtId="49" fontId="51" fillId="0" borderId="1" xfId="102" applyNumberFormat="1" applyFont="1" applyFill="1" applyBorder="1" applyAlignment="1">
      <alignment horizontal="left" vertical="top" wrapText="1"/>
    </xf>
    <xf numFmtId="0" fontId="51" fillId="0" borderId="1" xfId="102" applyFont="1" applyFill="1" applyBorder="1" applyAlignment="1">
      <alignment horizontal="left" vertical="top" wrapText="1"/>
    </xf>
    <xf numFmtId="49" fontId="51" fillId="0" borderId="1" xfId="102" applyNumberFormat="1" applyFont="1" applyFill="1" applyBorder="1" applyAlignment="1">
      <alignment horizontal="left" vertical="top" wrapText="1"/>
    </xf>
    <xf numFmtId="0" fontId="51" fillId="0" borderId="1" xfId="102" applyFont="1" applyFill="1" applyBorder="1" applyAlignment="1">
      <alignment horizontal="left" vertical="top" wrapText="1"/>
    </xf>
    <xf numFmtId="49" fontId="51" fillId="0" borderId="1" xfId="102" applyNumberFormat="1" applyFont="1" applyFill="1" applyBorder="1" applyAlignment="1">
      <alignment horizontal="left" vertical="top" wrapText="1"/>
    </xf>
    <xf numFmtId="0" fontId="51" fillId="0" borderId="1" xfId="102" applyFont="1" applyFill="1" applyBorder="1" applyAlignment="1">
      <alignment horizontal="left" vertical="top" wrapText="1"/>
    </xf>
    <xf numFmtId="49" fontId="51" fillId="0" borderId="1" xfId="102" applyNumberFormat="1" applyFont="1" applyFill="1" applyBorder="1" applyAlignment="1">
      <alignment horizontal="left" vertical="top" wrapText="1"/>
    </xf>
    <xf numFmtId="0" fontId="51" fillId="0" borderId="1" xfId="102" applyFont="1" applyFill="1" applyBorder="1" applyAlignment="1">
      <alignment horizontal="left" vertical="top" wrapText="1"/>
    </xf>
    <xf numFmtId="49" fontId="51" fillId="0" borderId="1" xfId="102" applyNumberFormat="1" applyFont="1" applyFill="1" applyBorder="1" applyAlignment="1">
      <alignment horizontal="left" vertical="top" wrapText="1"/>
    </xf>
    <xf numFmtId="0" fontId="51" fillId="0" borderId="1" xfId="102" applyFont="1" applyFill="1" applyBorder="1" applyAlignment="1">
      <alignment horizontal="left" vertical="top" wrapText="1"/>
    </xf>
    <xf numFmtId="49" fontId="51" fillId="0" borderId="1" xfId="102" applyNumberFormat="1" applyFont="1" applyFill="1" applyBorder="1" applyAlignment="1">
      <alignment horizontal="left" vertical="top" wrapText="1"/>
    </xf>
    <xf numFmtId="0" fontId="51" fillId="0" borderId="1" xfId="102" applyFont="1" applyFill="1" applyBorder="1" applyAlignment="1">
      <alignment horizontal="left" vertical="top" wrapText="1"/>
    </xf>
    <xf numFmtId="0" fontId="51" fillId="0" borderId="1" xfId="102" applyFont="1" applyFill="1" applyBorder="1" applyAlignment="1">
      <alignment horizontal="left" vertical="top" wrapText="1"/>
    </xf>
    <xf numFmtId="49" fontId="51" fillId="0" borderId="1" xfId="102" applyNumberFormat="1" applyFont="1" applyFill="1" applyBorder="1" applyAlignment="1">
      <alignment horizontal="left" vertical="top" wrapText="1"/>
    </xf>
    <xf numFmtId="0" fontId="51" fillId="0" borderId="1" xfId="102" applyFont="1" applyFill="1" applyBorder="1" applyAlignment="1">
      <alignment horizontal="left" vertical="top" wrapText="1"/>
    </xf>
    <xf numFmtId="49" fontId="51" fillId="0" borderId="1" xfId="102" applyNumberFormat="1" applyFont="1" applyFill="1" applyBorder="1" applyAlignment="1">
      <alignment horizontal="left" vertical="top" wrapText="1"/>
    </xf>
    <xf numFmtId="49" fontId="2" fillId="0" borderId="1" xfId="89" applyNumberFormat="1" applyFont="1" applyFill="1" applyBorder="1" applyAlignment="1">
      <alignment horizontal="left" vertical="top" wrapText="1"/>
    </xf>
    <xf numFmtId="0" fontId="51" fillId="0" borderId="1" xfId="102" applyFont="1" applyFill="1" applyBorder="1" applyAlignment="1">
      <alignment horizontal="left" vertical="top" wrapText="1"/>
    </xf>
    <xf numFmtId="49" fontId="51" fillId="0" borderId="1" xfId="102" applyNumberFormat="1" applyFont="1" applyFill="1" applyBorder="1" applyAlignment="1">
      <alignment horizontal="left" vertical="top" wrapText="1"/>
    </xf>
    <xf numFmtId="0" fontId="51" fillId="0" borderId="1" xfId="102" applyFont="1" applyFill="1" applyBorder="1" applyAlignment="1">
      <alignment horizontal="left" vertical="top" wrapText="1"/>
    </xf>
    <xf numFmtId="49" fontId="69" fillId="0" borderId="1" xfId="121" applyNumberFormat="1" applyFont="1" applyBorder="1" applyAlignment="1">
      <alignment horizontal="left" vertical="top" wrapText="1"/>
    </xf>
    <xf numFmtId="0" fontId="51" fillId="0" borderId="1" xfId="102" applyFont="1" applyFill="1" applyBorder="1" applyAlignment="1">
      <alignment horizontal="left" vertical="top" wrapText="1"/>
    </xf>
    <xf numFmtId="49" fontId="51" fillId="0" borderId="1" xfId="102" applyNumberFormat="1" applyFont="1" applyFill="1" applyBorder="1" applyAlignment="1">
      <alignment horizontal="left" vertical="top" wrapText="1"/>
    </xf>
    <xf numFmtId="0" fontId="51" fillId="0" borderId="1" xfId="102" applyFont="1" applyFill="1" applyBorder="1" applyAlignment="1">
      <alignment horizontal="left" vertical="top" wrapText="1"/>
    </xf>
    <xf numFmtId="49" fontId="51" fillId="0" borderId="1" xfId="102" applyNumberFormat="1" applyFont="1" applyFill="1" applyBorder="1" applyAlignment="1">
      <alignment horizontal="left" vertical="top" wrapText="1"/>
    </xf>
    <xf numFmtId="49" fontId="51" fillId="0" borderId="1" xfId="102" applyNumberFormat="1" applyFont="1" applyFill="1" applyBorder="1" applyAlignment="1">
      <alignment horizontal="left" vertical="top" wrapText="1"/>
    </xf>
    <xf numFmtId="0" fontId="51" fillId="0" borderId="1" xfId="102" applyFont="1" applyFill="1" applyBorder="1" applyAlignment="1">
      <alignment horizontal="left" vertical="top" wrapText="1"/>
    </xf>
    <xf numFmtId="49" fontId="51" fillId="0" borderId="1" xfId="102" applyNumberFormat="1" applyFont="1" applyFill="1" applyBorder="1" applyAlignment="1">
      <alignment horizontal="left" vertical="top" wrapText="1"/>
    </xf>
    <xf numFmtId="0" fontId="51" fillId="0" borderId="1" xfId="102" applyFont="1" applyFill="1" applyBorder="1" applyAlignment="1">
      <alignment horizontal="left" vertical="top" wrapText="1"/>
    </xf>
    <xf numFmtId="49" fontId="51" fillId="0" borderId="1" xfId="102" applyNumberFormat="1" applyFont="1" applyFill="1" applyBorder="1" applyAlignment="1">
      <alignment horizontal="left" vertical="top" wrapText="1"/>
    </xf>
    <xf numFmtId="0" fontId="51" fillId="0" borderId="1" xfId="102" applyFont="1" applyFill="1" applyBorder="1" applyAlignment="1">
      <alignment horizontal="left" vertical="top" wrapText="1"/>
    </xf>
    <xf numFmtId="49" fontId="51" fillId="0" borderId="1" xfId="102" applyNumberFormat="1" applyFont="1" applyFill="1" applyBorder="1" applyAlignment="1">
      <alignment horizontal="left" vertical="top" wrapText="1"/>
    </xf>
    <xf numFmtId="49" fontId="70" fillId="0" borderId="1" xfId="102" applyNumberFormat="1" applyFont="1" applyFill="1" applyBorder="1" applyAlignment="1">
      <alignment horizontal="left" vertical="top" wrapText="1"/>
    </xf>
    <xf numFmtId="0" fontId="51" fillId="0" borderId="1" xfId="102" applyFont="1" applyFill="1" applyBorder="1" applyAlignment="1">
      <alignment horizontal="left" vertical="top" wrapText="1"/>
    </xf>
    <xf numFmtId="49" fontId="51" fillId="0" borderId="1" xfId="102" applyNumberFormat="1" applyFont="1" applyFill="1" applyBorder="1" applyAlignment="1">
      <alignment horizontal="left" vertical="top" wrapText="1"/>
    </xf>
    <xf numFmtId="0" fontId="0" fillId="0" borderId="5" xfId="0" applyBorder="1" applyAlignment="1"/>
    <xf numFmtId="0" fontId="46" fillId="0" borderId="15" xfId="0" applyFont="1" applyFill="1" applyBorder="1" applyAlignment="1">
      <alignment wrapText="1"/>
    </xf>
    <xf numFmtId="2" fontId="0" fillId="0" borderId="0" xfId="0" applyNumberFormat="1"/>
    <xf numFmtId="0" fontId="0" fillId="30" borderId="1" xfId="0" applyFill="1" applyBorder="1"/>
    <xf numFmtId="0" fontId="1" fillId="0" borderId="1" xfId="1" applyFill="1" applyBorder="1"/>
    <xf numFmtId="2" fontId="0" fillId="0" borderId="1" xfId="0" applyNumberFormat="1" applyBorder="1"/>
    <xf numFmtId="0" fontId="22" fillId="20" borderId="1" xfId="53" applyFont="1" applyFill="1" applyBorder="1" applyAlignment="1">
      <alignment horizontal="left" vertical="top" wrapText="1"/>
    </xf>
    <xf numFmtId="0" fontId="0" fillId="0" borderId="1" xfId="0" applyFont="1" applyBorder="1" applyAlignment="1">
      <alignment wrapText="1"/>
    </xf>
    <xf numFmtId="0" fontId="0" fillId="41" borderId="1" xfId="0" applyFill="1" applyBorder="1" applyAlignment="1">
      <alignment wrapText="1"/>
    </xf>
    <xf numFmtId="0" fontId="0" fillId="0" borderId="1" xfId="0" applyBorder="1" applyAlignment="1">
      <alignment horizontal="center"/>
    </xf>
    <xf numFmtId="0" fontId="41" fillId="0" borderId="1" xfId="0" applyFont="1" applyFill="1" applyBorder="1" applyAlignment="1">
      <alignment wrapText="1"/>
    </xf>
    <xf numFmtId="0" fontId="71" fillId="0" borderId="1" xfId="0" applyFont="1" applyFill="1" applyBorder="1" applyAlignment="1">
      <alignment wrapText="1"/>
    </xf>
    <xf numFmtId="0" fontId="0" fillId="0" borderId="2" xfId="0" applyFill="1" applyBorder="1"/>
    <xf numFmtId="0" fontId="73" fillId="42" borderId="1" xfId="173" applyFont="1" applyFill="1" applyBorder="1" applyAlignment="1">
      <alignment vertical="center" wrapText="1"/>
    </xf>
    <xf numFmtId="0" fontId="0" fillId="0" borderId="0" xfId="0"/>
    <xf numFmtId="0" fontId="0" fillId="0" borderId="0" xfId="0" applyFill="1" applyBorder="1"/>
    <xf numFmtId="0" fontId="0" fillId="0" borderId="1" xfId="0" applyBorder="1"/>
    <xf numFmtId="0" fontId="0" fillId="0" borderId="0" xfId="0" applyBorder="1"/>
    <xf numFmtId="0" fontId="27" fillId="31" borderId="1" xfId="55" applyFont="1" applyFill="1" applyBorder="1" applyAlignment="1">
      <alignment horizontal="center" vertical="center" wrapText="1"/>
    </xf>
    <xf numFmtId="0" fontId="0" fillId="0" borderId="1" xfId="0" applyBorder="1" applyAlignment="1"/>
    <xf numFmtId="49" fontId="51" fillId="0" borderId="1" xfId="102" applyNumberFormat="1" applyFont="1" applyFill="1" applyBorder="1" applyAlignment="1">
      <alignment horizontal="left" vertical="top" wrapText="1"/>
    </xf>
    <xf numFmtId="0" fontId="41" fillId="0" borderId="1" xfId="0" applyFont="1" applyBorder="1" applyAlignment="1">
      <alignment wrapText="1"/>
    </xf>
    <xf numFmtId="49" fontId="22" fillId="0" borderId="1" xfId="121" applyNumberFormat="1" applyFont="1" applyFill="1" applyBorder="1" applyAlignment="1">
      <alignment horizontal="left" vertical="top" wrapText="1"/>
    </xf>
    <xf numFmtId="0" fontId="51" fillId="0" borderId="1" xfId="102" applyFont="1" applyFill="1" applyBorder="1" applyAlignment="1">
      <alignment horizontal="left" vertical="top" wrapText="1"/>
    </xf>
    <xf numFmtId="0" fontId="27" fillId="0" borderId="15" xfId="55" applyFont="1" applyFill="1" applyBorder="1" applyAlignment="1">
      <alignment horizontal="center" vertical="center" wrapText="1"/>
    </xf>
    <xf numFmtId="0" fontId="27" fillId="0" borderId="17" xfId="55" applyFont="1" applyFill="1" applyBorder="1" applyAlignment="1">
      <alignment horizontal="center" vertical="center"/>
    </xf>
    <xf numFmtId="0" fontId="27" fillId="0" borderId="15" xfId="55" applyFont="1" applyFill="1" applyBorder="1" applyAlignment="1">
      <alignment horizontal="center" vertical="center"/>
    </xf>
    <xf numFmtId="0" fontId="0" fillId="0" borderId="15" xfId="0" applyBorder="1"/>
    <xf numFmtId="0" fontId="27" fillId="0" borderId="0" xfId="55" applyFont="1" applyFill="1" applyBorder="1" applyAlignment="1">
      <alignment horizontal="center" vertical="center" wrapText="1"/>
    </xf>
    <xf numFmtId="0" fontId="27" fillId="0" borderId="0" xfId="0" applyFont="1" applyFill="1" applyBorder="1" applyAlignment="1">
      <alignment vertical="center"/>
    </xf>
    <xf numFmtId="0" fontId="0" fillId="0" borderId="0" xfId="0" applyFill="1" applyBorder="1" applyAlignment="1"/>
    <xf numFmtId="165" fontId="27" fillId="0" borderId="0" xfId="55" applyNumberFormat="1" applyFont="1" applyFill="1" applyBorder="1" applyAlignment="1">
      <alignment horizontal="center" vertical="center"/>
    </xf>
    <xf numFmtId="0" fontId="27" fillId="0" borderId="1" xfId="55" applyFont="1" applyFill="1" applyBorder="1" applyAlignment="1">
      <alignment horizontal="center" vertical="center" wrapText="1"/>
    </xf>
    <xf numFmtId="0" fontId="27" fillId="0" borderId="1" xfId="55" applyFont="1" applyFill="1" applyBorder="1" applyAlignment="1">
      <alignment horizontal="center" vertical="center"/>
    </xf>
    <xf numFmtId="0" fontId="0" fillId="27" borderId="0" xfId="0" applyFill="1"/>
    <xf numFmtId="0" fontId="47" fillId="27" borderId="28" xfId="0" applyFont="1" applyFill="1" applyBorder="1" applyAlignment="1">
      <alignment wrapText="1"/>
    </xf>
    <xf numFmtId="0" fontId="0" fillId="27" borderId="0" xfId="0" applyFill="1" applyAlignment="1">
      <alignment wrapText="1"/>
    </xf>
    <xf numFmtId="165" fontId="28" fillId="0" borderId="1" xfId="55" applyNumberFormat="1" applyFont="1" applyFill="1" applyBorder="1" applyAlignment="1">
      <alignment horizontal="center" vertical="center" wrapText="1"/>
    </xf>
    <xf numFmtId="0" fontId="72" fillId="0" borderId="1" xfId="0" applyFont="1" applyBorder="1"/>
    <xf numFmtId="0" fontId="41" fillId="0" borderId="1" xfId="0" applyFont="1" applyFill="1" applyBorder="1" applyAlignment="1">
      <alignment wrapText="1"/>
    </xf>
    <xf numFmtId="0" fontId="0" fillId="27" borderId="29" xfId="0" applyFill="1" applyBorder="1"/>
    <xf numFmtId="0" fontId="0" fillId="0" borderId="0" xfId="0" applyFill="1"/>
    <xf numFmtId="0" fontId="66" fillId="0" borderId="1" xfId="291" applyFill="1" applyBorder="1"/>
    <xf numFmtId="14" fontId="66" fillId="0" borderId="1" xfId="291" applyNumberFormat="1" applyFill="1" applyBorder="1"/>
    <xf numFmtId="0" fontId="74" fillId="27" borderId="0" xfId="0" applyFont="1" applyFill="1"/>
    <xf numFmtId="0" fontId="76" fillId="31" borderId="0" xfId="0" applyFont="1" applyFill="1"/>
    <xf numFmtId="0" fontId="76" fillId="31" borderId="1" xfId="0" applyFont="1" applyFill="1" applyBorder="1" applyAlignment="1">
      <alignment wrapText="1"/>
    </xf>
    <xf numFmtId="0" fontId="76" fillId="31" borderId="1" xfId="0" applyFont="1" applyFill="1" applyBorder="1"/>
    <xf numFmtId="0" fontId="77" fillId="27" borderId="28" xfId="0" applyFont="1" applyFill="1" applyBorder="1" applyAlignment="1">
      <alignment wrapText="1"/>
    </xf>
    <xf numFmtId="0" fontId="0" fillId="32" borderId="0" xfId="0" applyFill="1"/>
    <xf numFmtId="0" fontId="49" fillId="31" borderId="3" xfId="0" applyFont="1" applyFill="1" applyBorder="1"/>
    <xf numFmtId="0" fontId="50" fillId="31" borderId="3" xfId="0" applyFont="1" applyFill="1" applyBorder="1"/>
    <xf numFmtId="0" fontId="77" fillId="32" borderId="0" xfId="0" applyFont="1" applyFill="1" applyBorder="1"/>
    <xf numFmtId="0" fontId="0" fillId="32" borderId="0" xfId="0" applyFill="1" applyBorder="1"/>
    <xf numFmtId="0" fontId="51" fillId="32" borderId="0" xfId="0" applyFont="1" applyFill="1" applyBorder="1"/>
    <xf numFmtId="0" fontId="50" fillId="31" borderId="30" xfId="0" applyFont="1" applyFill="1" applyBorder="1"/>
    <xf numFmtId="0" fontId="49" fillId="31" borderId="4" xfId="0" applyFont="1" applyFill="1" applyBorder="1"/>
    <xf numFmtId="0" fontId="50" fillId="31" borderId="4" xfId="0" applyFont="1" applyFill="1" applyBorder="1"/>
    <xf numFmtId="0" fontId="79" fillId="32" borderId="0" xfId="0" applyFont="1" applyFill="1"/>
    <xf numFmtId="0" fontId="41" fillId="27" borderId="0" xfId="0" applyFont="1" applyFill="1" applyAlignment="1">
      <alignment wrapText="1"/>
    </xf>
    <xf numFmtId="0" fontId="80" fillId="27" borderId="0" xfId="0" applyFont="1" applyFill="1" applyAlignment="1">
      <alignment wrapText="1"/>
    </xf>
    <xf numFmtId="0" fontId="52" fillId="31" borderId="28" xfId="2" applyFont="1" applyFill="1" applyBorder="1" applyAlignment="1">
      <alignment horizontal="left" wrapText="1"/>
    </xf>
    <xf numFmtId="0" fontId="52" fillId="31" borderId="30" xfId="2" applyFont="1" applyFill="1" applyBorder="1" applyAlignment="1">
      <alignment horizontal="left" wrapText="1"/>
    </xf>
    <xf numFmtId="0" fontId="51" fillId="65" borderId="1" xfId="1" applyFont="1" applyFill="1" applyBorder="1"/>
    <xf numFmtId="0" fontId="81" fillId="66" borderId="15" xfId="0" applyFont="1" applyFill="1" applyBorder="1" applyAlignment="1">
      <alignment wrapText="1"/>
    </xf>
    <xf numFmtId="0" fontId="41" fillId="67" borderId="1" xfId="0" applyFont="1" applyFill="1" applyBorder="1" applyAlignment="1">
      <alignment wrapText="1"/>
    </xf>
    <xf numFmtId="0" fontId="80" fillId="32" borderId="17" xfId="0" applyFont="1" applyFill="1" applyBorder="1"/>
    <xf numFmtId="0" fontId="0" fillId="65" borderId="0" xfId="0" applyFill="1"/>
    <xf numFmtId="0" fontId="0" fillId="66" borderId="0" xfId="0" applyFill="1"/>
    <xf numFmtId="0" fontId="0" fillId="67" borderId="1" xfId="0" applyFill="1" applyBorder="1" applyAlignment="1">
      <alignment wrapText="1"/>
    </xf>
    <xf numFmtId="0" fontId="0" fillId="67" borderId="0" xfId="0" applyFill="1" applyAlignment="1">
      <alignment wrapText="1"/>
    </xf>
    <xf numFmtId="0" fontId="0" fillId="66" borderId="0" xfId="0" applyFill="1" applyAlignment="1"/>
    <xf numFmtId="0" fontId="41" fillId="27" borderId="0" xfId="0" applyFont="1" applyFill="1" applyBorder="1" applyAlignment="1">
      <alignment wrapText="1"/>
    </xf>
    <xf numFmtId="0" fontId="0" fillId="31" borderId="30" xfId="0" applyFill="1" applyBorder="1"/>
    <xf numFmtId="0" fontId="0" fillId="31" borderId="4" xfId="0" applyFill="1" applyBorder="1"/>
    <xf numFmtId="0" fontId="0" fillId="67" borderId="1" xfId="0" applyFill="1" applyBorder="1"/>
    <xf numFmtId="0" fontId="82" fillId="31" borderId="28" xfId="0" applyFont="1" applyFill="1" applyBorder="1" applyAlignment="1">
      <alignment wrapText="1"/>
    </xf>
    <xf numFmtId="0" fontId="71" fillId="65" borderId="0" xfId="0" applyFont="1" applyFill="1"/>
    <xf numFmtId="0" fontId="71" fillId="67" borderId="1" xfId="0" applyFont="1" applyFill="1" applyBorder="1" applyAlignment="1">
      <alignment wrapText="1"/>
    </xf>
    <xf numFmtId="0" fontId="0" fillId="65" borderId="0" xfId="0" applyFill="1" applyAlignment="1"/>
    <xf numFmtId="0" fontId="83" fillId="32" borderId="0" xfId="0" applyFont="1" applyFill="1"/>
    <xf numFmtId="0" fontId="71" fillId="66" borderId="0" xfId="0" applyFont="1" applyFill="1"/>
    <xf numFmtId="0" fontId="1" fillId="27" borderId="0" xfId="0" applyFont="1" applyFill="1"/>
    <xf numFmtId="0" fontId="0" fillId="27" borderId="0" xfId="0" applyFill="1"/>
    <xf numFmtId="0" fontId="0" fillId="27" borderId="1" xfId="0" applyFill="1" applyBorder="1"/>
    <xf numFmtId="0" fontId="41" fillId="27" borderId="1" xfId="0" applyFont="1" applyFill="1" applyBorder="1" applyAlignment="1">
      <alignment wrapText="1"/>
    </xf>
    <xf numFmtId="0" fontId="40" fillId="0" borderId="2" xfId="2" applyFont="1" applyBorder="1" applyAlignment="1">
      <alignment horizontal="left" wrapText="1"/>
    </xf>
    <xf numFmtId="0" fontId="42" fillId="0" borderId="2" xfId="2" applyFont="1" applyBorder="1" applyAlignment="1">
      <alignment horizontal="left" wrapText="1"/>
    </xf>
    <xf numFmtId="0" fontId="45" fillId="0" borderId="27" xfId="2" applyFont="1" applyFill="1" applyBorder="1" applyAlignment="1">
      <alignment horizontal="left" wrapText="1"/>
    </xf>
    <xf numFmtId="0" fontId="45" fillId="0" borderId="2" xfId="2" applyFont="1" applyFill="1" applyBorder="1" applyAlignment="1">
      <alignment horizontal="left" wrapText="1"/>
    </xf>
    <xf numFmtId="0" fontId="45" fillId="0" borderId="5" xfId="2" applyFont="1" applyFill="1" applyBorder="1" applyAlignment="1">
      <alignment horizontal="left" wrapText="1"/>
    </xf>
    <xf numFmtId="0" fontId="27" fillId="65" borderId="16" xfId="55" applyFont="1" applyFill="1" applyBorder="1" applyAlignment="1">
      <alignment horizontal="center" vertical="center" wrapText="1"/>
    </xf>
    <xf numFmtId="0" fontId="41" fillId="68" borderId="1" xfId="0" applyFont="1" applyFill="1" applyBorder="1" applyAlignment="1">
      <alignment wrapText="1"/>
    </xf>
    <xf numFmtId="0" fontId="68" fillId="0" borderId="2" xfId="2" applyFont="1" applyFill="1" applyBorder="1" applyAlignment="1">
      <alignment horizontal="left" vertical="top" wrapText="1"/>
    </xf>
    <xf numFmtId="0" fontId="82" fillId="0" borderId="1" xfId="0" applyFont="1" applyBorder="1" applyAlignment="1">
      <alignment horizontal="center" vertical="center" wrapText="1"/>
    </xf>
    <xf numFmtId="0" fontId="40" fillId="0" borderId="2" xfId="2" applyFont="1" applyFill="1" applyBorder="1" applyAlignment="1">
      <alignment horizontal="left" wrapText="1"/>
    </xf>
    <xf numFmtId="0" fontId="51" fillId="68" borderId="1" xfId="102" applyFont="1" applyFill="1" applyBorder="1" applyAlignment="1">
      <alignment horizontal="left" vertical="top" wrapText="1"/>
    </xf>
    <xf numFmtId="0" fontId="42" fillId="0" borderId="2" xfId="2" applyFont="1" applyFill="1" applyBorder="1" applyAlignment="1">
      <alignment horizontal="left" wrapText="1"/>
    </xf>
    <xf numFmtId="49" fontId="51" fillId="68" borderId="1" xfId="102" applyNumberFormat="1" applyFont="1" applyFill="1" applyBorder="1" applyAlignment="1">
      <alignment horizontal="left" vertical="top" wrapText="1"/>
    </xf>
    <xf numFmtId="0" fontId="41" fillId="0" borderId="0" xfId="0" applyFont="1" applyFill="1" applyAlignment="1">
      <alignment wrapText="1"/>
    </xf>
    <xf numFmtId="0" fontId="45" fillId="0" borderId="1" xfId="2" applyFont="1" applyFill="1" applyBorder="1" applyAlignment="1">
      <alignment horizontal="left" wrapText="1"/>
    </xf>
    <xf numFmtId="0" fontId="68" fillId="0" borderId="2" xfId="161" applyFont="1" applyFill="1" applyBorder="1" applyAlignment="1">
      <alignment horizontal="left" vertical="top" wrapText="1"/>
    </xf>
    <xf numFmtId="0" fontId="27" fillId="66" borderId="16" xfId="55" applyFont="1" applyFill="1" applyBorder="1" applyAlignment="1">
      <alignment horizontal="center" vertical="center" wrapText="1"/>
    </xf>
    <xf numFmtId="0" fontId="27" fillId="67" borderId="15" xfId="0" applyFont="1" applyFill="1" applyBorder="1" applyAlignment="1">
      <alignment vertical="center"/>
    </xf>
    <xf numFmtId="0" fontId="51" fillId="68" borderId="5" xfId="102" applyFont="1" applyFill="1" applyBorder="1" applyAlignment="1">
      <alignment horizontal="left" vertical="top" wrapText="1"/>
    </xf>
    <xf numFmtId="0" fontId="45" fillId="27" borderId="1" xfId="2" applyFont="1" applyFill="1" applyBorder="1" applyAlignment="1">
      <alignment horizontal="left" wrapText="1"/>
    </xf>
    <xf numFmtId="0" fontId="45" fillId="27" borderId="2" xfId="2" applyFont="1" applyFill="1" applyBorder="1" applyAlignment="1">
      <alignment horizontal="left" wrapText="1"/>
    </xf>
    <xf numFmtId="0" fontId="42" fillId="0" borderId="0" xfId="2" applyFont="1" applyFill="1" applyAlignment="1">
      <alignment horizontal="left" wrapText="1"/>
    </xf>
    <xf numFmtId="0" fontId="43" fillId="0" borderId="1" xfId="2" applyFont="1" applyFill="1" applyBorder="1" applyAlignment="1">
      <alignment horizontal="left" wrapText="1"/>
    </xf>
    <xf numFmtId="49" fontId="40" fillId="0" borderId="1" xfId="2" applyNumberFormat="1" applyFont="1" applyFill="1" applyBorder="1" applyAlignment="1">
      <alignment horizontal="left" wrapText="1"/>
    </xf>
    <xf numFmtId="0" fontId="40" fillId="0" borderId="5" xfId="2" applyFont="1" applyFill="1" applyBorder="1" applyAlignment="1">
      <alignment horizontal="left" wrapText="1"/>
    </xf>
    <xf numFmtId="0" fontId="40" fillId="0" borderId="1" xfId="2" applyFont="1" applyFill="1" applyBorder="1" applyAlignment="1">
      <alignment horizontal="left" wrapText="1"/>
    </xf>
    <xf numFmtId="0" fontId="40" fillId="27" borderId="1" xfId="2" applyFont="1" applyFill="1" applyBorder="1" applyAlignment="1">
      <alignment horizontal="left" wrapText="1"/>
    </xf>
    <xf numFmtId="0" fontId="0" fillId="0" borderId="1" xfId="0" applyBorder="1"/>
    <xf numFmtId="164" fontId="40" fillId="18" borderId="1" xfId="2" applyNumberFormat="1" applyFont="1" applyFill="1" applyBorder="1" applyAlignment="1">
      <alignment horizontal="left" wrapText="1"/>
    </xf>
    <xf numFmtId="164" fontId="40" fillId="0" borderId="1" xfId="2" applyNumberFormat="1" applyFont="1" applyBorder="1" applyAlignment="1">
      <alignment horizontal="left" wrapText="1"/>
    </xf>
    <xf numFmtId="0" fontId="40" fillId="0" borderId="1" xfId="2" applyFont="1" applyBorder="1" applyAlignment="1">
      <alignment horizontal="left" wrapText="1"/>
    </xf>
    <xf numFmtId="0" fontId="38" fillId="0" borderId="1" xfId="161" applyFont="1" applyFill="1" applyBorder="1" applyAlignment="1">
      <alignment horizontal="left" vertical="top" wrapText="1"/>
    </xf>
    <xf numFmtId="0" fontId="45" fillId="27" borderId="27" xfId="2" applyFont="1" applyFill="1" applyBorder="1" applyAlignment="1">
      <alignment horizontal="left" wrapText="1"/>
    </xf>
    <xf numFmtId="0" fontId="68" fillId="0" borderId="1" xfId="2" applyFont="1" applyFill="1" applyBorder="1" applyAlignment="1">
      <alignment horizontal="left" vertical="top" wrapText="1"/>
    </xf>
    <xf numFmtId="0" fontId="1" fillId="0" borderId="1" xfId="1" applyFill="1" applyBorder="1"/>
    <xf numFmtId="0" fontId="41" fillId="0" borderId="1" xfId="0" applyFont="1" applyFill="1" applyBorder="1" applyAlignment="1">
      <alignment wrapText="1"/>
    </xf>
    <xf numFmtId="0" fontId="0" fillId="65" borderId="0" xfId="0" applyFill="1"/>
    <xf numFmtId="0" fontId="0" fillId="66" borderId="0" xfId="0" applyFill="1"/>
    <xf numFmtId="0" fontId="85" fillId="31" borderId="4" xfId="0" applyFont="1" applyFill="1" applyBorder="1"/>
    <xf numFmtId="0" fontId="82" fillId="0" borderId="1" xfId="0" applyFont="1" applyBorder="1" applyAlignment="1">
      <alignment horizontal="center" vertical="center" wrapText="1"/>
    </xf>
    <xf numFmtId="0" fontId="82" fillId="0" borderId="1" xfId="0" applyFont="1" applyBorder="1" applyAlignment="1">
      <alignment horizontal="center" vertical="center" wrapText="1"/>
    </xf>
    <xf numFmtId="0" fontId="82" fillId="0" borderId="1" xfId="0" applyFont="1" applyBorder="1" applyAlignment="1">
      <alignment horizontal="center" vertical="center" wrapText="1"/>
    </xf>
    <xf numFmtId="0" fontId="82" fillId="0" borderId="1" xfId="0" applyFont="1" applyBorder="1" applyAlignment="1">
      <alignment horizontal="center" vertical="center" wrapText="1"/>
    </xf>
    <xf numFmtId="0" fontId="45" fillId="27" borderId="1" xfId="2" applyFont="1" applyFill="1" applyBorder="1" applyAlignment="1">
      <alignment horizontal="left" wrapText="1"/>
    </xf>
    <xf numFmtId="0" fontId="40" fillId="27" borderId="1" xfId="2" applyFont="1" applyFill="1" applyBorder="1" applyAlignment="1">
      <alignment horizontal="left" wrapText="1"/>
    </xf>
    <xf numFmtId="0" fontId="82" fillId="0" borderId="1" xfId="0" applyFont="1" applyBorder="1" applyAlignment="1">
      <alignment horizontal="center" vertical="center" wrapText="1"/>
    </xf>
    <xf numFmtId="0" fontId="0" fillId="0" borderId="0" xfId="0"/>
    <xf numFmtId="0" fontId="0" fillId="0" borderId="0" xfId="0" applyAlignment="1">
      <alignment wrapText="1"/>
    </xf>
    <xf numFmtId="0" fontId="1" fillId="27" borderId="0" xfId="0" applyFont="1" applyFill="1"/>
    <xf numFmtId="0" fontId="0" fillId="0" borderId="1" xfId="0" applyBorder="1"/>
    <xf numFmtId="0" fontId="0" fillId="0" borderId="1" xfId="0" applyBorder="1" applyAlignment="1">
      <alignment wrapText="1"/>
    </xf>
    <xf numFmtId="0" fontId="0" fillId="0" borderId="5" xfId="0" applyBorder="1"/>
    <xf numFmtId="0" fontId="0" fillId="65" borderId="0" xfId="0" applyFill="1"/>
    <xf numFmtId="0" fontId="0" fillId="66" borderId="0" xfId="0" applyFill="1"/>
    <xf numFmtId="0" fontId="0" fillId="67" borderId="1" xfId="0" applyFill="1" applyBorder="1" applyAlignment="1">
      <alignment wrapText="1"/>
    </xf>
    <xf numFmtId="0" fontId="86" fillId="31" borderId="4" xfId="0" applyFont="1" applyFill="1" applyBorder="1"/>
    <xf numFmtId="0" fontId="86" fillId="31" borderId="30" xfId="0" applyFont="1" applyFill="1" applyBorder="1"/>
    <xf numFmtId="0" fontId="83" fillId="32" borderId="0" xfId="0" applyFont="1" applyFill="1"/>
    <xf numFmtId="0" fontId="87" fillId="31" borderId="0" xfId="0" applyFont="1" applyFill="1"/>
    <xf numFmtId="0" fontId="85" fillId="31" borderId="0" xfId="0" applyFont="1" applyFill="1"/>
    <xf numFmtId="0" fontId="71" fillId="67" borderId="15" xfId="0" applyFont="1" applyFill="1" applyBorder="1" applyAlignment="1">
      <alignment wrapText="1"/>
    </xf>
    <xf numFmtId="0" fontId="0" fillId="0" borderId="1" xfId="0" applyBorder="1"/>
    <xf numFmtId="0" fontId="0" fillId="27" borderId="0" xfId="0" applyFill="1"/>
    <xf numFmtId="0" fontId="75" fillId="31" borderId="0" xfId="0" applyFont="1" applyFill="1"/>
    <xf numFmtId="0" fontId="76" fillId="31" borderId="0" xfId="0" applyFont="1" applyFill="1"/>
    <xf numFmtId="0" fontId="76" fillId="31" borderId="0" xfId="0" applyFont="1" applyFill="1" applyAlignment="1"/>
    <xf numFmtId="0" fontId="75" fillId="31" borderId="0" xfId="0" applyFont="1" applyFill="1" applyAlignment="1">
      <alignment wrapText="1"/>
    </xf>
    <xf numFmtId="0" fontId="0" fillId="0" borderId="1" xfId="0" applyBorder="1"/>
    <xf numFmtId="0" fontId="77" fillId="32" borderId="0" xfId="0" applyFont="1" applyFill="1"/>
    <xf numFmtId="0" fontId="74" fillId="27" borderId="0" xfId="0" applyFont="1" applyFill="1"/>
    <xf numFmtId="0" fontId="0" fillId="0" borderId="0" xfId="0" applyFill="1" applyAlignment="1">
      <alignment wrapText="1"/>
    </xf>
    <xf numFmtId="0" fontId="77" fillId="0" borderId="0" xfId="0" applyFont="1" applyFill="1" applyBorder="1" applyAlignment="1">
      <alignment wrapText="1"/>
    </xf>
    <xf numFmtId="0" fontId="47" fillId="0" borderId="0" xfId="0" applyFont="1" applyFill="1" applyBorder="1" applyAlignment="1">
      <alignment wrapText="1"/>
    </xf>
    <xf numFmtId="0" fontId="27" fillId="0" borderId="0" xfId="55" applyFont="1" applyFill="1" applyBorder="1" applyAlignment="1">
      <alignment horizontal="center" vertical="center"/>
    </xf>
    <xf numFmtId="165" fontId="27" fillId="0" borderId="0" xfId="55" applyNumberFormat="1" applyFont="1" applyFill="1" applyBorder="1" applyAlignment="1">
      <alignment horizontal="center" vertical="center" wrapText="1"/>
    </xf>
    <xf numFmtId="0" fontId="72" fillId="0" borderId="0" xfId="0" applyFont="1" applyBorder="1"/>
    <xf numFmtId="0" fontId="0" fillId="41" borderId="15" xfId="0" applyFill="1" applyBorder="1" applyAlignment="1">
      <alignment wrapText="1"/>
    </xf>
    <xf numFmtId="0" fontId="76" fillId="27" borderId="0" xfId="0" applyFont="1" applyFill="1"/>
    <xf numFmtId="0" fontId="76" fillId="27" borderId="0" xfId="0" applyFont="1" applyFill="1" applyAlignment="1">
      <alignment wrapText="1"/>
    </xf>
    <xf numFmtId="0" fontId="76" fillId="29" borderId="0" xfId="0" applyFont="1" applyFill="1" applyAlignment="1">
      <alignment wrapText="1"/>
    </xf>
    <xf numFmtId="0" fontId="76" fillId="28" borderId="0" xfId="0" applyFont="1" applyFill="1" applyAlignment="1">
      <alignment wrapText="1"/>
    </xf>
    <xf numFmtId="0" fontId="76" fillId="41" borderId="0" xfId="0" applyFont="1" applyFill="1" applyAlignment="1">
      <alignment wrapText="1"/>
    </xf>
    <xf numFmtId="0" fontId="51" fillId="65" borderId="0" xfId="0" applyFont="1" applyFill="1"/>
    <xf numFmtId="0" fontId="51" fillId="66" borderId="0" xfId="0" applyFont="1" applyFill="1"/>
    <xf numFmtId="0" fontId="51" fillId="67" borderId="0" xfId="0" applyFont="1" applyFill="1"/>
    <xf numFmtId="0" fontId="1" fillId="32" borderId="0" xfId="0" applyFont="1" applyFill="1"/>
    <xf numFmtId="0" fontId="74" fillId="32" borderId="0" xfId="0" applyFont="1" applyFill="1" applyBorder="1"/>
    <xf numFmtId="0" fontId="67" fillId="24" borderId="1" xfId="173" applyFont="1" applyFill="1" applyBorder="1" applyAlignment="1">
      <alignment horizontal="left" vertical="top" wrapText="1"/>
    </xf>
    <xf numFmtId="0" fontId="90" fillId="24" borderId="1" xfId="173" applyFont="1" applyFill="1" applyBorder="1" applyAlignment="1">
      <alignment horizontal="left" vertical="top" wrapText="1"/>
    </xf>
    <xf numFmtId="0" fontId="0" fillId="31" borderId="1" xfId="0" applyFill="1" applyBorder="1"/>
    <xf numFmtId="0" fontId="76" fillId="0" borderId="0" xfId="0" applyFont="1" applyFill="1" applyBorder="1"/>
    <xf numFmtId="0" fontId="0" fillId="31" borderId="5" xfId="0" applyFill="1" applyBorder="1"/>
    <xf numFmtId="0" fontId="76" fillId="31" borderId="4" xfId="0" applyFont="1" applyFill="1" applyBorder="1"/>
    <xf numFmtId="0" fontId="0" fillId="30" borderId="0" xfId="0" applyFill="1"/>
    <xf numFmtId="0" fontId="75" fillId="32" borderId="0" xfId="0" applyFont="1" applyFill="1"/>
    <xf numFmtId="0" fontId="0" fillId="0" borderId="1" xfId="0" applyBorder="1"/>
    <xf numFmtId="0" fontId="0" fillId="0" borderId="5" xfId="0" applyBorder="1"/>
    <xf numFmtId="0" fontId="0" fillId="31" borderId="0" xfId="0" applyFill="1"/>
    <xf numFmtId="0" fontId="0" fillId="31" borderId="1" xfId="0" applyFill="1" applyBorder="1"/>
    <xf numFmtId="14" fontId="108" fillId="0" borderId="1" xfId="386" applyNumberFormat="1" applyFont="1" applyFill="1" applyBorder="1" applyAlignment="1">
      <alignment wrapText="1"/>
    </xf>
    <xf numFmtId="0" fontId="0" fillId="0" borderId="3" xfId="0" applyBorder="1"/>
    <xf numFmtId="0" fontId="0" fillId="65" borderId="1" xfId="0" applyFill="1" applyBorder="1"/>
    <xf numFmtId="0" fontId="0" fillId="66" borderId="1" xfId="0" applyFill="1" applyBorder="1"/>
    <xf numFmtId="0" fontId="75" fillId="31" borderId="1" xfId="0" applyFont="1" applyFill="1" applyBorder="1"/>
    <xf numFmtId="0" fontId="22" fillId="0" borderId="5" xfId="121" applyFont="1" applyFill="1" applyBorder="1" applyAlignment="1">
      <alignment horizontal="left" vertical="top" wrapText="1"/>
    </xf>
    <xf numFmtId="49" fontId="67" fillId="0" borderId="15" xfId="161" applyNumberFormat="1" applyFont="1" applyFill="1" applyBorder="1" applyAlignment="1">
      <alignment horizontal="center" vertical="top" wrapText="1"/>
    </xf>
    <xf numFmtId="49" fontId="67" fillId="0" borderId="16" xfId="161" applyNumberFormat="1" applyFont="1" applyFill="1" applyBorder="1" applyAlignment="1">
      <alignment horizontal="center" vertical="top" wrapText="1"/>
    </xf>
    <xf numFmtId="49" fontId="67" fillId="0" borderId="3" xfId="161" applyNumberFormat="1" applyFont="1" applyFill="1" applyBorder="1" applyAlignment="1">
      <alignment horizontal="center" vertical="top" wrapText="1"/>
    </xf>
    <xf numFmtId="0" fontId="84" fillId="27" borderId="0" xfId="0" applyFont="1" applyFill="1" applyAlignment="1"/>
    <xf numFmtId="0" fontId="77" fillId="32" borderId="0" xfId="0" applyFont="1" applyFill="1" applyAlignment="1"/>
    <xf numFmtId="0" fontId="0" fillId="0" borderId="15" xfId="0" applyBorder="1" applyAlignment="1"/>
    <xf numFmtId="0" fontId="0" fillId="0" borderId="16" xfId="0" applyBorder="1" applyAlignment="1"/>
    <xf numFmtId="0" fontId="0" fillId="0" borderId="17" xfId="0" applyBorder="1" applyAlignment="1"/>
    <xf numFmtId="0" fontId="0" fillId="0" borderId="18" xfId="0" applyBorder="1" applyAlignment="1"/>
    <xf numFmtId="0" fontId="0" fillId="0" borderId="3" xfId="0" applyBorder="1" applyAlignment="1"/>
    <xf numFmtId="0" fontId="0" fillId="0" borderId="4" xfId="0" applyBorder="1" applyAlignment="1"/>
    <xf numFmtId="0" fontId="0" fillId="0" borderId="1" xfId="0" applyBorder="1" applyAlignment="1"/>
    <xf numFmtId="0" fontId="80" fillId="32" borderId="0" xfId="0" applyFont="1" applyFill="1" applyAlignment="1"/>
    <xf numFmtId="0" fontId="77" fillId="27" borderId="0" xfId="0" applyFont="1" applyFill="1" applyAlignment="1">
      <alignment wrapText="1"/>
    </xf>
    <xf numFmtId="0" fontId="78" fillId="27" borderId="0" xfId="0" applyFont="1" applyFill="1" applyAlignment="1">
      <alignment wrapText="1"/>
    </xf>
    <xf numFmtId="0" fontId="74" fillId="27" borderId="0" xfId="0" applyFont="1" applyFill="1" applyAlignment="1">
      <alignment wrapText="1"/>
    </xf>
    <xf numFmtId="0" fontId="83" fillId="32" borderId="0" xfId="0" applyFont="1" applyFill="1" applyAlignment="1">
      <alignment wrapText="1"/>
    </xf>
    <xf numFmtId="0" fontId="1" fillId="32" borderId="0" xfId="0" applyFont="1" applyFill="1" applyAlignment="1">
      <alignment wrapText="1"/>
    </xf>
    <xf numFmtId="0" fontId="22" fillId="0" borderId="0" xfId="53" applyFont="1" applyFill="1" applyBorder="1" applyAlignment="1">
      <alignment horizontal="left"/>
    </xf>
    <xf numFmtId="0" fontId="22" fillId="0" borderId="0" xfId="53" applyFont="1" applyFill="1" applyBorder="1" applyAlignment="1">
      <alignment horizontal="center" wrapText="1"/>
    </xf>
    <xf numFmtId="0" fontId="22" fillId="24" borderId="5" xfId="53" applyNumberFormat="1" applyFont="1" applyFill="1" applyBorder="1" applyAlignment="1">
      <alignment horizontal="left" vertical="top" wrapText="1"/>
    </xf>
    <xf numFmtId="0" fontId="22" fillId="0" borderId="5" xfId="53" applyFont="1" applyFill="1" applyBorder="1" applyAlignment="1"/>
    <xf numFmtId="0" fontId="0" fillId="0" borderId="27" xfId="0" applyBorder="1" applyAlignment="1"/>
    <xf numFmtId="0" fontId="22" fillId="0" borderId="0" xfId="53" applyFont="1" applyFill="1" applyBorder="1" applyAlignment="1">
      <alignment horizontal="left" vertical="top" wrapText="1"/>
    </xf>
    <xf numFmtId="0" fontId="23" fillId="0" borderId="0" xfId="53" applyFont="1" applyFill="1" applyBorder="1" applyAlignment="1">
      <alignment horizontal="left" vertical="top" wrapText="1"/>
    </xf>
    <xf numFmtId="0" fontId="3" fillId="0" borderId="0" xfId="2" applyFont="1" applyFill="1" applyBorder="1" applyAlignment="1">
      <alignment horizontal="left" vertical="top" wrapText="1"/>
    </xf>
    <xf numFmtId="0" fontId="22" fillId="0" borderId="0" xfId="2" applyFont="1" applyFill="1" applyBorder="1" applyAlignment="1">
      <alignment horizontal="left" vertical="top" wrapText="1"/>
    </xf>
    <xf numFmtId="0" fontId="3" fillId="0" borderId="0" xfId="44" applyFont="1" applyFill="1" applyBorder="1" applyAlignment="1" applyProtection="1">
      <alignment horizontal="left" vertical="top" wrapText="1"/>
    </xf>
    <xf numFmtId="0" fontId="3" fillId="0" borderId="0" xfId="44" applyFill="1" applyBorder="1" applyAlignment="1" applyProtection="1">
      <alignment horizontal="left" vertical="top" wrapText="1"/>
    </xf>
    <xf numFmtId="0" fontId="22" fillId="0" borderId="5" xfId="53" applyFont="1" applyBorder="1" applyAlignment="1">
      <alignment horizontal="left" wrapText="1"/>
    </xf>
    <xf numFmtId="0" fontId="0" fillId="0" borderId="5" xfId="0" applyBorder="1" applyAlignment="1"/>
    <xf numFmtId="0" fontId="22" fillId="0" borderId="5" xfId="53" applyFont="1" applyFill="1" applyBorder="1" applyAlignment="1">
      <alignment vertical="top" wrapText="1"/>
    </xf>
    <xf numFmtId="0" fontId="71" fillId="0" borderId="27" xfId="0" applyFont="1" applyBorder="1" applyAlignment="1"/>
    <xf numFmtId="0" fontId="22" fillId="0" borderId="5" xfId="53" applyFont="1" applyBorder="1" applyAlignment="1">
      <alignment horizontal="left"/>
    </xf>
    <xf numFmtId="0" fontId="89" fillId="0" borderId="0" xfId="0" applyFont="1" applyAlignment="1"/>
    <xf numFmtId="0" fontId="0" fillId="0" borderId="0" xfId="0" applyAlignment="1"/>
    <xf numFmtId="0" fontId="74" fillId="32" borderId="0" xfId="0" applyFont="1" applyFill="1" applyAlignment="1"/>
    <xf numFmtId="165" fontId="27" fillId="29" borderId="1" xfId="55" applyNumberFormat="1" applyFont="1" applyFill="1" applyBorder="1" applyAlignment="1">
      <alignment horizontal="center" vertical="center"/>
    </xf>
    <xf numFmtId="165" fontId="27" fillId="29" borderId="1" xfId="55" applyNumberFormat="1" applyFont="1" applyFill="1" applyBorder="1" applyAlignment="1">
      <alignment horizontal="center" vertical="center" wrapText="1"/>
    </xf>
    <xf numFmtId="0" fontId="27" fillId="29" borderId="15" xfId="55" applyFont="1" applyFill="1" applyBorder="1" applyAlignment="1">
      <alignment horizontal="center" vertical="center" wrapText="1"/>
    </xf>
    <xf numFmtId="165" fontId="27" fillId="29" borderId="15" xfId="55" applyNumberFormat="1" applyFont="1" applyFill="1" applyBorder="1" applyAlignment="1">
      <alignment horizontal="center" vertical="center"/>
    </xf>
    <xf numFmtId="165" fontId="27" fillId="29" borderId="15" xfId="55" applyNumberFormat="1" applyFont="1" applyFill="1" applyBorder="1" applyAlignment="1">
      <alignment horizontal="center" vertical="center" wrapText="1"/>
    </xf>
    <xf numFmtId="0" fontId="24" fillId="0" borderId="30" xfId="54" applyFont="1" applyFill="1" applyBorder="1" applyAlignment="1">
      <alignment horizontal="left" vertical="top" wrapText="1"/>
    </xf>
    <xf numFmtId="166" fontId="22" fillId="24" borderId="1" xfId="53" applyNumberFormat="1" applyFont="1" applyFill="1" applyBorder="1"/>
    <xf numFmtId="0" fontId="22" fillId="24" borderId="2" xfId="53" applyNumberFormat="1" applyFont="1" applyFill="1" applyBorder="1" applyAlignment="1">
      <alignment horizontal="left" vertical="top" wrapText="1"/>
    </xf>
    <xf numFmtId="0" fontId="24" fillId="0" borderId="4" xfId="54" applyFont="1" applyFill="1" applyBorder="1" applyAlignment="1">
      <alignment horizontal="left" vertical="top" wrapText="1"/>
    </xf>
    <xf numFmtId="0" fontId="24" fillId="0" borderId="41" xfId="54" applyFont="1" applyFill="1" applyBorder="1" applyAlignment="1">
      <alignment horizontal="left" vertical="top" wrapText="1"/>
    </xf>
    <xf numFmtId="0" fontId="24" fillId="0" borderId="18" xfId="54" applyFont="1" applyFill="1" applyBorder="1" applyAlignment="1">
      <alignment horizontal="left" vertical="top" wrapText="1"/>
    </xf>
    <xf numFmtId="0" fontId="24" fillId="0" borderId="29" xfId="54" applyFont="1" applyFill="1" applyBorder="1" applyAlignment="1">
      <alignment horizontal="left" vertical="top" wrapText="1"/>
    </xf>
    <xf numFmtId="0" fontId="24" fillId="0" borderId="17" xfId="54" applyFont="1" applyFill="1" applyBorder="1" applyAlignment="1">
      <alignment horizontal="left" vertical="top" wrapText="1"/>
    </xf>
  </cellXfs>
  <cellStyles count="427">
    <cellStyle name="]_x000d__x000a_Width=797_x000d__x000a_Height=554_x000d__x000a__x000d__x000a_[Code]_x000d__x000a_Code0=/nyf50_x000d__x000a_Code1=4500000136_x000d__x000a_Code2=ME23_x000d__x000a_Code3=4500002322_x000d__x000a_Code4=#_x000d__x000a_Code5=MB01_x000d__x000a_" xfId="3"/>
    <cellStyle name="]_x000d__x000a_Width=797_x000d__x000a_Height=554_x000d__x000a__x000d__x000a_[Code]_x000d__x000a_Code0=/nyf50_x000d__x000a_Code1=4500000136_x000d__x000a_Code2=ME23_x000d__x000a_Code3=4500002322_x000d__x000a_Code4=#_x000d__x000a_Code5=MB01_x000d__x000a_ 2" xfId="226"/>
    <cellStyle name="]_x000d__x000a_Width=797_x000d__x000a_Height=554_x000d__x000a__x000d__x000a_[Code]_x000d__x000a_Code0=/nyf50_x000d__x000a_Code1=4500000136_x000d__x000a_Code2=ME23_x000d__x000a_Code3=4500002322_x000d__x000a_Code4=#_x000d__x000a_Code5=MB01_x000d__x000a_ 2 2" xfId="248"/>
    <cellStyle name="]_x000d__x000a_Width=797_x000d__x000a_Height=554_x000d__x000a__x000d__x000a_[Code]_x000d__x000a_Code0=/nyf50_x000d__x000a_Code1=4500000136_x000d__x000a_Code2=ME23_x000d__x000a_Code3=4500002322_x000d__x000a_Code4=#_x000d__x000a_Code5=MB01_x000d__x000a_ 2 3" xfId="235"/>
    <cellStyle name="]_x000d__x000a_Width=797_x000d__x000a_Height=554_x000d__x000a__x000d__x000a_[Code]_x000d__x000a_Code0=/nyf50_x000d__x000a_Code1=4500000136_x000d__x000a_Code2=ME23_x000d__x000a_Code3=4500002322_x000d__x000a_Code4=#_x000d__x000a_Code5=MB01_x000d__x000a_ 3" xfId="231"/>
    <cellStyle name="]_x000d__x000a_Width=797_x000d__x000a_Height=554_x000d__x000a__x000d__x000a_[Code]_x000d__x000a_Code0=/nyf50_x000d__x000a_Code1=4500000136_x000d__x000a_Code2=ME23_x000d__x000a_Code3=4500002322_x000d__x000a_Code4=#_x000d__x000a_Code5=MB01_x000d__x000a_ 3 2" xfId="254"/>
    <cellStyle name="]_x000d__x000a_Width=797_x000d__x000a_Height=554_x000d__x000a__x000d__x000a_[Code]_x000d__x000a_Code0=/nyf50_x000d__x000a_Code1=4500000136_x000d__x000a_Code2=ME23_x000d__x000a_Code3=4500002322_x000d__x000a_Code4=#_x000d__x000a_Code5=MB01_x000d__x000a_ 3 3" xfId="244"/>
    <cellStyle name="_Question set &amp; Change Control" xfId="4"/>
    <cellStyle name="_Question set &amp; Change Control 2" xfId="227"/>
    <cellStyle name="_Question set &amp; Change Control 2 2" xfId="249"/>
    <cellStyle name="_Question set &amp; Change Control 2 3" xfId="236"/>
    <cellStyle name="_Question set &amp; Change Control 3" xfId="232"/>
    <cellStyle name="_Question set &amp; Change Control 3 2" xfId="255"/>
    <cellStyle name="_Question set &amp; Change Control 3 3" xfId="245"/>
    <cellStyle name="20% - Accent1" xfId="316" builtinId="30" customBuiltin="1"/>
    <cellStyle name="20% - Accent1 2" xfId="5"/>
    <cellStyle name="20% - Accent1 2 2" xfId="69"/>
    <cellStyle name="20% - Accent1 2 3" xfId="125"/>
    <cellStyle name="20% - Accent1 3" xfId="225"/>
    <cellStyle name="20% - Accent1 3 2" xfId="378"/>
    <cellStyle name="20% - Accent1 4" xfId="174"/>
    <cellStyle name="20% - Accent1 4 2" xfId="387"/>
    <cellStyle name="20% - Accent2" xfId="320" builtinId="34" customBuiltin="1"/>
    <cellStyle name="20% - Accent2 2" xfId="6"/>
    <cellStyle name="20% - Accent2 2 2" xfId="70"/>
    <cellStyle name="20% - Accent2 2 3" xfId="126"/>
    <cellStyle name="20% - Accent2 3" xfId="271"/>
    <cellStyle name="20% - Accent2 3 2" xfId="376"/>
    <cellStyle name="20% - Accent2 4" xfId="175"/>
    <cellStyle name="20% - Accent2 4 2" xfId="388"/>
    <cellStyle name="20% - Accent3" xfId="324" builtinId="38" customBuiltin="1"/>
    <cellStyle name="20% - Accent3 2" xfId="7"/>
    <cellStyle name="20% - Accent3 2 2" xfId="71"/>
    <cellStyle name="20% - Accent3 2 3" xfId="127"/>
    <cellStyle name="20% - Accent3 3" xfId="277"/>
    <cellStyle name="20% - Accent3 3 2" xfId="381"/>
    <cellStyle name="20% - Accent3 4" xfId="176"/>
    <cellStyle name="20% - Accent3 4 2" xfId="389"/>
    <cellStyle name="20% - Accent4" xfId="327" builtinId="42" customBuiltin="1"/>
    <cellStyle name="20% - Accent4 2" xfId="8"/>
    <cellStyle name="20% - Accent4 2 2" xfId="72"/>
    <cellStyle name="20% - Accent4 2 3" xfId="128"/>
    <cellStyle name="20% - Accent4 3" xfId="287"/>
    <cellStyle name="20% - Accent4 3 2" xfId="375"/>
    <cellStyle name="20% - Accent4 4" xfId="177"/>
    <cellStyle name="20% - Accent4 4 2" xfId="390"/>
    <cellStyle name="20% - Accent5" xfId="331" builtinId="46" customBuiltin="1"/>
    <cellStyle name="20% - Accent5 2" xfId="9"/>
    <cellStyle name="20% - Accent5 2 2" xfId="73"/>
    <cellStyle name="20% - Accent5 2 3" xfId="129"/>
    <cellStyle name="20% - Accent5 3" xfId="282"/>
    <cellStyle name="20% - Accent5 3 2" xfId="380"/>
    <cellStyle name="20% - Accent5 4" xfId="178"/>
    <cellStyle name="20% - Accent5 4 2" xfId="391"/>
    <cellStyle name="20% - Accent6" xfId="335" builtinId="50" customBuiltin="1"/>
    <cellStyle name="20% - Accent6 2" xfId="10"/>
    <cellStyle name="20% - Accent6 2 2" xfId="74"/>
    <cellStyle name="20% - Accent6 2 3" xfId="130"/>
    <cellStyle name="20% - Accent6 3" xfId="279"/>
    <cellStyle name="20% - Accent6 3 2" xfId="354"/>
    <cellStyle name="20% - Accent6 4" xfId="179"/>
    <cellStyle name="20% - Accent6 4 2" xfId="392"/>
    <cellStyle name="40% - Accent1" xfId="317" builtinId="31" customBuiltin="1"/>
    <cellStyle name="40% - Accent1 2" xfId="11"/>
    <cellStyle name="40% - Accent1 2 2" xfId="75"/>
    <cellStyle name="40% - Accent1 2 3" xfId="131"/>
    <cellStyle name="40% - Accent1 3" xfId="217"/>
    <cellStyle name="40% - Accent1 3 2" xfId="374"/>
    <cellStyle name="40% - Accent1 4" xfId="180"/>
    <cellStyle name="40% - Accent1 4 2" xfId="393"/>
    <cellStyle name="40% - Accent2" xfId="321" builtinId="35" customBuiltin="1"/>
    <cellStyle name="40% - Accent2 2" xfId="12"/>
    <cellStyle name="40% - Accent2 2 2" xfId="76"/>
    <cellStyle name="40% - Accent2 2 3" xfId="132"/>
    <cellStyle name="40% - Accent2 3" xfId="276"/>
    <cellStyle name="40% - Accent2 3 2" xfId="373"/>
    <cellStyle name="40% - Accent2 4" xfId="181"/>
    <cellStyle name="40% - Accent2 4 2" xfId="394"/>
    <cellStyle name="40% - Accent3" xfId="325" builtinId="39" customBuiltin="1"/>
    <cellStyle name="40% - Accent3 2" xfId="13"/>
    <cellStyle name="40% - Accent3 2 2" xfId="77"/>
    <cellStyle name="40% - Accent3 2 3" xfId="133"/>
    <cellStyle name="40% - Accent3 3" xfId="261"/>
    <cellStyle name="40% - Accent3 3 2" xfId="382"/>
    <cellStyle name="40% - Accent3 4" xfId="182"/>
    <cellStyle name="40% - Accent3 4 2" xfId="395"/>
    <cellStyle name="40% - Accent4" xfId="328" builtinId="43" customBuiltin="1"/>
    <cellStyle name="40% - Accent4 2" xfId="14"/>
    <cellStyle name="40% - Accent4 2 2" xfId="78"/>
    <cellStyle name="40% - Accent4 2 3" xfId="134"/>
    <cellStyle name="40% - Accent4 3" xfId="260"/>
    <cellStyle name="40% - Accent4 3 2" xfId="372"/>
    <cellStyle name="40% - Accent4 4" xfId="183"/>
    <cellStyle name="40% - Accent4 4 2" xfId="396"/>
    <cellStyle name="40% - Accent5" xfId="332" builtinId="47" customBuiltin="1"/>
    <cellStyle name="40% - Accent5 2" xfId="15"/>
    <cellStyle name="40% - Accent5 2 2" xfId="79"/>
    <cellStyle name="40% - Accent5 2 3" xfId="135"/>
    <cellStyle name="40% - Accent5 3" xfId="220"/>
    <cellStyle name="40% - Accent5 3 2" xfId="377"/>
    <cellStyle name="40% - Accent5 4" xfId="184"/>
    <cellStyle name="40% - Accent5 4 2" xfId="397"/>
    <cellStyle name="40% - Accent6" xfId="336" builtinId="51" customBuiltin="1"/>
    <cellStyle name="40% - Accent6 2" xfId="16"/>
    <cellStyle name="40% - Accent6 2 2" xfId="80"/>
    <cellStyle name="40% - Accent6 2 3" xfId="136"/>
    <cellStyle name="40% - Accent6 3" xfId="267"/>
    <cellStyle name="40% - Accent6 3 2" xfId="352"/>
    <cellStyle name="40% - Accent6 4" xfId="185"/>
    <cellStyle name="40% - Accent6 4 2" xfId="398"/>
    <cellStyle name="60% - Accent1" xfId="318" builtinId="32" customBuiltin="1"/>
    <cellStyle name="60% - Accent1 2" xfId="17"/>
    <cellStyle name="60% - Accent1 2 2" xfId="81"/>
    <cellStyle name="60% - Accent1 2 3" xfId="137"/>
    <cellStyle name="60% - Accent1 3" xfId="258"/>
    <cellStyle name="60% - Accent1 3 2" xfId="383"/>
    <cellStyle name="60% - Accent1 4" xfId="186"/>
    <cellStyle name="60% - Accent1 4 2" xfId="399"/>
    <cellStyle name="60% - Accent2" xfId="322" builtinId="36" customBuiltin="1"/>
    <cellStyle name="60% - Accent2 2" xfId="18"/>
    <cellStyle name="60% - Accent2 3" xfId="222"/>
    <cellStyle name="60% - Accent2 3 2" xfId="355"/>
    <cellStyle name="60% - Accent2 4" xfId="187"/>
    <cellStyle name="60% - Accent3" xfId="1" builtinId="40" customBuiltin="1"/>
    <cellStyle name="60% - Accent3 2" xfId="19"/>
    <cellStyle name="60% - Accent3 2 2" xfId="82"/>
    <cellStyle name="60% - Accent3 2 3" xfId="138"/>
    <cellStyle name="60% - Accent3 3" xfId="123"/>
    <cellStyle name="60% - Accent3 3 2" xfId="265"/>
    <cellStyle name="60% - Accent3 3 3" xfId="371"/>
    <cellStyle name="60% - Accent3 4" xfId="188"/>
    <cellStyle name="60% - Accent3 4 2" xfId="400"/>
    <cellStyle name="60% - Accent4" xfId="329" builtinId="44" customBuiltin="1"/>
    <cellStyle name="60% - Accent4 2" xfId="20"/>
    <cellStyle name="60% - Accent4 2 2" xfId="83"/>
    <cellStyle name="60% - Accent4 2 3" xfId="139"/>
    <cellStyle name="60% - Accent4 3" xfId="289"/>
    <cellStyle name="60% - Accent4 3 2" xfId="379"/>
    <cellStyle name="60% - Accent4 4" xfId="189"/>
    <cellStyle name="60% - Accent4 4 2" xfId="401"/>
    <cellStyle name="60% - Accent5" xfId="333" builtinId="48" customBuiltin="1"/>
    <cellStyle name="60% - Accent5 2" xfId="21"/>
    <cellStyle name="60% - Accent5 3" xfId="285"/>
    <cellStyle name="60% - Accent5 3 2" xfId="369"/>
    <cellStyle name="60% - Accent5 4" xfId="190"/>
    <cellStyle name="60% - Accent6" xfId="337" builtinId="52" customBuiltin="1"/>
    <cellStyle name="60% - Accent6 2" xfId="22"/>
    <cellStyle name="60% - Accent6 2 2" xfId="84"/>
    <cellStyle name="60% - Accent6 2 3" xfId="140"/>
    <cellStyle name="60% - Accent6 3" xfId="268"/>
    <cellStyle name="60% - Accent6 3 2" xfId="353"/>
    <cellStyle name="60% - Accent6 4" xfId="191"/>
    <cellStyle name="60% - Accent6 4 2" xfId="402"/>
    <cellStyle name="Accent1" xfId="315" builtinId="29" customBuiltin="1"/>
    <cellStyle name="Accent1 2" xfId="23"/>
    <cellStyle name="Accent1 2 2" xfId="85"/>
    <cellStyle name="Accent1 2 3" xfId="141"/>
    <cellStyle name="Accent1 2 4" xfId="339"/>
    <cellStyle name="Accent1 3" xfId="278"/>
    <cellStyle name="Accent1 3 2" xfId="338"/>
    <cellStyle name="Accent1 4" xfId="192"/>
    <cellStyle name="Accent1 4 2" xfId="370"/>
    <cellStyle name="Accent1 5" xfId="403"/>
    <cellStyle name="Accent2" xfId="319" builtinId="33" customBuiltin="1"/>
    <cellStyle name="Accent2 2" xfId="24"/>
    <cellStyle name="Accent2 2 2" xfId="341"/>
    <cellStyle name="Accent2 3" xfId="262"/>
    <cellStyle name="Accent2 3 2" xfId="340"/>
    <cellStyle name="Accent2 4" xfId="193"/>
    <cellStyle name="Accent2 5" xfId="404"/>
    <cellStyle name="Accent3" xfId="323" builtinId="37" customBuiltin="1"/>
    <cellStyle name="Accent3 2" xfId="25"/>
    <cellStyle name="Accent3 3" xfId="269"/>
    <cellStyle name="Accent3 3 2" xfId="368"/>
    <cellStyle name="Accent3 4" xfId="194"/>
    <cellStyle name="Accent4" xfId="326" builtinId="41" customBuiltin="1"/>
    <cellStyle name="Accent4 2" xfId="26"/>
    <cellStyle name="Accent4 2 2" xfId="86"/>
    <cellStyle name="Accent4 2 3" xfId="142"/>
    <cellStyle name="Accent4 3" xfId="284"/>
    <cellStyle name="Accent4 3 2" xfId="367"/>
    <cellStyle name="Accent4 4" xfId="195"/>
    <cellStyle name="Accent4 4 2" xfId="405"/>
    <cellStyle name="Accent5" xfId="330" builtinId="45" customBuiltin="1"/>
    <cellStyle name="Accent5 2" xfId="27"/>
    <cellStyle name="Accent5 3" xfId="281"/>
    <cellStyle name="Accent5 3 2" xfId="366"/>
    <cellStyle name="Accent5 4" xfId="196"/>
    <cellStyle name="Accent6" xfId="334" builtinId="49" customBuiltin="1"/>
    <cellStyle name="Accent6 2" xfId="28"/>
    <cellStyle name="Accent6 3" xfId="224"/>
    <cellStyle name="Accent6 3 2" xfId="365"/>
    <cellStyle name="Accent6 4" xfId="197"/>
    <cellStyle name="Bad" xfId="304" builtinId="27" customBuiltin="1"/>
    <cellStyle name="Bad 2" xfId="29"/>
    <cellStyle name="Bad 3" xfId="275"/>
    <cellStyle name="Bad 3 2" xfId="364"/>
    <cellStyle name="Bad 4" xfId="198"/>
    <cellStyle name="Calculation" xfId="308" builtinId="22" customBuiltin="1"/>
    <cellStyle name="Calculation 2" xfId="30"/>
    <cellStyle name="Calculation 2 2" xfId="87"/>
    <cellStyle name="Calculation 2 3" xfId="143"/>
    <cellStyle name="Calculation 3" xfId="288"/>
    <cellStyle name="Calculation 3 2" xfId="363"/>
    <cellStyle name="Calculation 4" xfId="199"/>
    <cellStyle name="Calculation 4 2" xfId="406"/>
    <cellStyle name="Check Cell" xfId="310" builtinId="23" customBuiltin="1"/>
    <cellStyle name="Check Cell 2" xfId="31"/>
    <cellStyle name="Check Cell 3" xfId="223"/>
    <cellStyle name="Check Cell 3 2" xfId="362"/>
    <cellStyle name="Check Cell 4" xfId="200"/>
    <cellStyle name="ConfHeading1" xfId="32"/>
    <cellStyle name="ConfHeading1 2" xfId="342"/>
    <cellStyle name="Custom Style  1" xfId="33"/>
    <cellStyle name="Custom Style  1 2" xfId="343"/>
    <cellStyle name="Custom Style 2" xfId="34"/>
    <cellStyle name="Custom Style 2 2" xfId="344"/>
    <cellStyle name="Data" xfId="35"/>
    <cellStyle name="Data 2" xfId="36"/>
    <cellStyle name="Data 2 2" xfId="144"/>
    <cellStyle name="Data_CTM only - CCR" xfId="426"/>
    <cellStyle name="Explanatory Text" xfId="313" builtinId="53" customBuiltin="1"/>
    <cellStyle name="Explanatory Text 2" xfId="37"/>
    <cellStyle name="Explanatory Text 3" xfId="201"/>
    <cellStyle name="Explanatory Text 4" xfId="407"/>
    <cellStyle name="Good" xfId="303" builtinId="26" customBuiltin="1"/>
    <cellStyle name="Good 2" xfId="38"/>
    <cellStyle name="Good 3" xfId="283"/>
    <cellStyle name="Good 3 2" xfId="361"/>
    <cellStyle name="Good 4" xfId="202"/>
    <cellStyle name="Heading 1" xfId="299" builtinId="16" customBuiltin="1"/>
    <cellStyle name="Heading 1 2" xfId="39"/>
    <cellStyle name="Heading 1 2 2" xfId="88"/>
    <cellStyle name="Heading 1 2 3" xfId="145"/>
    <cellStyle name="Heading 1 3" xfId="264"/>
    <cellStyle name="Heading 1 4" xfId="203"/>
    <cellStyle name="Heading 1 4 2" xfId="408"/>
    <cellStyle name="Heading 2" xfId="300" builtinId="17" customBuiltin="1"/>
    <cellStyle name="Heading 2 2" xfId="40"/>
    <cellStyle name="Heading 2 2 2" xfId="90"/>
    <cellStyle name="Heading 2 2 3" xfId="146"/>
    <cellStyle name="Heading 2 3" xfId="259"/>
    <cellStyle name="Heading 2 4" xfId="204"/>
    <cellStyle name="Heading 2 4 2" xfId="409"/>
    <cellStyle name="Heading 3" xfId="301" builtinId="18" customBuiltin="1"/>
    <cellStyle name="Heading 3 2" xfId="41"/>
    <cellStyle name="Heading 3 2 2" xfId="91"/>
    <cellStyle name="Heading 3 2 3" xfId="147"/>
    <cellStyle name="Heading 3 3" xfId="221"/>
    <cellStyle name="Heading 3 4" xfId="205"/>
    <cellStyle name="Heading 3 4 2" xfId="410"/>
    <cellStyle name="Heading 4" xfId="302" builtinId="19" customBuiltin="1"/>
    <cellStyle name="Heading 4 2" xfId="42"/>
    <cellStyle name="Heading 4 2 2" xfId="92"/>
    <cellStyle name="Heading 4 2 3" xfId="148"/>
    <cellStyle name="Heading 4 3" xfId="266"/>
    <cellStyle name="Heading 4 4" xfId="206"/>
    <cellStyle name="Heading 4 4 2" xfId="411"/>
    <cellStyle name="Hyperlink 2" xfId="44"/>
    <cellStyle name="Hyperlink 2 2" xfId="150"/>
    <cellStyle name="Hyperlink 2 3" xfId="345"/>
    <cellStyle name="Hyperlink 3" xfId="43"/>
    <cellStyle name="Hyperlink 3 2" xfId="93"/>
    <cellStyle name="Hyperlink 3 3" xfId="149"/>
    <cellStyle name="Hyperlink 3 4" xfId="347"/>
    <cellStyle name="Hyperlink 4" xfId="94"/>
    <cellStyle name="Hyperlink 4 2" xfId="424"/>
    <cellStyle name="Hyperlink 5" xfId="296"/>
    <cellStyle name="Input" xfId="306" builtinId="20" customBuiltin="1"/>
    <cellStyle name="Input 2" xfId="45"/>
    <cellStyle name="Input 3" xfId="274"/>
    <cellStyle name="Input 3 2" xfId="360"/>
    <cellStyle name="Input 4" xfId="207"/>
    <cellStyle name="Linked Cell" xfId="309" builtinId="24" customBuiltin="1"/>
    <cellStyle name="Linked Cell 2" xfId="46"/>
    <cellStyle name="Linked Cell 3" xfId="208"/>
    <cellStyle name="Linked Cell 4" xfId="412"/>
    <cellStyle name="Neutral" xfId="305" builtinId="28" customBuiltin="1"/>
    <cellStyle name="Neutral 2" xfId="47"/>
    <cellStyle name="Neutral 2 2" xfId="95"/>
    <cellStyle name="Neutral 2 3" xfId="151"/>
    <cellStyle name="Neutral 3" xfId="272"/>
    <cellStyle name="Neutral 3 2" xfId="359"/>
    <cellStyle name="Neutral 4" xfId="209"/>
    <cellStyle name="Neutral 4 2" xfId="413"/>
    <cellStyle name="Normal" xfId="0" builtinId="0"/>
    <cellStyle name="Normal 10" xfId="96"/>
    <cellStyle name="Normal 10 2" xfId="215"/>
    <cellStyle name="Normal 11" xfId="97"/>
    <cellStyle name="Normal 11 2" xfId="270"/>
    <cellStyle name="Normal 12" xfId="98"/>
    <cellStyle name="Normal 12 2" xfId="173"/>
    <cellStyle name="Normal 12 2 2" xfId="294"/>
    <cellStyle name="Normal 12 2 3" xfId="292"/>
    <cellStyle name="Normal 12 3" xfId="290"/>
    <cellStyle name="Normal 13" xfId="99"/>
    <cellStyle name="Normal 14" xfId="100"/>
    <cellStyle name="Normal 15" xfId="101"/>
    <cellStyle name="Normal 16" xfId="89"/>
    <cellStyle name="Normal 16 2" xfId="161"/>
    <cellStyle name="Normal 17" xfId="122"/>
    <cellStyle name="Normal 18" xfId="291"/>
    <cellStyle name="Normal 18 2" xfId="295"/>
    <cellStyle name="Normal 18 3" xfId="293"/>
    <cellStyle name="Normal 19" xfId="425"/>
    <cellStyle name="Normal 2" xfId="48"/>
    <cellStyle name="Normal 2 10" xfId="280"/>
    <cellStyle name="Normal 2 2" xfId="102"/>
    <cellStyle name="Normal 2 2 2" xfId="162"/>
    <cellStyle name="Normal 2 2 3" xfId="237"/>
    <cellStyle name="Normal 2 3" xfId="103"/>
    <cellStyle name="Normal 2 3 2" xfId="163"/>
    <cellStyle name="Normal 2 3 3" xfId="246"/>
    <cellStyle name="Normal 2 4" xfId="218"/>
    <cellStyle name="Normal 2 5" xfId="346"/>
    <cellStyle name="Normal 2 6" xfId="104"/>
    <cellStyle name="Normal 2 6 2" xfId="164"/>
    <cellStyle name="Normal 20" xfId="105"/>
    <cellStyle name="Normal 20 2" xfId="165"/>
    <cellStyle name="Normal 3" xfId="49"/>
    <cellStyle name="Normal 3 2" xfId="106"/>
    <cellStyle name="Normal 3 2 2" xfId="166"/>
    <cellStyle name="Normal 3 2 3" xfId="233"/>
    <cellStyle name="Normal 3 3" xfId="107"/>
    <cellStyle name="Normal 3 3 2" xfId="167"/>
    <cellStyle name="Normal 3 3 3" xfId="219"/>
    <cellStyle name="Normal 3 4" xfId="152"/>
    <cellStyle name="Normal 4" xfId="50"/>
    <cellStyle name="Normal 4 2" xfId="108"/>
    <cellStyle name="Normal 4 2 2" xfId="168"/>
    <cellStyle name="Normal 5" xfId="51"/>
    <cellStyle name="Normal 5 2" xfId="109"/>
    <cellStyle name="Normal 5 2 2" xfId="169"/>
    <cellStyle name="Normal 5 2 3" xfId="234"/>
    <cellStyle name="Normal 5 3" xfId="153"/>
    <cellStyle name="Normal 6" xfId="52"/>
    <cellStyle name="Normal 6 2" xfId="110"/>
    <cellStyle name="Normal 6 2 2" xfId="251"/>
    <cellStyle name="Normal 6 2 3" xfId="240"/>
    <cellStyle name="Normal 6 2 4" xfId="229"/>
    <cellStyle name="Normal 6 2 5" xfId="348"/>
    <cellStyle name="Normal 6 3" xfId="154"/>
    <cellStyle name="Normal 6 4" xfId="297"/>
    <cellStyle name="Normal 7" xfId="2"/>
    <cellStyle name="Normal 7 2" xfId="111"/>
    <cellStyle name="Normal 7 3" xfId="124"/>
    <cellStyle name="Normal 7 3 2" xfId="242"/>
    <cellStyle name="Normal 7 4" xfId="351"/>
    <cellStyle name="Normal 8" xfId="112"/>
    <cellStyle name="Normal 8 2" xfId="256"/>
    <cellStyle name="Normal 8 2 2" xfId="419"/>
    <cellStyle name="Normal 8 2 3" xfId="385"/>
    <cellStyle name="Normal 9" xfId="113"/>
    <cellStyle name="Normal 9 2" xfId="257"/>
    <cellStyle name="Normal 9 2 2" xfId="386"/>
    <cellStyle name="Normal_images, features &amp; copy" xfId="53"/>
    <cellStyle name="Normal_images, features &amp; copy 2" xfId="54"/>
    <cellStyle name="Normal_policy features 2" xfId="55"/>
    <cellStyle name="Normal_Sheet1 2" xfId="121"/>
    <cellStyle name="Note" xfId="312" builtinId="10" customBuiltin="1"/>
    <cellStyle name="Note 2" xfId="56"/>
    <cellStyle name="Note 2 2" xfId="114"/>
    <cellStyle name="Note 2 2 2" xfId="252"/>
    <cellStyle name="Note 2 2 2 2" xfId="356"/>
    <cellStyle name="Note 2 2 3" xfId="241"/>
    <cellStyle name="Note 2 2 4" xfId="230"/>
    <cellStyle name="Note 2 3" xfId="155"/>
    <cellStyle name="Note 2 3 2" xfId="420"/>
    <cellStyle name="Note 3" xfId="115"/>
    <cellStyle name="Note 3 2" xfId="170"/>
    <cellStyle name="Note 3 2 2" xfId="250"/>
    <cellStyle name="Note 3 2 2 2" xfId="421"/>
    <cellStyle name="Note 3 3" xfId="238"/>
    <cellStyle name="Note 3 4" xfId="228"/>
    <cellStyle name="Note 4" xfId="119"/>
    <cellStyle name="Note 4 2" xfId="171"/>
    <cellStyle name="Note 4 2 2" xfId="414"/>
    <cellStyle name="Note 4 3" xfId="247"/>
    <cellStyle name="Note 4 4" xfId="349"/>
    <cellStyle name="Note 5" xfId="273"/>
    <cellStyle name="Note 6" xfId="210"/>
    <cellStyle name="Output" xfId="307" builtinId="21" customBuiltin="1"/>
    <cellStyle name="Output 2" xfId="57"/>
    <cellStyle name="Output 2 2" xfId="116"/>
    <cellStyle name="Output 2 3" xfId="156"/>
    <cellStyle name="Output 3" xfId="216"/>
    <cellStyle name="Output 3 2" xfId="358"/>
    <cellStyle name="Output 4" xfId="211"/>
    <cellStyle name="Output 4 2" xfId="415"/>
    <cellStyle name="QA Data" xfId="58"/>
    <cellStyle name="QA Sub-Heading" xfId="59"/>
    <cellStyle name="QuestionStatus" xfId="60"/>
    <cellStyle name="Requirements" xfId="61"/>
    <cellStyle name="Requirements 2" xfId="157"/>
    <cellStyle name="SectionTitle" xfId="62"/>
    <cellStyle name="Style 1" xfId="63"/>
    <cellStyle name="Style 1 2" xfId="120"/>
    <cellStyle name="Style 1 2 2" xfId="172"/>
    <cellStyle name="Style 1 2 3" xfId="239"/>
    <cellStyle name="Style 1 3" xfId="158"/>
    <cellStyle name="Style 1 3 2" xfId="253"/>
    <cellStyle name="Style 1 3 3" xfId="243"/>
    <cellStyle name="Style 1 4" xfId="357"/>
    <cellStyle name="Style 1 4 2" xfId="384"/>
    <cellStyle name="Style 1 4 2 2" xfId="422"/>
    <cellStyle name="Style 1 5" xfId="350"/>
    <cellStyle name="Style 1 5 2" xfId="423"/>
    <cellStyle name="Style 2" xfId="68"/>
    <cellStyle name="Sub-Heading" xfId="64"/>
    <cellStyle name="Title" xfId="298" builtinId="15" customBuiltin="1"/>
    <cellStyle name="Title 2" xfId="65"/>
    <cellStyle name="Title 2 2" xfId="117"/>
    <cellStyle name="Title 2 3" xfId="159"/>
    <cellStyle name="Title 3" xfId="286"/>
    <cellStyle name="Title 4" xfId="212"/>
    <cellStyle name="Title 4 2" xfId="416"/>
    <cellStyle name="Total" xfId="314" builtinId="25" customBuiltin="1"/>
    <cellStyle name="Total 2" xfId="66"/>
    <cellStyle name="Total 2 2" xfId="118"/>
    <cellStyle name="Total 2 3" xfId="160"/>
    <cellStyle name="Total 3" xfId="263"/>
    <cellStyle name="Total 4" xfId="213"/>
    <cellStyle name="Total 4 2" xfId="417"/>
    <cellStyle name="Warning Text" xfId="311" builtinId="11" customBuiltin="1"/>
    <cellStyle name="Warning Text 2" xfId="67"/>
    <cellStyle name="Warning Text 3" xfId="214"/>
    <cellStyle name="Warning Text 4" xfId="418"/>
  </cellStyles>
  <dxfs count="0"/>
  <tableStyles count="0" defaultTableStyle="TableStyleMedium2" defaultPivotStyle="PivotStyleLight16"/>
  <colors>
    <mruColors>
      <color rgb="FF669900"/>
      <color rgb="FF33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Summary of Tests %</a:t>
            </a:r>
          </a:p>
          <a:p>
            <a:pPr>
              <a:defRPr/>
            </a:pPr>
            <a:endParaRPr lang="en-GB"/>
          </a:p>
        </c:rich>
      </c:tx>
      <c:layout/>
      <c:overlay val="0"/>
    </c:title>
    <c:autoTitleDeleted val="0"/>
    <c:plotArea>
      <c:layout/>
      <c:pieChart>
        <c:varyColors val="1"/>
        <c:ser>
          <c:idx val="0"/>
          <c:order val="0"/>
          <c:dPt>
            <c:idx val="0"/>
            <c:bubble3D val="0"/>
            <c:spPr>
              <a:solidFill>
                <a:srgbClr val="669900"/>
              </a:solidFill>
            </c:spPr>
          </c:dPt>
          <c:dPt>
            <c:idx val="2"/>
            <c:bubble3D val="0"/>
            <c:spPr>
              <a:solidFill>
                <a:srgbClr val="C00000"/>
              </a:solidFill>
            </c:spPr>
          </c:dPt>
          <c:dPt>
            <c:idx val="3"/>
            <c:bubble3D val="0"/>
            <c:spPr>
              <a:solidFill>
                <a:srgbClr val="FFFF00"/>
              </a:solidFill>
            </c:spPr>
          </c:dPt>
          <c:dLbls>
            <c:showLegendKey val="0"/>
            <c:showVal val="1"/>
            <c:showCatName val="0"/>
            <c:showSerName val="0"/>
            <c:showPercent val="0"/>
            <c:showBubbleSize val="0"/>
            <c:showLeaderLines val="1"/>
          </c:dLbls>
          <c:cat>
            <c:strRef>
              <c:f>'Test Summary'!$C$15:$C$18</c:f>
              <c:strCache>
                <c:ptCount val="4"/>
                <c:pt idx="0">
                  <c:v>Completed Tests</c:v>
                </c:pt>
                <c:pt idx="1">
                  <c:v>Incomplete Tests</c:v>
                </c:pt>
                <c:pt idx="2">
                  <c:v>Failed Tests</c:v>
                </c:pt>
                <c:pt idx="3">
                  <c:v>Not Applicable</c:v>
                </c:pt>
              </c:strCache>
            </c:strRef>
          </c:cat>
          <c:val>
            <c:numRef>
              <c:f>'Test Summary'!$J$15:$J$18</c:f>
              <c:numCache>
                <c:formatCode>0.00</c:formatCode>
                <c:ptCount val="4"/>
                <c:pt idx="0">
                  <c:v>74.074074074074076</c:v>
                </c:pt>
                <c:pt idx="1">
                  <c:v>5.5555555555555554</c:v>
                </c:pt>
                <c:pt idx="2">
                  <c:v>16.666666666666664</c:v>
                </c:pt>
                <c:pt idx="3">
                  <c:v>3.7037037037037033</c:v>
                </c:pt>
              </c:numCache>
            </c:numRef>
          </c:val>
        </c:ser>
        <c:dLbls>
          <c:showLegendKey val="0"/>
          <c:showVal val="0"/>
          <c:showCatName val="0"/>
          <c:showSerName val="0"/>
          <c:showPercent val="0"/>
          <c:showBubbleSize val="0"/>
          <c:showLeaderLines val="1"/>
        </c:dLbls>
        <c:firstSliceAng val="0"/>
      </c:pieChart>
    </c:plotArea>
    <c:legend>
      <c:legendPos val="t"/>
      <c:layout/>
      <c:overlay val="0"/>
      <c:txPr>
        <a:bodyPr/>
        <a:lstStyle/>
        <a:p>
          <a:pPr rtl="0">
            <a:defRPr/>
          </a:pPr>
          <a:endParaRPr lang="en-US"/>
        </a:p>
      </c:txPr>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171446</xdr:colOff>
      <xdr:row>1</xdr:row>
      <xdr:rowOff>63500</xdr:rowOff>
    </xdr:from>
    <xdr:to>
      <xdr:col>20</xdr:col>
      <xdr:colOff>546100</xdr:colOff>
      <xdr:row>22</xdr:row>
      <xdr:rowOff>177800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0.26595</cdr:x>
      <cdr:y>0.0113</cdr:y>
    </cdr:from>
    <cdr:to>
      <cdr:x>0.7527</cdr:x>
      <cdr:y>0.07156</cdr:y>
    </cdr:to>
    <cdr:sp macro="" textlink="">
      <cdr:nvSpPr>
        <cdr:cNvPr id="2" name="TextBox 1"/>
        <cdr:cNvSpPr txBox="1"/>
      </cdr:nvSpPr>
      <cdr:spPr>
        <a:xfrm xmlns:a="http://schemas.openxmlformats.org/drawingml/2006/main">
          <a:off x="1720854" y="76200"/>
          <a:ext cx="3149600" cy="406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userShapes>
</file>

<file path=xl/theme/theme1.xml><?xml version="1.0" encoding="utf-8"?>
<a:theme xmlns:a="http://schemas.openxmlformats.org/drawingml/2006/main" name="Office Theme">
  <a:themeElements>
    <a:clrScheme name="Flow">
      <a:dk1>
        <a:sysClr val="windowText" lastClr="000000"/>
      </a:dk1>
      <a:lt1>
        <a:sysClr val="window" lastClr="FFFFFF"/>
      </a:lt1>
      <a:dk2>
        <a:srgbClr val="04617B"/>
      </a:dk2>
      <a:lt2>
        <a:srgbClr val="DBF5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gradFill flip="none" rotWithShape="1">
          <a:gsLst>
            <a:gs pos="0">
              <a:srgbClr val="669900">
                <a:alpha val="0"/>
                <a:lumMod val="0"/>
                <a:lumOff val="100000"/>
              </a:srgbClr>
            </a:gs>
            <a:gs pos="100000">
              <a:schemeClr val="accent1">
                <a:tint val="44500"/>
                <a:satMod val="160000"/>
                <a:lumMod val="87000"/>
                <a:lumOff val="13000"/>
                <a:alpha val="77000"/>
              </a:schemeClr>
            </a:gs>
            <a:gs pos="1000">
              <a:srgbClr val="669900"/>
            </a:gs>
          </a:gsLst>
          <a:path path="rect">
            <a:fillToRect l="100000" t="100000"/>
          </a:path>
          <a:tileRect r="-100000" b="-100000"/>
        </a:gradFill>
        <a:ln>
          <a:noFill/>
        </a:ln>
      </a:spPr>
      <a:bodyPr vertOverflow="clip" horzOverflow="clip" rtlCol="0" anchor="t"/>
      <a:lstStyle>
        <a:defPPr algn="l">
          <a:defRPr sz="1100" b="1">
            <a:solidFill>
              <a:sysClr val="windowText" lastClr="000000"/>
            </a:solidFill>
            <a:effectLst/>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28"/>
  <sheetViews>
    <sheetView tabSelected="1" zoomScale="75" zoomScaleNormal="75" workbookViewId="0">
      <selection activeCell="E8" sqref="E8"/>
    </sheetView>
  </sheetViews>
  <sheetFormatPr defaultRowHeight="15"/>
  <cols>
    <col min="1" max="1" width="5.28515625" style="306" customWidth="1"/>
    <col min="2" max="2" width="11.140625" bestFit="1" customWidth="1"/>
    <col min="3" max="3" width="17.7109375" customWidth="1"/>
    <col min="4" max="4" width="13.85546875" customWidth="1"/>
    <col min="5" max="9" width="13.85546875" style="47" customWidth="1"/>
    <col min="10" max="10" width="13.85546875" customWidth="1"/>
  </cols>
  <sheetData>
    <row r="2" spans="1:11" ht="33.75" customHeight="1">
      <c r="B2" s="354" t="s">
        <v>547</v>
      </c>
      <c r="C2" s="337" t="s">
        <v>0</v>
      </c>
      <c r="D2" s="338" t="s">
        <v>9</v>
      </c>
      <c r="E2" s="338" t="s">
        <v>465</v>
      </c>
      <c r="F2" s="339" t="s">
        <v>469</v>
      </c>
      <c r="G2" s="340" t="s">
        <v>470</v>
      </c>
      <c r="H2" s="341" t="s">
        <v>471</v>
      </c>
      <c r="I2" s="338" t="s">
        <v>478</v>
      </c>
      <c r="J2" s="338" t="s">
        <v>11</v>
      </c>
    </row>
    <row r="3" spans="1:11" ht="24" customHeight="1">
      <c r="B3" s="323" t="s">
        <v>548</v>
      </c>
      <c r="C3" s="45"/>
      <c r="D3" s="219" t="s">
        <v>10</v>
      </c>
      <c r="E3" s="46"/>
      <c r="F3" s="342"/>
      <c r="G3" s="343"/>
      <c r="H3" s="344"/>
      <c r="I3" s="46"/>
      <c r="J3" s="46" t="s">
        <v>12</v>
      </c>
    </row>
    <row r="4" spans="1:11" ht="24.95" customHeight="1">
      <c r="A4">
        <v>1</v>
      </c>
      <c r="B4" s="327"/>
      <c r="C4" s="221" t="s">
        <v>1</v>
      </c>
      <c r="D4" s="30" t="s">
        <v>562</v>
      </c>
      <c r="E4" s="30">
        <v>0</v>
      </c>
      <c r="F4" s="181">
        <v>0</v>
      </c>
      <c r="G4" s="30">
        <f>'2.Question Set'!$H$380</f>
        <v>0</v>
      </c>
      <c r="H4" s="30">
        <f>'2.Question Set'!$I$380</f>
        <v>0</v>
      </c>
      <c r="I4" s="30">
        <v>0</v>
      </c>
      <c r="J4" s="179" t="e">
        <f t="shared" ref="J4:J15" si="0">SUM(I4/E4)*100</f>
        <v>#DIV/0!</v>
      </c>
    </row>
    <row r="5" spans="1:11" ht="24.95" customHeight="1">
      <c r="A5">
        <v>2</v>
      </c>
      <c r="B5" s="327"/>
      <c r="C5" s="221" t="s">
        <v>2</v>
      </c>
      <c r="D5" s="30" t="s">
        <v>562</v>
      </c>
      <c r="E5" s="30">
        <v>0</v>
      </c>
      <c r="F5" s="30">
        <v>0</v>
      </c>
      <c r="G5" s="30">
        <v>0</v>
      </c>
      <c r="H5" s="30">
        <f>'1.Business Rules'!$G$51</f>
        <v>0</v>
      </c>
      <c r="I5" s="30">
        <v>0</v>
      </c>
      <c r="J5" s="179" t="e">
        <f t="shared" si="0"/>
        <v>#DIV/0!</v>
      </c>
    </row>
    <row r="6" spans="1:11" ht="24.95" customHeight="1">
      <c r="A6">
        <v>3</v>
      </c>
      <c r="B6" s="327"/>
      <c r="C6" s="221" t="s">
        <v>463</v>
      </c>
      <c r="D6" s="30" t="s">
        <v>563</v>
      </c>
      <c r="E6" s="30">
        <v>6</v>
      </c>
      <c r="F6" s="30">
        <v>0</v>
      </c>
      <c r="G6" s="30">
        <f>'9.Features'!$O$14</f>
        <v>0</v>
      </c>
      <c r="H6" s="30">
        <v>0</v>
      </c>
      <c r="I6" s="30">
        <v>0</v>
      </c>
      <c r="J6" s="179">
        <f t="shared" si="0"/>
        <v>0</v>
      </c>
    </row>
    <row r="7" spans="1:11" s="47" customFormat="1" ht="24.95" customHeight="1">
      <c r="A7" s="47">
        <v>4</v>
      </c>
      <c r="B7" s="327"/>
      <c r="C7" s="221" t="s">
        <v>464</v>
      </c>
      <c r="D7" s="30" t="s">
        <v>563</v>
      </c>
      <c r="E7" s="30">
        <v>27</v>
      </c>
      <c r="F7" s="30">
        <f>'10.Images and Copy'!$E$29</f>
        <v>30</v>
      </c>
      <c r="G7" s="30">
        <f>'10.Images and Copy'!$F$29</f>
        <v>1</v>
      </c>
      <c r="H7" s="30">
        <f>'10.Images and Copy'!$G$29</f>
        <v>2</v>
      </c>
      <c r="I7" s="30">
        <f t="shared" ref="I7:I15" si="1">SUM(F7:H7)</f>
        <v>33</v>
      </c>
      <c r="J7" s="179">
        <f t="shared" si="0"/>
        <v>122.22222222222223</v>
      </c>
    </row>
    <row r="8" spans="1:11" ht="24.95" customHeight="1">
      <c r="A8" s="6">
        <v>5</v>
      </c>
      <c r="B8" s="327"/>
      <c r="C8" s="221" t="s">
        <v>3</v>
      </c>
      <c r="D8" s="30" t="s">
        <v>562</v>
      </c>
      <c r="E8" s="30">
        <v>0</v>
      </c>
      <c r="F8" s="30">
        <f>'3.Mandatory Tags'!$D$13</f>
        <v>0</v>
      </c>
      <c r="G8" s="30">
        <f>'3.Mandatory Tags'!$E$13</f>
        <v>0</v>
      </c>
      <c r="H8" s="30">
        <f>'3.Mandatory Tags'!$F$13</f>
        <v>0</v>
      </c>
      <c r="I8" s="30">
        <f t="shared" si="1"/>
        <v>0</v>
      </c>
      <c r="J8" s="179" t="e">
        <f t="shared" si="0"/>
        <v>#DIV/0!</v>
      </c>
    </row>
    <row r="9" spans="1:11" ht="24.95" customHeight="1">
      <c r="A9" s="6">
        <v>6</v>
      </c>
      <c r="B9" s="327"/>
      <c r="C9" s="221" t="s">
        <v>4</v>
      </c>
      <c r="D9" s="30" t="s">
        <v>562</v>
      </c>
      <c r="E9" s="30">
        <v>0</v>
      </c>
      <c r="F9" s="287">
        <f>'6.Known Issues'!$H$10</f>
        <v>0</v>
      </c>
      <c r="G9" s="30">
        <f>'6.Known Issues'!$I$10</f>
        <v>0</v>
      </c>
      <c r="H9" s="30">
        <f>'6.Known Issues'!$J$10</f>
        <v>0</v>
      </c>
      <c r="I9" s="30">
        <f t="shared" si="1"/>
        <v>0</v>
      </c>
      <c r="J9" s="179" t="e">
        <f t="shared" si="0"/>
        <v>#DIV/0!</v>
      </c>
    </row>
    <row r="10" spans="1:11" ht="24.95" customHeight="1">
      <c r="A10" s="6">
        <v>7</v>
      </c>
      <c r="B10" s="327"/>
      <c r="C10" s="221" t="s">
        <v>5</v>
      </c>
      <c r="D10" s="30" t="s">
        <v>562</v>
      </c>
      <c r="E10" s="30">
        <v>0</v>
      </c>
      <c r="F10" s="30">
        <f>'8.Outbounding'!$D$20</f>
        <v>0</v>
      </c>
      <c r="G10" s="30">
        <f>'8.Outbounding'!$E$20</f>
        <v>0</v>
      </c>
      <c r="H10" s="30">
        <f>'8.Outbounding'!$F$20</f>
        <v>0</v>
      </c>
      <c r="I10" s="30">
        <f t="shared" si="1"/>
        <v>0</v>
      </c>
      <c r="J10" s="179" t="e">
        <f t="shared" si="0"/>
        <v>#DIV/0!</v>
      </c>
    </row>
    <row r="11" spans="1:11" ht="24.95" customHeight="1">
      <c r="A11" s="6">
        <v>8</v>
      </c>
      <c r="B11" s="327"/>
      <c r="C11" s="221" t="s">
        <v>6</v>
      </c>
      <c r="D11" s="30" t="s">
        <v>562</v>
      </c>
      <c r="E11" s="30">
        <v>0</v>
      </c>
      <c r="F11" s="30">
        <f>'4.Comparison Tests'!$D$12</f>
        <v>0</v>
      </c>
      <c r="G11" s="30">
        <f>'4.Comparison Tests'!$E$12</f>
        <v>0</v>
      </c>
      <c r="H11" s="30">
        <f>'4.Comparison Tests'!$F$12</f>
        <v>0</v>
      </c>
      <c r="I11" s="30">
        <f t="shared" si="1"/>
        <v>0</v>
      </c>
      <c r="J11" s="179" t="e">
        <f t="shared" si="0"/>
        <v>#DIV/0!</v>
      </c>
    </row>
    <row r="12" spans="1:11" ht="24.95" customHeight="1">
      <c r="A12" s="6">
        <v>9</v>
      </c>
      <c r="B12" s="327"/>
      <c r="C12" s="221" t="s">
        <v>7</v>
      </c>
      <c r="D12" s="30" t="s">
        <v>562</v>
      </c>
      <c r="E12" s="30">
        <v>0</v>
      </c>
      <c r="F12" s="30">
        <v>0</v>
      </c>
      <c r="G12" s="30">
        <v>0</v>
      </c>
      <c r="H12" s="30">
        <v>0</v>
      </c>
      <c r="I12" s="30">
        <f t="shared" si="1"/>
        <v>0</v>
      </c>
      <c r="J12" s="179" t="e">
        <f t="shared" si="0"/>
        <v>#DIV/0!</v>
      </c>
    </row>
    <row r="13" spans="1:11" s="47" customFormat="1" ht="24.95" customHeight="1">
      <c r="A13" s="6">
        <v>10</v>
      </c>
      <c r="B13" s="327"/>
      <c r="C13" s="221" t="s">
        <v>440</v>
      </c>
      <c r="D13" s="30" t="s">
        <v>563</v>
      </c>
      <c r="E13" s="30">
        <v>11</v>
      </c>
      <c r="F13" s="30">
        <f>'11.Deeplink + Meerkovo'!$D$11</f>
        <v>0</v>
      </c>
      <c r="G13" s="30">
        <f>'11.Deeplink + Meerkovo'!$E$11</f>
        <v>8</v>
      </c>
      <c r="H13" s="30">
        <f>'11.Deeplink + Meerkovo'!$F$11</f>
        <v>0</v>
      </c>
      <c r="I13" s="30">
        <f t="shared" si="1"/>
        <v>8</v>
      </c>
      <c r="J13" s="179">
        <f t="shared" si="0"/>
        <v>72.727272727272734</v>
      </c>
    </row>
    <row r="14" spans="1:11" s="188" customFormat="1" ht="24.95" customHeight="1">
      <c r="A14" s="189">
        <v>11</v>
      </c>
      <c r="B14" s="327"/>
      <c r="C14" s="221" t="s">
        <v>502</v>
      </c>
      <c r="D14" s="190" t="s">
        <v>563</v>
      </c>
      <c r="E14" s="190">
        <v>10</v>
      </c>
      <c r="F14" s="190">
        <f>'7.Inbound Test'!$G$13</f>
        <v>10</v>
      </c>
      <c r="G14" s="190">
        <f>'7.Inbound Test'!$H$13</f>
        <v>0</v>
      </c>
      <c r="H14" s="190">
        <f>'7.Inbound Test'!$I$13</f>
        <v>0</v>
      </c>
      <c r="I14" s="190">
        <f>SUM(F14:H14)</f>
        <v>10</v>
      </c>
      <c r="J14" s="179">
        <f t="shared" si="0"/>
        <v>100</v>
      </c>
    </row>
    <row r="15" spans="1:11" ht="24.95" customHeight="1">
      <c r="A15" s="6">
        <v>12</v>
      </c>
      <c r="B15" s="353"/>
      <c r="C15" s="221" t="s">
        <v>492</v>
      </c>
      <c r="D15" s="177"/>
      <c r="E15" s="30">
        <f>SUM(E4:E14)</f>
        <v>54</v>
      </c>
      <c r="F15" s="30">
        <f>SUM(F4:F14)</f>
        <v>40</v>
      </c>
      <c r="G15" s="177"/>
      <c r="H15" s="177"/>
      <c r="I15" s="30">
        <f t="shared" si="1"/>
        <v>40</v>
      </c>
      <c r="J15" s="179">
        <f t="shared" si="0"/>
        <v>74.074074074074076</v>
      </c>
      <c r="K15" s="176"/>
    </row>
    <row r="16" spans="1:11" s="47" customFormat="1" ht="24.95" customHeight="1">
      <c r="A16" s="6">
        <v>13</v>
      </c>
      <c r="B16" s="353"/>
      <c r="C16" s="221" t="s">
        <v>491</v>
      </c>
      <c r="D16" s="177"/>
      <c r="E16" s="177"/>
      <c r="F16" s="177"/>
      <c r="G16" s="177"/>
      <c r="H16" s="177"/>
      <c r="I16" s="32">
        <f>SUM(E15-I18-I17-I15)</f>
        <v>3</v>
      </c>
      <c r="J16" s="179">
        <f>SUM(I16/E15)*100</f>
        <v>5.5555555555555554</v>
      </c>
      <c r="K16" s="176"/>
    </row>
    <row r="17" spans="1:10" ht="24.95" customHeight="1">
      <c r="A17" s="6">
        <v>14</v>
      </c>
      <c r="B17" s="353"/>
      <c r="C17" s="221" t="s">
        <v>496</v>
      </c>
      <c r="D17" s="177"/>
      <c r="E17" s="177"/>
      <c r="F17" s="177"/>
      <c r="G17" s="30">
        <f>SUM(G4:G14)</f>
        <v>9</v>
      </c>
      <c r="H17" s="177"/>
      <c r="I17" s="32">
        <f>SUM(G17)</f>
        <v>9</v>
      </c>
      <c r="J17" s="179">
        <f>SUM(G17/E15)*100</f>
        <v>16.666666666666664</v>
      </c>
    </row>
    <row r="18" spans="1:10" s="47" customFormat="1" ht="24.95" customHeight="1">
      <c r="A18" s="6">
        <v>15</v>
      </c>
      <c r="B18" s="353"/>
      <c r="C18" s="221" t="s">
        <v>494</v>
      </c>
      <c r="D18" s="177"/>
      <c r="E18" s="177"/>
      <c r="F18" s="177"/>
      <c r="G18" s="177"/>
      <c r="H18" s="30">
        <f>SUM(H4:H14)</f>
        <v>2</v>
      </c>
      <c r="I18" s="32">
        <f>SUM(H18)</f>
        <v>2</v>
      </c>
      <c r="J18" s="179">
        <f>SUM(H18/E15)*100</f>
        <v>3.7037037037037033</v>
      </c>
    </row>
    <row r="19" spans="1:10" ht="24.95" customHeight="1"/>
    <row r="20" spans="1:10" ht="30">
      <c r="C20" s="44"/>
      <c r="D20" s="220" t="s">
        <v>485</v>
      </c>
      <c r="E20" s="220" t="s">
        <v>486</v>
      </c>
      <c r="F20" s="220" t="s">
        <v>487</v>
      </c>
      <c r="G20" s="220" t="s">
        <v>488</v>
      </c>
      <c r="H20" s="220" t="s">
        <v>489</v>
      </c>
      <c r="I20" s="220" t="s">
        <v>490</v>
      </c>
      <c r="J20" s="220" t="s">
        <v>478</v>
      </c>
    </row>
    <row r="21" spans="1:10" ht="24.95" customHeight="1">
      <c r="C21" s="221" t="s">
        <v>8</v>
      </c>
      <c r="D21" s="30"/>
      <c r="E21" s="30"/>
      <c r="F21" s="30"/>
      <c r="G21" s="30"/>
      <c r="H21" s="30"/>
      <c r="I21" s="30"/>
      <c r="J21" s="30"/>
    </row>
    <row r="22" spans="1:10" s="47" customFormat="1" ht="33.75" customHeight="1">
      <c r="A22" s="306"/>
      <c r="C22" s="221"/>
      <c r="D22" s="220" t="s">
        <v>479</v>
      </c>
      <c r="E22" s="220" t="s">
        <v>480</v>
      </c>
      <c r="F22" s="220" t="s">
        <v>481</v>
      </c>
      <c r="G22" s="220" t="s">
        <v>482</v>
      </c>
      <c r="H22" s="220" t="s">
        <v>483</v>
      </c>
      <c r="I22" s="220" t="s">
        <v>484</v>
      </c>
      <c r="J22" s="220" t="s">
        <v>478</v>
      </c>
    </row>
    <row r="23" spans="1:10" ht="24.95" customHeight="1">
      <c r="C23" s="221" t="s">
        <v>457</v>
      </c>
      <c r="D23" s="32"/>
      <c r="E23" s="30"/>
      <c r="F23" s="30"/>
      <c r="G23" s="30"/>
      <c r="H23" s="30"/>
      <c r="I23" s="30"/>
      <c r="J23" s="30"/>
    </row>
    <row r="24" spans="1:10" s="306" customFormat="1" ht="24.95" customHeight="1">
      <c r="C24" s="350"/>
      <c r="D24" s="189"/>
      <c r="E24" s="191"/>
      <c r="F24" s="191"/>
      <c r="G24" s="191"/>
      <c r="H24" s="191"/>
      <c r="I24" s="191"/>
      <c r="J24" s="191"/>
    </row>
    <row r="25" spans="1:10" ht="24.95" customHeight="1">
      <c r="D25" s="349" t="s">
        <v>549</v>
      </c>
      <c r="E25" s="357" t="s">
        <v>550</v>
      </c>
      <c r="F25" s="358" t="s">
        <v>551</v>
      </c>
    </row>
    <row r="26" spans="1:10" ht="24.95" customHeight="1">
      <c r="C26" s="351" t="s">
        <v>545</v>
      </c>
      <c r="D26" s="327"/>
      <c r="E26" s="356"/>
      <c r="F26" s="355">
        <v>7.5</v>
      </c>
    </row>
    <row r="27" spans="1:10" ht="24.95" customHeight="1">
      <c r="C27" s="352" t="s">
        <v>546</v>
      </c>
      <c r="D27" s="327">
        <f>SUM(B4:B14)</f>
        <v>0</v>
      </c>
      <c r="E27" s="356"/>
      <c r="F27" s="355"/>
    </row>
    <row r="28" spans="1:10" ht="24.95" customHeight="1"/>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2:P19"/>
  <sheetViews>
    <sheetView topLeftCell="G1" zoomScale="60" zoomScaleNormal="60" workbookViewId="0">
      <selection activeCell="M11" sqref="M11"/>
    </sheetView>
  </sheetViews>
  <sheetFormatPr defaultRowHeight="15"/>
  <cols>
    <col min="1" max="1" width="9.140625" style="47"/>
    <col min="2" max="2" width="31.5703125" bestFit="1" customWidth="1"/>
    <col min="3" max="3" width="23.42578125" customWidth="1"/>
    <col min="4" max="4" width="23.5703125" bestFit="1" customWidth="1"/>
    <col min="5" max="5" width="26.42578125" bestFit="1" customWidth="1"/>
    <col min="6" max="6" width="25.42578125" style="1" customWidth="1"/>
    <col min="7" max="7" width="30.85546875" bestFit="1" customWidth="1"/>
    <col min="8" max="8" width="33.28515625" bestFit="1" customWidth="1"/>
    <col min="9" max="9" width="23" customWidth="1"/>
    <col min="10" max="10" width="34.85546875" bestFit="1" customWidth="1"/>
    <col min="11" max="11" width="32" bestFit="1" customWidth="1"/>
    <col min="12" max="12" width="36.5703125" bestFit="1" customWidth="1"/>
    <col min="13" max="13" width="33.42578125" bestFit="1" customWidth="1"/>
    <col min="14" max="14" width="16.5703125" customWidth="1"/>
    <col min="15" max="15" width="14.5703125" customWidth="1"/>
    <col min="16" max="16" width="19.85546875" customWidth="1"/>
  </cols>
  <sheetData>
    <row r="2" spans="2:16" ht="25.5" customHeight="1">
      <c r="B2" s="378" t="s">
        <v>497</v>
      </c>
      <c r="C2" s="379"/>
      <c r="D2" s="188"/>
      <c r="E2" s="188"/>
      <c r="F2" s="188"/>
      <c r="G2" s="188"/>
      <c r="H2" s="188"/>
      <c r="I2" s="188"/>
      <c r="J2" s="188"/>
      <c r="K2" s="188"/>
      <c r="L2" s="188"/>
      <c r="M2" s="188"/>
      <c r="N2" s="188"/>
      <c r="O2" s="188"/>
      <c r="P2" s="188"/>
    </row>
    <row r="3" spans="2:16" ht="27" customHeight="1">
      <c r="B3" s="380"/>
      <c r="C3" s="380"/>
      <c r="D3" s="188"/>
      <c r="E3" s="188"/>
      <c r="F3" s="188"/>
      <c r="G3" s="188"/>
      <c r="H3" s="188"/>
      <c r="I3" s="188"/>
      <c r="J3" s="188"/>
      <c r="K3" s="188"/>
      <c r="L3" s="188"/>
      <c r="M3" s="188"/>
      <c r="N3" s="188"/>
      <c r="O3" s="188"/>
      <c r="P3" s="188"/>
    </row>
    <row r="4" spans="2:16" ht="55.5" customHeight="1">
      <c r="B4" s="192" t="s">
        <v>246</v>
      </c>
      <c r="C4" s="192" t="s">
        <v>277</v>
      </c>
      <c r="D4" s="192" t="s">
        <v>278</v>
      </c>
      <c r="E4" s="192" t="s">
        <v>279</v>
      </c>
      <c r="F4" s="192" t="s">
        <v>280</v>
      </c>
      <c r="G4" s="192" t="s">
        <v>281</v>
      </c>
      <c r="H4" s="192" t="s">
        <v>282</v>
      </c>
      <c r="I4" s="192" t="s">
        <v>283</v>
      </c>
      <c r="J4" s="192" t="s">
        <v>284</v>
      </c>
      <c r="K4" s="192" t="s">
        <v>285</v>
      </c>
      <c r="L4" s="192" t="s">
        <v>286</v>
      </c>
      <c r="M4" s="192" t="s">
        <v>287</v>
      </c>
      <c r="N4" s="265" t="s">
        <v>275</v>
      </c>
      <c r="O4" s="276" t="s">
        <v>276</v>
      </c>
      <c r="P4" s="277" t="s">
        <v>494</v>
      </c>
    </row>
    <row r="5" spans="2:16" ht="50.1" customHeight="1">
      <c r="B5" s="200" t="s">
        <v>247</v>
      </c>
      <c r="C5" s="200" t="s">
        <v>288</v>
      </c>
      <c r="D5" s="406">
        <v>39.99</v>
      </c>
      <c r="E5" s="405">
        <v>27.99</v>
      </c>
      <c r="F5" s="404" t="s">
        <v>552</v>
      </c>
      <c r="G5" s="405" t="s">
        <v>553</v>
      </c>
      <c r="H5" s="405" t="s">
        <v>553</v>
      </c>
      <c r="I5" s="405">
        <v>23.99</v>
      </c>
      <c r="J5" s="405" t="s">
        <v>553</v>
      </c>
      <c r="K5" s="405" t="s">
        <v>553</v>
      </c>
      <c r="L5" s="405" t="s">
        <v>553</v>
      </c>
      <c r="M5" s="405" t="s">
        <v>553</v>
      </c>
      <c r="N5" s="265" t="s">
        <v>275</v>
      </c>
      <c r="O5" s="201"/>
      <c r="P5" s="201"/>
    </row>
    <row r="6" spans="2:16" ht="50.1" customHeight="1">
      <c r="B6" s="198" t="s">
        <v>289</v>
      </c>
      <c r="C6" s="199" t="s">
        <v>288</v>
      </c>
      <c r="D6" s="406">
        <v>39.99</v>
      </c>
      <c r="E6" s="405">
        <v>27.99</v>
      </c>
      <c r="F6" s="404" t="s">
        <v>552</v>
      </c>
      <c r="G6" s="405" t="s">
        <v>554</v>
      </c>
      <c r="H6" s="405" t="s">
        <v>553</v>
      </c>
      <c r="I6" s="405">
        <v>23.99</v>
      </c>
      <c r="J6" s="405" t="s">
        <v>554</v>
      </c>
      <c r="K6" s="405" t="s">
        <v>553</v>
      </c>
      <c r="L6" s="405" t="s">
        <v>554</v>
      </c>
      <c r="M6" s="405" t="s">
        <v>554</v>
      </c>
      <c r="N6" s="265" t="s">
        <v>275</v>
      </c>
      <c r="O6" s="190"/>
      <c r="P6" s="190"/>
    </row>
    <row r="7" spans="2:16" ht="50.1" customHeight="1">
      <c r="B7" s="206" t="s">
        <v>290</v>
      </c>
      <c r="C7" s="199" t="s">
        <v>288</v>
      </c>
      <c r="D7" s="406">
        <v>39.99</v>
      </c>
      <c r="E7" s="405">
        <v>27.99</v>
      </c>
      <c r="F7" s="404" t="s">
        <v>552</v>
      </c>
      <c r="G7" s="405" t="s">
        <v>554</v>
      </c>
      <c r="H7" s="405" t="s">
        <v>553</v>
      </c>
      <c r="I7" s="402">
        <v>23.99</v>
      </c>
      <c r="J7" s="402" t="s">
        <v>554</v>
      </c>
      <c r="K7" s="402" t="s">
        <v>554</v>
      </c>
      <c r="L7" s="402" t="s">
        <v>554</v>
      </c>
      <c r="M7" s="405" t="s">
        <v>554</v>
      </c>
      <c r="N7" s="265" t="s">
        <v>275</v>
      </c>
      <c r="O7" s="190"/>
      <c r="P7" s="190"/>
    </row>
    <row r="8" spans="2:16" ht="62.25" customHeight="1">
      <c r="B8" s="222" t="s">
        <v>534</v>
      </c>
      <c r="C8" s="209"/>
      <c r="D8" s="208"/>
      <c r="E8" s="208"/>
      <c r="F8" s="210"/>
      <c r="G8" s="208"/>
      <c r="H8" s="214"/>
      <c r="I8" s="215"/>
      <c r="J8" s="188"/>
      <c r="K8" s="188"/>
      <c r="L8" s="188"/>
      <c r="M8" s="212" t="s">
        <v>495</v>
      </c>
      <c r="N8" s="190">
        <f>COUNTIF(N5:N7,N4)</f>
        <v>3</v>
      </c>
      <c r="O8" s="190">
        <f>COUNTIF(O5:O7,O4)</f>
        <v>0</v>
      </c>
      <c r="P8" s="190">
        <f>COUNTIF(P5:P7,P4)</f>
        <v>0</v>
      </c>
    </row>
    <row r="9" spans="2:16" ht="49.5">
      <c r="B9" s="192" t="s">
        <v>246</v>
      </c>
      <c r="C9" s="192" t="s">
        <v>277</v>
      </c>
      <c r="D9" s="192" t="s">
        <v>278</v>
      </c>
      <c r="E9" s="192" t="s">
        <v>279</v>
      </c>
      <c r="F9" s="192" t="s">
        <v>281</v>
      </c>
      <c r="G9" s="192" t="s">
        <v>286</v>
      </c>
      <c r="H9" s="192" t="s">
        <v>287</v>
      </c>
      <c r="I9" s="191"/>
      <c r="J9" s="188"/>
      <c r="K9" s="188"/>
      <c r="L9" s="188"/>
      <c r="M9" s="188"/>
      <c r="N9" s="265" t="s">
        <v>275</v>
      </c>
      <c r="O9" s="276" t="s">
        <v>276</v>
      </c>
      <c r="P9" s="277" t="s">
        <v>494</v>
      </c>
    </row>
    <row r="10" spans="2:16" ht="50.1" customHeight="1">
      <c r="B10" s="200" t="s">
        <v>247</v>
      </c>
      <c r="C10" s="200" t="s">
        <v>288</v>
      </c>
      <c r="D10" s="406">
        <v>39.99</v>
      </c>
      <c r="E10" s="405">
        <v>27.99</v>
      </c>
      <c r="F10" s="405" t="s">
        <v>553</v>
      </c>
      <c r="G10" s="405" t="s">
        <v>553</v>
      </c>
      <c r="H10" s="405" t="s">
        <v>553</v>
      </c>
      <c r="I10" s="205"/>
      <c r="J10" s="202"/>
      <c r="K10" s="202"/>
      <c r="L10" s="203"/>
      <c r="M10" s="188"/>
      <c r="N10" s="265" t="s">
        <v>275</v>
      </c>
      <c r="O10" s="193"/>
      <c r="P10" s="190"/>
    </row>
    <row r="11" spans="2:16" ht="50.1" customHeight="1">
      <c r="B11" s="198" t="s">
        <v>289</v>
      </c>
      <c r="C11" s="199" t="s">
        <v>288</v>
      </c>
      <c r="D11" s="406">
        <v>39.99</v>
      </c>
      <c r="E11" s="405">
        <v>27.99</v>
      </c>
      <c r="F11" s="405" t="s">
        <v>554</v>
      </c>
      <c r="G11" s="405" t="s">
        <v>554</v>
      </c>
      <c r="H11" s="405" t="s">
        <v>554</v>
      </c>
      <c r="I11" s="205"/>
      <c r="J11" s="204"/>
      <c r="K11" s="204"/>
      <c r="L11" s="189"/>
      <c r="M11" s="188"/>
      <c r="N11" s="265" t="s">
        <v>275</v>
      </c>
      <c r="O11" s="193"/>
      <c r="P11" s="190"/>
    </row>
    <row r="12" spans="2:16" ht="50.1" customHeight="1">
      <c r="B12" s="206" t="s">
        <v>290</v>
      </c>
      <c r="C12" s="207" t="s">
        <v>288</v>
      </c>
      <c r="D12" s="403">
        <v>39.99</v>
      </c>
      <c r="E12" s="402">
        <v>27.99</v>
      </c>
      <c r="F12" s="402" t="s">
        <v>554</v>
      </c>
      <c r="G12" s="402" t="s">
        <v>554</v>
      </c>
      <c r="H12" s="402" t="s">
        <v>554</v>
      </c>
      <c r="I12" s="333"/>
      <c r="J12" s="204"/>
      <c r="K12" s="204"/>
      <c r="L12" s="189"/>
      <c r="M12" s="188"/>
      <c r="N12" s="265" t="s">
        <v>275</v>
      </c>
      <c r="O12" s="211"/>
      <c r="P12" s="190"/>
    </row>
    <row r="13" spans="2:16" ht="50.25" customHeight="1">
      <c r="B13" s="331"/>
      <c r="C13" s="332"/>
      <c r="D13" s="215"/>
      <c r="E13" s="215"/>
      <c r="F13" s="330"/>
      <c r="G13" s="215"/>
      <c r="H13" s="215"/>
      <c r="I13" s="215"/>
      <c r="J13" s="205"/>
      <c r="K13" s="205"/>
      <c r="L13" s="189"/>
      <c r="M13" s="212" t="s">
        <v>495</v>
      </c>
      <c r="N13" s="201">
        <f>COUNTIF(N10:N12,N9)</f>
        <v>3</v>
      </c>
      <c r="O13" s="201">
        <f>COUNTIF(O10:O12,O9)</f>
        <v>0</v>
      </c>
      <c r="P13" s="201">
        <f>COUNTIF(P10:P12,P9)</f>
        <v>0</v>
      </c>
    </row>
    <row r="14" spans="2:16" ht="63.75" customHeight="1">
      <c r="B14" s="202"/>
      <c r="C14" s="202"/>
      <c r="D14" s="202"/>
      <c r="E14" s="202"/>
      <c r="F14" s="202"/>
      <c r="G14" s="202"/>
      <c r="H14" s="202"/>
      <c r="I14" s="202"/>
      <c r="J14" s="188"/>
      <c r="K14" s="189"/>
      <c r="L14" s="189"/>
      <c r="M14" s="212" t="s">
        <v>478</v>
      </c>
      <c r="N14" s="190">
        <f>SUM(N13,N8)</f>
        <v>6</v>
      </c>
      <c r="O14" s="190">
        <f>SUM(,O8)</f>
        <v>0</v>
      </c>
      <c r="P14" s="190">
        <f>SUM(,P8)</f>
        <v>0</v>
      </c>
    </row>
    <row r="15" spans="2:16" ht="55.5" customHeight="1">
      <c r="B15" s="333"/>
      <c r="C15" s="333"/>
      <c r="D15" s="334"/>
      <c r="E15" s="205"/>
      <c r="F15" s="205"/>
      <c r="G15" s="205"/>
      <c r="H15" s="205"/>
      <c r="I15" s="205"/>
      <c r="J15" s="188"/>
      <c r="K15" s="188"/>
      <c r="L15" s="188"/>
      <c r="M15" s="188"/>
      <c r="N15" s="189"/>
      <c r="O15" s="189"/>
      <c r="P15" s="189"/>
    </row>
    <row r="16" spans="2:16" ht="51" customHeight="1">
      <c r="B16" s="202"/>
      <c r="C16" s="333"/>
      <c r="D16" s="334"/>
      <c r="E16" s="205"/>
      <c r="F16" s="205"/>
      <c r="G16" s="205"/>
      <c r="H16" s="205"/>
      <c r="I16" s="205"/>
      <c r="J16" s="188"/>
      <c r="K16" s="188"/>
      <c r="L16" s="188"/>
      <c r="M16" s="188"/>
      <c r="N16" s="189"/>
      <c r="O16" s="189"/>
      <c r="P16" s="189"/>
    </row>
    <row r="17" spans="2:16" ht="54.75" customHeight="1">
      <c r="B17" s="202"/>
      <c r="C17" s="333"/>
      <c r="D17" s="333"/>
      <c r="E17" s="333"/>
      <c r="F17" s="333"/>
      <c r="G17" s="333"/>
      <c r="H17" s="333"/>
      <c r="I17" s="333"/>
      <c r="J17" s="188"/>
      <c r="K17" s="188"/>
      <c r="L17" s="188"/>
      <c r="M17" s="188"/>
      <c r="N17" s="189"/>
      <c r="O17" s="189"/>
      <c r="P17" s="189"/>
    </row>
    <row r="18" spans="2:16" ht="18.75">
      <c r="B18" s="188"/>
      <c r="C18" s="188"/>
      <c r="D18" s="188"/>
      <c r="E18" s="188"/>
      <c r="F18" s="188"/>
      <c r="G18" s="188"/>
      <c r="H18" s="188"/>
      <c r="I18" s="188"/>
      <c r="J18" s="188"/>
      <c r="K18" s="188"/>
      <c r="L18" s="188"/>
      <c r="M18" s="335"/>
      <c r="N18" s="191"/>
      <c r="O18" s="191"/>
      <c r="P18" s="191"/>
    </row>
    <row r="19" spans="2:16">
      <c r="B19" s="188"/>
      <c r="C19" s="188"/>
      <c r="D19" s="188"/>
      <c r="E19" s="188"/>
      <c r="F19" s="188"/>
      <c r="G19" s="188"/>
      <c r="H19" s="188"/>
      <c r="I19" s="188"/>
      <c r="J19" s="188"/>
      <c r="K19" s="188"/>
      <c r="L19" s="188"/>
    </row>
  </sheetData>
  <autoFilter ref="N4:P4"/>
  <mergeCells count="1">
    <mergeCell ref="B2:C3"/>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B1:G92"/>
  <sheetViews>
    <sheetView topLeftCell="A16" zoomScale="75" zoomScaleNormal="75" workbookViewId="0">
      <selection activeCell="E29" sqref="E29"/>
    </sheetView>
  </sheetViews>
  <sheetFormatPr defaultRowHeight="15"/>
  <cols>
    <col min="2" max="2" width="54.7109375" bestFit="1" customWidth="1"/>
    <col min="3" max="3" width="34.140625" customWidth="1"/>
    <col min="4" max="4" width="32.5703125" customWidth="1"/>
    <col min="5" max="5" width="13.5703125" customWidth="1"/>
    <col min="6" max="6" width="14" customWidth="1"/>
    <col min="7" max="7" width="14.28515625" customWidth="1"/>
  </cols>
  <sheetData>
    <row r="1" spans="2:7" ht="40.5" customHeight="1">
      <c r="B1" s="381" t="s">
        <v>291</v>
      </c>
      <c r="C1" s="382"/>
      <c r="D1" s="345"/>
      <c r="E1" s="241" t="s">
        <v>275</v>
      </c>
      <c r="F1" s="242" t="s">
        <v>276</v>
      </c>
      <c r="G1" s="249" t="s">
        <v>494</v>
      </c>
    </row>
    <row r="2" spans="2:7" ht="96.75" customHeight="1">
      <c r="B2" s="27" t="s">
        <v>292</v>
      </c>
      <c r="C2" s="386"/>
      <c r="D2" s="387"/>
      <c r="E2" s="30"/>
      <c r="F2" s="313" t="s">
        <v>276</v>
      </c>
      <c r="G2" s="30"/>
    </row>
    <row r="3" spans="2:7" ht="15.75">
      <c r="B3" s="26" t="s">
        <v>477</v>
      </c>
      <c r="C3" s="395" t="s">
        <v>555</v>
      </c>
      <c r="D3" s="387"/>
      <c r="E3" s="312" t="s">
        <v>275</v>
      </c>
      <c r="F3" s="37"/>
      <c r="G3" s="30"/>
    </row>
    <row r="4" spans="2:7" ht="15.75">
      <c r="B4" s="28" t="s">
        <v>293</v>
      </c>
      <c r="C4" s="386" t="s">
        <v>237</v>
      </c>
      <c r="D4" s="387"/>
      <c r="E4" s="312" t="s">
        <v>275</v>
      </c>
      <c r="F4" s="37"/>
      <c r="G4" s="30"/>
    </row>
    <row r="5" spans="2:7" ht="15.75">
      <c r="B5" s="28" t="s">
        <v>294</v>
      </c>
      <c r="C5" s="386" t="s">
        <v>238</v>
      </c>
      <c r="D5" s="387"/>
      <c r="E5" s="312" t="s">
        <v>275</v>
      </c>
      <c r="F5" s="37"/>
      <c r="G5" s="30"/>
    </row>
    <row r="6" spans="2:7" ht="15.75">
      <c r="B6" s="28" t="s">
        <v>295</v>
      </c>
      <c r="C6" s="386" t="s">
        <v>238</v>
      </c>
      <c r="D6" s="387"/>
      <c r="E6" s="312" t="s">
        <v>275</v>
      </c>
      <c r="F6" s="37"/>
      <c r="G6" s="30"/>
    </row>
    <row r="7" spans="2:7" ht="15.75">
      <c r="B7" s="28" t="s">
        <v>296</v>
      </c>
      <c r="C7" s="386" t="s">
        <v>238</v>
      </c>
      <c r="D7" s="387"/>
      <c r="E7" s="312" t="s">
        <v>275</v>
      </c>
      <c r="F7" s="37"/>
      <c r="G7" s="30"/>
    </row>
    <row r="8" spans="2:7" ht="15.75">
      <c r="B8" s="28" t="s">
        <v>297</v>
      </c>
      <c r="C8" s="386" t="s">
        <v>238</v>
      </c>
      <c r="D8" s="387"/>
      <c r="E8" s="312" t="s">
        <v>275</v>
      </c>
      <c r="F8" s="37"/>
      <c r="G8" s="30"/>
    </row>
    <row r="9" spans="2:7" ht="15.75">
      <c r="B9" s="28" t="s">
        <v>298</v>
      </c>
      <c r="C9" s="386" t="s">
        <v>238</v>
      </c>
      <c r="D9" s="387"/>
      <c r="E9" s="312" t="s">
        <v>275</v>
      </c>
      <c r="F9" s="37"/>
      <c r="G9" s="30"/>
    </row>
    <row r="10" spans="2:7" ht="15" customHeight="1">
      <c r="B10" s="29" t="s">
        <v>535</v>
      </c>
      <c r="C10" s="396" t="s">
        <v>512</v>
      </c>
      <c r="D10" s="397"/>
      <c r="E10" s="312" t="s">
        <v>275</v>
      </c>
      <c r="F10" s="37"/>
      <c r="G10" s="30"/>
    </row>
    <row r="11" spans="2:7" ht="15.75">
      <c r="B11" s="25" t="s">
        <v>312</v>
      </c>
      <c r="C11" s="398" t="s">
        <v>556</v>
      </c>
      <c r="D11" s="387"/>
      <c r="E11" s="312" t="s">
        <v>275</v>
      </c>
      <c r="F11" s="37"/>
      <c r="G11" s="30"/>
    </row>
    <row r="12" spans="2:7" ht="17.25" customHeight="1">
      <c r="B12" s="24" t="s">
        <v>313</v>
      </c>
      <c r="C12" s="394"/>
      <c r="D12" s="387"/>
      <c r="E12" s="30"/>
      <c r="F12" s="37"/>
      <c r="G12" s="249" t="s">
        <v>494</v>
      </c>
    </row>
    <row r="13" spans="2:7" ht="30">
      <c r="B13" s="11" t="s">
        <v>299</v>
      </c>
      <c r="C13" s="10" t="s">
        <v>300</v>
      </c>
      <c r="D13" s="26"/>
      <c r="E13" s="30"/>
      <c r="F13" s="37"/>
      <c r="G13" s="249" t="s">
        <v>494</v>
      </c>
    </row>
    <row r="14" spans="2:7" ht="16.5">
      <c r="B14" s="17" t="s">
        <v>301</v>
      </c>
      <c r="C14" s="10" t="s">
        <v>302</v>
      </c>
      <c r="D14" s="408" t="s">
        <v>557</v>
      </c>
      <c r="E14" s="312" t="s">
        <v>275</v>
      </c>
      <c r="F14" s="37"/>
      <c r="G14" s="30"/>
    </row>
    <row r="15" spans="2:7" ht="15.75">
      <c r="B15" s="12"/>
      <c r="C15" s="10" t="s">
        <v>303</v>
      </c>
      <c r="D15" s="408" t="s">
        <v>557</v>
      </c>
      <c r="E15" s="312" t="s">
        <v>275</v>
      </c>
      <c r="F15" s="37"/>
      <c r="G15" s="30"/>
    </row>
    <row r="16" spans="2:7" ht="15.75">
      <c r="B16" s="12"/>
      <c r="C16" s="10" t="s">
        <v>304</v>
      </c>
      <c r="D16" s="408" t="s">
        <v>557</v>
      </c>
      <c r="E16" s="312" t="s">
        <v>275</v>
      </c>
      <c r="F16" s="37"/>
      <c r="G16" s="30"/>
    </row>
    <row r="17" spans="2:7" ht="15.75">
      <c r="B17" s="12"/>
      <c r="C17" s="10" t="s">
        <v>305</v>
      </c>
      <c r="D17" s="408" t="s">
        <v>557</v>
      </c>
      <c r="E17" s="312" t="s">
        <v>275</v>
      </c>
      <c r="F17" s="37"/>
      <c r="G17" s="30"/>
    </row>
    <row r="18" spans="2:7" ht="15.75">
      <c r="B18" s="12"/>
      <c r="C18" s="10" t="s">
        <v>306</v>
      </c>
      <c r="D18" s="408" t="s">
        <v>557</v>
      </c>
      <c r="E18" s="312" t="s">
        <v>275</v>
      </c>
      <c r="F18" s="37"/>
      <c r="G18" s="30"/>
    </row>
    <row r="19" spans="2:7" ht="15.75">
      <c r="B19" s="12"/>
      <c r="C19" s="10" t="s">
        <v>307</v>
      </c>
      <c r="D19" s="408" t="s">
        <v>558</v>
      </c>
      <c r="E19" s="312" t="s">
        <v>275</v>
      </c>
      <c r="F19" s="37"/>
      <c r="G19" s="30"/>
    </row>
    <row r="20" spans="2:7" ht="15.75">
      <c r="B20" s="12"/>
      <c r="C20" s="10" t="s">
        <v>308</v>
      </c>
      <c r="D20" s="408" t="s">
        <v>559</v>
      </c>
      <c r="E20" s="312" t="s">
        <v>275</v>
      </c>
      <c r="F20" s="37"/>
      <c r="G20" s="30"/>
    </row>
    <row r="21" spans="2:7" ht="15.75">
      <c r="B21" s="13"/>
      <c r="C21" s="10" t="s">
        <v>309</v>
      </c>
      <c r="D21" s="408" t="s">
        <v>558</v>
      </c>
      <c r="E21" s="312" t="s">
        <v>275</v>
      </c>
      <c r="F21" s="37"/>
      <c r="G21" s="30"/>
    </row>
    <row r="22" spans="2:7" ht="29.25" customHeight="1">
      <c r="B22" s="19" t="s">
        <v>315</v>
      </c>
      <c r="C22" s="414" t="s">
        <v>560</v>
      </c>
      <c r="D22" s="413"/>
      <c r="E22" s="312" t="s">
        <v>275</v>
      </c>
      <c r="F22" s="372"/>
      <c r="G22" s="370"/>
    </row>
    <row r="23" spans="2:7" ht="36" customHeight="1">
      <c r="B23" s="12" t="s">
        <v>310</v>
      </c>
      <c r="C23" s="412"/>
      <c r="D23" s="411"/>
      <c r="E23" s="312" t="s">
        <v>275</v>
      </c>
      <c r="F23" s="373"/>
      <c r="G23" s="371"/>
    </row>
    <row r="24" spans="2:7" ht="29.25" customHeight="1">
      <c r="B24" s="12" t="s">
        <v>311</v>
      </c>
      <c r="C24" s="412"/>
      <c r="D24" s="411"/>
      <c r="E24" s="312" t="s">
        <v>275</v>
      </c>
      <c r="F24" s="373"/>
      <c r="G24" s="371"/>
    </row>
    <row r="25" spans="2:7" ht="36.75" customHeight="1">
      <c r="B25" s="12"/>
      <c r="C25" s="412"/>
      <c r="D25" s="411"/>
      <c r="E25" s="312" t="s">
        <v>275</v>
      </c>
      <c r="F25" s="373"/>
      <c r="G25" s="371"/>
    </row>
    <row r="26" spans="2:7" ht="23.25" customHeight="1">
      <c r="B26" s="12"/>
      <c r="C26" s="412"/>
      <c r="D26" s="411"/>
      <c r="E26" s="312" t="s">
        <v>275</v>
      </c>
      <c r="F26" s="373"/>
      <c r="G26" s="371"/>
    </row>
    <row r="27" spans="2:7" ht="26.25" customHeight="1">
      <c r="B27" s="13"/>
      <c r="C27" s="410"/>
      <c r="D27" s="407"/>
      <c r="E27" s="312" t="s">
        <v>275</v>
      </c>
      <c r="F27" s="375"/>
      <c r="G27" s="374"/>
    </row>
    <row r="28" spans="2:7" ht="154.5" customHeight="1">
      <c r="B28" s="20" t="s">
        <v>314</v>
      </c>
      <c r="C28" s="385" t="s">
        <v>561</v>
      </c>
      <c r="D28" s="409"/>
      <c r="E28" s="312" t="s">
        <v>275</v>
      </c>
      <c r="F28" s="37"/>
      <c r="G28" s="30"/>
    </row>
    <row r="29" spans="2:7" ht="39" customHeight="1">
      <c r="B29" s="14"/>
      <c r="C29" s="15"/>
      <c r="D29" s="180" t="s">
        <v>478</v>
      </c>
      <c r="E29" s="183">
        <f>'9.Features'!$N$14+COUNTIF(E2:E28,E1)</f>
        <v>30</v>
      </c>
      <c r="F29" s="37">
        <f>COUNTIF(F2:F28,F1)</f>
        <v>1</v>
      </c>
      <c r="G29" s="30">
        <f>COUNTIF(G2:G28,G1)</f>
        <v>2</v>
      </c>
    </row>
    <row r="30" spans="2:7">
      <c r="B30" s="14"/>
      <c r="C30" s="15"/>
      <c r="D30" s="15"/>
    </row>
    <row r="31" spans="2:7">
      <c r="B31" s="16"/>
      <c r="C31" s="15"/>
      <c r="D31" s="15"/>
    </row>
    <row r="32" spans="2:7" ht="15.75">
      <c r="B32" s="8"/>
      <c r="C32" s="18"/>
      <c r="D32" s="18"/>
      <c r="E32" s="18"/>
    </row>
    <row r="33" spans="2:5" ht="15.75">
      <c r="B33" s="18"/>
      <c r="C33" s="384"/>
      <c r="D33" s="384"/>
      <c r="E33" s="18"/>
    </row>
    <row r="34" spans="2:5" ht="15.75">
      <c r="B34" s="18"/>
      <c r="C34" s="384"/>
      <c r="D34" s="384"/>
      <c r="E34" s="18"/>
    </row>
    <row r="35" spans="2:5" ht="15.75">
      <c r="B35" s="18"/>
      <c r="C35" s="383"/>
      <c r="D35" s="383"/>
      <c r="E35" s="18"/>
    </row>
    <row r="36" spans="2:5" ht="15.75">
      <c r="B36" s="18"/>
      <c r="C36" s="383"/>
      <c r="D36" s="383"/>
      <c r="E36" s="6"/>
    </row>
    <row r="37" spans="2:5" ht="15.75">
      <c r="B37" s="18"/>
      <c r="C37" s="383"/>
      <c r="D37" s="383"/>
      <c r="E37" s="6"/>
    </row>
    <row r="38" spans="2:5" ht="15.75">
      <c r="B38" s="18"/>
      <c r="C38" s="21"/>
      <c r="D38" s="21"/>
      <c r="E38" s="6"/>
    </row>
    <row r="39" spans="2:5" ht="15.75">
      <c r="B39" s="18"/>
      <c r="C39" s="384"/>
      <c r="D39" s="384"/>
      <c r="E39" s="6"/>
    </row>
    <row r="40" spans="2:5" ht="15.75">
      <c r="B40" s="18"/>
      <c r="C40" s="384"/>
      <c r="D40" s="384"/>
      <c r="E40" s="6"/>
    </row>
    <row r="41" spans="2:5" ht="15.75">
      <c r="B41" s="18"/>
      <c r="C41" s="383"/>
      <c r="D41" s="383"/>
      <c r="E41" s="6"/>
    </row>
    <row r="42" spans="2:5" ht="15.75">
      <c r="B42" s="18"/>
      <c r="C42" s="383"/>
      <c r="D42" s="383"/>
      <c r="E42" s="6"/>
    </row>
    <row r="43" spans="2:5" ht="15.75">
      <c r="B43" s="18"/>
      <c r="C43" s="383"/>
      <c r="D43" s="383"/>
      <c r="E43" s="6"/>
    </row>
    <row r="44" spans="2:5" ht="15.75">
      <c r="B44" s="18"/>
      <c r="C44" s="21"/>
      <c r="D44" s="21"/>
      <c r="E44" s="6"/>
    </row>
    <row r="45" spans="2:5" ht="15.75">
      <c r="B45" s="18"/>
      <c r="C45" s="384"/>
      <c r="D45" s="384"/>
      <c r="E45" s="6"/>
    </row>
    <row r="46" spans="2:5" ht="15.75">
      <c r="B46" s="18"/>
      <c r="C46" s="384"/>
      <c r="D46" s="384"/>
      <c r="E46" s="6"/>
    </row>
    <row r="47" spans="2:5" ht="15.75">
      <c r="B47" s="18"/>
      <c r="C47" s="384"/>
      <c r="D47" s="384"/>
      <c r="E47" s="6"/>
    </row>
    <row r="48" spans="2:5" ht="15.75">
      <c r="B48" s="18"/>
      <c r="C48" s="18"/>
      <c r="D48" s="18"/>
      <c r="E48" s="6"/>
    </row>
    <row r="49" spans="2:5">
      <c r="B49" s="388"/>
      <c r="C49" s="392"/>
      <c r="D49" s="391"/>
      <c r="E49" s="6"/>
    </row>
    <row r="50" spans="2:5">
      <c r="B50" s="389"/>
      <c r="C50" s="391"/>
      <c r="D50" s="391"/>
      <c r="E50" s="6"/>
    </row>
    <row r="51" spans="2:5">
      <c r="B51" s="389"/>
      <c r="C51" s="391"/>
      <c r="D51" s="391"/>
      <c r="E51" s="6"/>
    </row>
    <row r="52" spans="2:5">
      <c r="B52" s="389"/>
      <c r="C52" s="391"/>
      <c r="D52" s="391"/>
      <c r="E52" s="6"/>
    </row>
    <row r="53" spans="2:5">
      <c r="B53" s="9"/>
      <c r="C53" s="22"/>
      <c r="D53" s="22"/>
      <c r="E53" s="6"/>
    </row>
    <row r="54" spans="2:5">
      <c r="B54" s="388"/>
      <c r="C54" s="390"/>
      <c r="D54" s="391"/>
      <c r="E54" s="6"/>
    </row>
    <row r="55" spans="2:5">
      <c r="B55" s="389"/>
      <c r="C55" s="391"/>
      <c r="D55" s="391"/>
      <c r="E55" s="6"/>
    </row>
    <row r="56" spans="2:5">
      <c r="B56" s="389"/>
      <c r="C56" s="391"/>
      <c r="D56" s="391"/>
      <c r="E56" s="6"/>
    </row>
    <row r="57" spans="2:5">
      <c r="B57" s="389"/>
      <c r="C57" s="391"/>
      <c r="D57" s="391"/>
      <c r="E57" s="6"/>
    </row>
    <row r="58" spans="2:5">
      <c r="B58" s="9"/>
      <c r="C58" s="22"/>
      <c r="D58" s="22"/>
      <c r="E58" s="6"/>
    </row>
    <row r="59" spans="2:5">
      <c r="B59" s="388"/>
      <c r="C59" s="392"/>
      <c r="D59" s="391"/>
      <c r="E59" s="6"/>
    </row>
    <row r="60" spans="2:5">
      <c r="B60" s="389"/>
      <c r="C60" s="391"/>
      <c r="D60" s="391"/>
      <c r="E60" s="6"/>
    </row>
    <row r="61" spans="2:5">
      <c r="B61" s="389"/>
      <c r="C61" s="391"/>
      <c r="D61" s="391"/>
      <c r="E61" s="6"/>
    </row>
    <row r="62" spans="2:5">
      <c r="B62" s="389"/>
      <c r="C62" s="391"/>
      <c r="D62" s="391"/>
      <c r="E62" s="6"/>
    </row>
    <row r="63" spans="2:5">
      <c r="B63" s="9"/>
      <c r="C63" s="22"/>
      <c r="D63" s="22"/>
      <c r="E63" s="6"/>
    </row>
    <row r="64" spans="2:5">
      <c r="B64" s="388"/>
      <c r="C64" s="393"/>
      <c r="D64" s="391"/>
      <c r="E64" s="6"/>
    </row>
    <row r="65" spans="2:5">
      <c r="B65" s="389"/>
      <c r="C65" s="391"/>
      <c r="D65" s="391"/>
      <c r="E65" s="6"/>
    </row>
    <row r="66" spans="2:5">
      <c r="B66" s="389"/>
      <c r="C66" s="391"/>
      <c r="D66" s="391"/>
      <c r="E66" s="6"/>
    </row>
    <row r="67" spans="2:5">
      <c r="B67" s="389"/>
      <c r="C67" s="391"/>
      <c r="D67" s="391"/>
      <c r="E67" s="6"/>
    </row>
    <row r="68" spans="2:5">
      <c r="B68" s="9"/>
      <c r="C68" s="23"/>
      <c r="D68" s="23"/>
      <c r="E68" s="6"/>
    </row>
    <row r="69" spans="2:5">
      <c r="B69" s="388"/>
      <c r="C69" s="390"/>
      <c r="D69" s="391"/>
      <c r="E69" s="6"/>
    </row>
    <row r="70" spans="2:5">
      <c r="B70" s="389"/>
      <c r="C70" s="391"/>
      <c r="D70" s="391"/>
      <c r="E70" s="6"/>
    </row>
    <row r="71" spans="2:5">
      <c r="B71" s="389"/>
      <c r="C71" s="391"/>
      <c r="D71" s="391"/>
      <c r="E71" s="6"/>
    </row>
    <row r="72" spans="2:5">
      <c r="B72" s="389"/>
      <c r="C72" s="391"/>
      <c r="D72" s="391"/>
      <c r="E72" s="6"/>
    </row>
    <row r="73" spans="2:5">
      <c r="B73" s="9"/>
      <c r="C73" s="23"/>
      <c r="D73" s="23"/>
      <c r="E73" s="6"/>
    </row>
    <row r="74" spans="2:5" ht="15.75">
      <c r="B74" s="18"/>
      <c r="C74" s="391"/>
      <c r="D74" s="391"/>
      <c r="E74" s="6"/>
    </row>
    <row r="75" spans="2:5" ht="15.75">
      <c r="B75" s="18"/>
      <c r="C75" s="391"/>
      <c r="D75" s="391"/>
      <c r="E75" s="6"/>
    </row>
    <row r="76" spans="2:5" ht="15.75">
      <c r="B76" s="7"/>
      <c r="C76" s="391"/>
      <c r="D76" s="391"/>
      <c r="E76" s="6"/>
    </row>
    <row r="77" spans="2:5" ht="15.75">
      <c r="B77" s="5"/>
      <c r="C77" s="22"/>
      <c r="D77" s="22"/>
      <c r="E77" s="6"/>
    </row>
    <row r="78" spans="2:5" ht="15.75">
      <c r="B78" s="5"/>
      <c r="C78" s="22"/>
      <c r="D78" s="22"/>
      <c r="E78" s="6"/>
    </row>
    <row r="79" spans="2:5" ht="15.75">
      <c r="B79" s="5"/>
      <c r="C79" s="22"/>
      <c r="D79" s="22"/>
      <c r="E79" s="6"/>
    </row>
    <row r="80" spans="2:5">
      <c r="B80" s="388"/>
      <c r="C80" s="388"/>
      <c r="D80" s="388"/>
      <c r="E80" s="6"/>
    </row>
    <row r="81" spans="2:5">
      <c r="B81" s="388"/>
      <c r="C81" s="388"/>
      <c r="D81" s="388"/>
      <c r="E81" s="6"/>
    </row>
    <row r="82" spans="2:5">
      <c r="B82" s="388"/>
      <c r="C82" s="388"/>
      <c r="D82" s="388"/>
      <c r="E82" s="6"/>
    </row>
    <row r="83" spans="2:5">
      <c r="B83" s="388"/>
      <c r="C83" s="388"/>
      <c r="D83" s="388"/>
      <c r="E83" s="6"/>
    </row>
    <row r="84" spans="2:5">
      <c r="B84" s="388"/>
      <c r="C84" s="388"/>
      <c r="D84" s="388"/>
      <c r="E84" s="6"/>
    </row>
    <row r="85" spans="2:5">
      <c r="B85" s="388"/>
      <c r="C85" s="388"/>
      <c r="D85" s="388"/>
      <c r="E85" s="6"/>
    </row>
    <row r="86" spans="2:5">
      <c r="B86" s="388"/>
      <c r="C86" s="388"/>
      <c r="D86" s="388"/>
      <c r="E86" s="6"/>
    </row>
    <row r="87" spans="2:5">
      <c r="B87" s="388"/>
      <c r="C87" s="388"/>
      <c r="D87" s="388"/>
      <c r="E87" s="6"/>
    </row>
    <row r="88" spans="2:5">
      <c r="B88" s="388"/>
      <c r="C88" s="388"/>
      <c r="D88" s="388"/>
      <c r="E88" s="6"/>
    </row>
    <row r="89" spans="2:5">
      <c r="B89" s="388"/>
      <c r="C89" s="388"/>
      <c r="D89" s="388"/>
      <c r="E89" s="6"/>
    </row>
    <row r="90" spans="2:5">
      <c r="B90" s="388"/>
      <c r="C90" s="388"/>
      <c r="D90" s="388"/>
      <c r="E90" s="6"/>
    </row>
    <row r="91" spans="2:5">
      <c r="B91" s="6"/>
      <c r="C91" s="6"/>
      <c r="D91" s="6"/>
      <c r="E91" s="6"/>
    </row>
    <row r="92" spans="2:5">
      <c r="B92" s="6"/>
      <c r="C92" s="6"/>
      <c r="D92" s="6"/>
      <c r="E92" s="6"/>
    </row>
  </sheetData>
  <autoFilter ref="E1:G1"/>
  <mergeCells count="40">
    <mergeCell ref="G22:G27"/>
    <mergeCell ref="C54:D57"/>
    <mergeCell ref="C12:D12"/>
    <mergeCell ref="C3:D3"/>
    <mergeCell ref="C4:D4"/>
    <mergeCell ref="C5:D5"/>
    <mergeCell ref="C7:D7"/>
    <mergeCell ref="C6:D6"/>
    <mergeCell ref="C8:D8"/>
    <mergeCell ref="C9:D9"/>
    <mergeCell ref="C10:D10"/>
    <mergeCell ref="C11:D11"/>
    <mergeCell ref="F22:F27"/>
    <mergeCell ref="B80:B90"/>
    <mergeCell ref="B69:B72"/>
    <mergeCell ref="C43:D43"/>
    <mergeCell ref="C69:D72"/>
    <mergeCell ref="C80:D90"/>
    <mergeCell ref="C76:D76"/>
    <mergeCell ref="C74:D74"/>
    <mergeCell ref="C75:D75"/>
    <mergeCell ref="C45:D47"/>
    <mergeCell ref="B59:B62"/>
    <mergeCell ref="C59:D62"/>
    <mergeCell ref="B64:B67"/>
    <mergeCell ref="C64:D67"/>
    <mergeCell ref="B54:B57"/>
    <mergeCell ref="B49:B52"/>
    <mergeCell ref="C49:D52"/>
    <mergeCell ref="B1:C1"/>
    <mergeCell ref="C42:D42"/>
    <mergeCell ref="C39:D40"/>
    <mergeCell ref="C35:D35"/>
    <mergeCell ref="C22:D27"/>
    <mergeCell ref="C28:D28"/>
    <mergeCell ref="C41:D41"/>
    <mergeCell ref="C37:D37"/>
    <mergeCell ref="C36:D36"/>
    <mergeCell ref="C33:D34"/>
    <mergeCell ref="C2:D2"/>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L27"/>
  <sheetViews>
    <sheetView zoomScale="75" zoomScaleNormal="75" workbookViewId="0">
      <selection activeCell="K10" sqref="K10"/>
    </sheetView>
  </sheetViews>
  <sheetFormatPr defaultRowHeight="15"/>
  <cols>
    <col min="1" max="1" width="9.140625" style="47"/>
    <col min="2" max="2" width="42.85546875" customWidth="1"/>
    <col min="3" max="3" width="40.42578125" customWidth="1"/>
    <col min="4" max="4" width="12.7109375" customWidth="1"/>
    <col min="5" max="5" width="12" customWidth="1"/>
    <col min="6" max="6" width="11.5703125" customWidth="1"/>
  </cols>
  <sheetData>
    <row r="1" spans="2:12" ht="41.25" customHeight="1">
      <c r="B1" s="226" t="s">
        <v>440</v>
      </c>
      <c r="C1" s="226"/>
      <c r="D1" s="218"/>
      <c r="E1" s="218"/>
      <c r="F1" s="218"/>
    </row>
    <row r="2" spans="2:12" ht="39" customHeight="1">
      <c r="B2" s="231" t="s">
        <v>421</v>
      </c>
      <c r="C2" s="229" t="s">
        <v>422</v>
      </c>
      <c r="D2" s="296" t="s">
        <v>275</v>
      </c>
      <c r="E2" s="297" t="s">
        <v>276</v>
      </c>
      <c r="F2" s="182" t="s">
        <v>494</v>
      </c>
    </row>
    <row r="3" spans="2:12" ht="40.5" customHeight="1">
      <c r="B3" s="33" t="s">
        <v>441</v>
      </c>
      <c r="C3" s="30" t="s">
        <v>442</v>
      </c>
      <c r="D3" s="30"/>
      <c r="E3" s="313" t="s">
        <v>276</v>
      </c>
      <c r="F3" s="30"/>
    </row>
    <row r="4" spans="2:12" ht="40.5" customHeight="1">
      <c r="B4" s="33" t="s">
        <v>443</v>
      </c>
      <c r="C4" s="33" t="s">
        <v>444</v>
      </c>
      <c r="D4" s="30"/>
      <c r="E4" s="313" t="s">
        <v>276</v>
      </c>
      <c r="F4" s="30"/>
    </row>
    <row r="5" spans="2:12" ht="51.75" customHeight="1">
      <c r="B5" s="33" t="s">
        <v>445</v>
      </c>
      <c r="C5" s="33" t="s">
        <v>446</v>
      </c>
      <c r="D5" s="30"/>
      <c r="E5" s="313" t="s">
        <v>276</v>
      </c>
      <c r="F5" s="30"/>
    </row>
    <row r="6" spans="2:12" ht="51" customHeight="1">
      <c r="B6" s="33" t="s">
        <v>447</v>
      </c>
      <c r="C6" s="33" t="s">
        <v>448</v>
      </c>
      <c r="D6" s="30"/>
      <c r="E6" s="313" t="s">
        <v>276</v>
      </c>
      <c r="F6" s="30"/>
    </row>
    <row r="7" spans="2:12" ht="51" customHeight="1">
      <c r="B7" s="33" t="s">
        <v>449</v>
      </c>
      <c r="C7" s="33" t="s">
        <v>450</v>
      </c>
      <c r="D7" s="30"/>
      <c r="E7" s="313" t="s">
        <v>276</v>
      </c>
      <c r="F7" s="30"/>
      <c r="L7" t="s">
        <v>536</v>
      </c>
    </row>
    <row r="8" spans="2:12" ht="59.25" customHeight="1">
      <c r="B8" s="33"/>
      <c r="C8" s="33" t="s">
        <v>451</v>
      </c>
      <c r="D8" s="30"/>
      <c r="E8" s="313" t="s">
        <v>276</v>
      </c>
      <c r="F8" s="30"/>
    </row>
    <row r="9" spans="2:12" ht="48.75" customHeight="1">
      <c r="B9" s="33" t="s">
        <v>452</v>
      </c>
      <c r="C9" s="33" t="s">
        <v>453</v>
      </c>
      <c r="D9" s="30"/>
      <c r="E9" s="313" t="s">
        <v>276</v>
      </c>
      <c r="F9" s="30"/>
    </row>
    <row r="10" spans="2:12" ht="71.25" customHeight="1">
      <c r="B10" s="33" t="s">
        <v>454</v>
      </c>
      <c r="C10" s="33" t="s">
        <v>455</v>
      </c>
      <c r="D10" s="30"/>
      <c r="E10" s="313" t="s">
        <v>276</v>
      </c>
      <c r="F10" s="30"/>
    </row>
    <row r="11" spans="2:12" ht="30" customHeight="1">
      <c r="B11" s="1"/>
      <c r="C11" s="33" t="s">
        <v>495</v>
      </c>
      <c r="D11" s="30">
        <f>COUNTIF(D3:D10,D2)</f>
        <v>0</v>
      </c>
      <c r="E11" s="37">
        <f>COUNTIF(E3:E10,E2)</f>
        <v>8</v>
      </c>
      <c r="F11" s="30">
        <f>COUNTIF(F3:F10,F2)</f>
        <v>0</v>
      </c>
    </row>
    <row r="12" spans="2:12">
      <c r="B12" s="1"/>
      <c r="C12" s="1"/>
    </row>
    <row r="13" spans="2:12">
      <c r="B13" s="1"/>
      <c r="C13" s="1"/>
    </row>
    <row r="14" spans="2:12">
      <c r="B14" s="1"/>
      <c r="C14" s="1"/>
    </row>
    <row r="15" spans="2:12">
      <c r="B15" s="1"/>
      <c r="C15" s="1"/>
    </row>
    <row r="16" spans="2:12">
      <c r="B16" s="1"/>
      <c r="C16" s="1"/>
    </row>
    <row r="17" spans="2:6" ht="39.950000000000003" customHeight="1">
      <c r="B17" s="226" t="s">
        <v>537</v>
      </c>
      <c r="C17" s="226"/>
      <c r="D17" s="329"/>
      <c r="E17" s="329"/>
      <c r="F17" s="329"/>
    </row>
    <row r="18" spans="2:6" ht="39.950000000000003" customHeight="1">
      <c r="B18" s="231" t="s">
        <v>421</v>
      </c>
      <c r="C18" s="229" t="s">
        <v>422</v>
      </c>
      <c r="D18" s="312" t="s">
        <v>275</v>
      </c>
      <c r="E18" s="313" t="s">
        <v>276</v>
      </c>
      <c r="F18" s="336" t="s">
        <v>494</v>
      </c>
    </row>
    <row r="19" spans="2:6" ht="39.950000000000003" customHeight="1">
      <c r="B19" s="310" t="s">
        <v>538</v>
      </c>
      <c r="C19" s="310" t="s">
        <v>539</v>
      </c>
      <c r="D19" s="327"/>
      <c r="E19" s="327"/>
      <c r="F19" s="327"/>
    </row>
    <row r="20" spans="2:6" ht="39.950000000000003" customHeight="1">
      <c r="B20" s="310" t="s">
        <v>540</v>
      </c>
      <c r="C20" s="310" t="s">
        <v>541</v>
      </c>
      <c r="D20" s="327"/>
      <c r="E20" s="327"/>
      <c r="F20" s="327"/>
    </row>
    <row r="21" spans="2:6" ht="54.75" customHeight="1">
      <c r="B21" s="310" t="s">
        <v>542</v>
      </c>
      <c r="C21" s="310" t="s">
        <v>543</v>
      </c>
      <c r="D21" s="327"/>
      <c r="E21" s="327"/>
      <c r="F21" s="327"/>
    </row>
    <row r="22" spans="2:6" ht="39.950000000000003" customHeight="1">
      <c r="B22" s="1"/>
      <c r="C22" s="310" t="s">
        <v>495</v>
      </c>
      <c r="D22" s="327">
        <f>SUM(D19:D21)+COUNTIF(D19:D21,D18)</f>
        <v>0</v>
      </c>
      <c r="E22" s="327">
        <f>SUM(E19:E21)+COUNTIF(E19:E21,E18)</f>
        <v>0</v>
      </c>
      <c r="F22" s="327">
        <f>SUM(F19:F21)+COUNTIF(F19:F21,F18)</f>
        <v>0</v>
      </c>
    </row>
    <row r="23" spans="2:6" ht="39.950000000000003" customHeight="1">
      <c r="B23" s="1"/>
      <c r="C23" s="310" t="s">
        <v>478</v>
      </c>
      <c r="D23" s="327">
        <f>SUM(D11,D22)</f>
        <v>0</v>
      </c>
      <c r="E23" s="327">
        <f>SUM(E22,E11)</f>
        <v>8</v>
      </c>
      <c r="F23" s="327">
        <f>SUM(F22,F11)</f>
        <v>0</v>
      </c>
    </row>
    <row r="24" spans="2:6" ht="39.950000000000003" customHeight="1">
      <c r="B24" s="1"/>
      <c r="C24" s="1"/>
    </row>
    <row r="25" spans="2:6" ht="39.950000000000003" customHeight="1">
      <c r="B25" s="1"/>
      <c r="C25" s="1"/>
    </row>
    <row r="26" spans="2:6" ht="39.950000000000003" customHeight="1">
      <c r="B26" s="1"/>
      <c r="C26" s="1"/>
    </row>
    <row r="27" spans="2:6">
      <c r="B27" s="1"/>
      <c r="C27" s="1"/>
    </row>
  </sheetData>
  <autoFilter ref="D18:F18"/>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zoomScale="75" zoomScaleNormal="75" workbookViewId="0">
      <selection activeCell="C22" sqref="C22"/>
    </sheetView>
  </sheetViews>
  <sheetFormatPr defaultRowHeight="15"/>
  <cols>
    <col min="1" max="1" width="9.140625" style="306"/>
    <col min="2" max="2" width="51.5703125" customWidth="1"/>
    <col min="3" max="3" width="43.140625" customWidth="1"/>
    <col min="6" max="6" width="10.85546875" bestFit="1" customWidth="1"/>
  </cols>
  <sheetData>
    <row r="1" spans="2:10" ht="36" customHeight="1">
      <c r="B1" s="328" t="s">
        <v>514</v>
      </c>
      <c r="C1" s="317"/>
      <c r="D1" s="308"/>
      <c r="E1" s="308"/>
      <c r="F1" s="308"/>
    </row>
    <row r="2" spans="2:10" ht="30">
      <c r="B2" s="315" t="s">
        <v>421</v>
      </c>
      <c r="C2" s="316" t="s">
        <v>422</v>
      </c>
      <c r="D2" s="312" t="s">
        <v>275</v>
      </c>
      <c r="E2" s="313" t="s">
        <v>276</v>
      </c>
      <c r="F2" s="314" t="s">
        <v>494</v>
      </c>
    </row>
    <row r="3" spans="2:10" ht="30">
      <c r="B3" s="310" t="s">
        <v>441</v>
      </c>
      <c r="C3" s="309" t="s">
        <v>442</v>
      </c>
      <c r="D3" s="309"/>
      <c r="E3" s="311"/>
      <c r="F3" s="309"/>
    </row>
    <row r="4" spans="2:10" ht="30">
      <c r="B4" s="310" t="s">
        <v>515</v>
      </c>
      <c r="C4" s="310" t="s">
        <v>444</v>
      </c>
      <c r="D4" s="309"/>
      <c r="E4" s="311"/>
      <c r="F4" s="309"/>
    </row>
    <row r="5" spans="2:10" ht="53.25" customHeight="1">
      <c r="B5" s="310" t="s">
        <v>445</v>
      </c>
      <c r="C5" s="310" t="s">
        <v>446</v>
      </c>
      <c r="D5" s="309"/>
      <c r="E5" s="311"/>
      <c r="F5" s="309"/>
    </row>
    <row r="6" spans="2:10">
      <c r="B6" s="310" t="s">
        <v>447</v>
      </c>
      <c r="C6" s="310" t="s">
        <v>448</v>
      </c>
      <c r="D6" s="309"/>
      <c r="E6" s="311"/>
      <c r="F6" s="309"/>
    </row>
    <row r="7" spans="2:10">
      <c r="B7" s="310" t="s">
        <v>449</v>
      </c>
      <c r="C7" s="310" t="s">
        <v>450</v>
      </c>
      <c r="D7" s="309"/>
      <c r="E7" s="311"/>
      <c r="F7" s="309"/>
    </row>
    <row r="8" spans="2:10" ht="45">
      <c r="B8" s="310"/>
      <c r="C8" s="310" t="s">
        <v>451</v>
      </c>
      <c r="D8" s="309"/>
      <c r="E8" s="311"/>
      <c r="F8" s="309"/>
    </row>
    <row r="9" spans="2:10" ht="30">
      <c r="B9" s="310" t="s">
        <v>452</v>
      </c>
      <c r="C9" s="310" t="s">
        <v>453</v>
      </c>
      <c r="D9" s="309"/>
      <c r="E9" s="311"/>
      <c r="F9" s="309"/>
    </row>
    <row r="10" spans="2:10" ht="75.75" customHeight="1">
      <c r="B10" s="310" t="s">
        <v>454</v>
      </c>
      <c r="C10" s="310" t="s">
        <v>455</v>
      </c>
      <c r="D10" s="309"/>
      <c r="E10" s="311"/>
      <c r="F10" s="309"/>
    </row>
    <row r="11" spans="2:10" ht="27" customHeight="1">
      <c r="B11" s="307"/>
      <c r="C11" s="310" t="s">
        <v>478</v>
      </c>
      <c r="D11" s="309">
        <v>0</v>
      </c>
      <c r="E11" s="311">
        <v>0</v>
      </c>
      <c r="F11" s="309">
        <v>0</v>
      </c>
    </row>
    <row r="14" spans="2:10" ht="39.75" customHeight="1">
      <c r="B14" s="399" t="s">
        <v>533</v>
      </c>
      <c r="C14" s="400"/>
      <c r="D14" s="400"/>
      <c r="E14" s="400"/>
      <c r="F14" s="400"/>
      <c r="G14" s="400"/>
      <c r="H14" s="400"/>
      <c r="I14" s="400"/>
      <c r="J14" s="400"/>
    </row>
  </sheetData>
  <mergeCells count="1">
    <mergeCell ref="B14:J14"/>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
  <sheetViews>
    <sheetView workbookViewId="0">
      <selection activeCell="B9" sqref="B9"/>
    </sheetView>
  </sheetViews>
  <sheetFormatPr defaultRowHeight="15"/>
  <cols>
    <col min="1" max="1" width="74.140625" customWidth="1"/>
    <col min="2" max="2" width="18.42578125" customWidth="1"/>
  </cols>
  <sheetData>
    <row r="1" spans="1:1" ht="39" customHeight="1">
      <c r="A1" s="232" t="s">
        <v>456</v>
      </c>
    </row>
    <row r="2" spans="1:1" ht="24.95" customHeight="1">
      <c r="A2" s="30"/>
    </row>
    <row r="3" spans="1:1" ht="24.95" customHeight="1">
      <c r="A3" s="30"/>
    </row>
    <row r="4" spans="1:1" ht="24.95" customHeight="1">
      <c r="A4" s="30"/>
    </row>
    <row r="5" spans="1:1" ht="24.95" customHeight="1">
      <c r="A5" s="30"/>
    </row>
    <row r="6" spans="1:1" ht="24.95" customHeight="1">
      <c r="A6" s="30"/>
    </row>
    <row r="7" spans="1:1" ht="24.95" customHeight="1">
      <c r="A7" s="30"/>
    </row>
    <row r="8" spans="1:1" ht="24.95" customHeight="1">
      <c r="A8" s="30"/>
    </row>
    <row r="9" spans="1:1" ht="24.95" customHeight="1">
      <c r="A9" s="30"/>
    </row>
    <row r="10" spans="1:1" ht="24.95" customHeight="1">
      <c r="A10" s="30"/>
    </row>
    <row r="11" spans="1:1" ht="24.95" customHeight="1">
      <c r="A11" s="30"/>
    </row>
    <row r="12" spans="1:1" ht="24.95" customHeight="1">
      <c r="A12" s="30"/>
    </row>
    <row r="13" spans="1:1" ht="24.95" customHeight="1">
      <c r="A13" s="30"/>
    </row>
    <row r="14" spans="1:1" ht="24.95" customHeight="1">
      <c r="A14" s="30"/>
    </row>
    <row r="15" spans="1:1" ht="24.95" customHeight="1">
      <c r="A15" s="30"/>
    </row>
    <row r="16" spans="1:1" ht="24.95" customHeight="1">
      <c r="A16" s="30"/>
    </row>
    <row r="17" spans="1:1" ht="24.95" customHeight="1">
      <c r="A17" s="30"/>
    </row>
    <row r="18" spans="1:1" ht="24.95" customHeight="1">
      <c r="A18" s="30"/>
    </row>
    <row r="19" spans="1:1" ht="24.95" customHeight="1">
      <c r="A19" s="30"/>
    </row>
    <row r="20" spans="1:1" ht="24.95" customHeight="1">
      <c r="A20" s="30"/>
    </row>
    <row r="21" spans="1:1" ht="24.95" customHeight="1">
      <c r="A21" s="30"/>
    </row>
    <row r="22" spans="1:1" ht="24.95" customHeight="1">
      <c r="A22" s="30"/>
    </row>
    <row r="23" spans="1:1" ht="24.95" customHeight="1">
      <c r="A23" s="30"/>
    </row>
    <row r="24" spans="1:1" ht="24.95" customHeight="1">
      <c r="A24" s="30"/>
    </row>
    <row r="25" spans="1:1" ht="24.95" customHeight="1">
      <c r="A25" s="30"/>
    </row>
    <row r="26" spans="1:1" ht="24.95" customHeight="1">
      <c r="A26" s="30"/>
    </row>
    <row r="27" spans="1:1" ht="24.95" customHeight="1">
      <c r="A27" s="30"/>
    </row>
    <row r="28" spans="1:1" ht="24.95" customHeight="1">
      <c r="A28" s="30"/>
    </row>
    <row r="29" spans="1:1" ht="24.95" customHeight="1">
      <c r="A29" s="30"/>
    </row>
    <row r="30" spans="1:1" ht="24.95" customHeight="1">
      <c r="A30" s="30"/>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topLeftCell="D1" zoomScale="75" zoomScaleNormal="75" workbookViewId="0">
      <selection activeCell="N6" sqref="N6"/>
    </sheetView>
  </sheetViews>
  <sheetFormatPr defaultRowHeight="15"/>
  <cols>
    <col min="1" max="1" width="15" customWidth="1"/>
    <col min="2" max="2" width="13.42578125" customWidth="1"/>
    <col min="3" max="3" width="43.42578125" customWidth="1"/>
    <col min="4" max="4" width="40.85546875" style="188" customWidth="1"/>
    <col min="5" max="5" width="40.85546875" customWidth="1"/>
    <col min="6" max="6" width="18.7109375" customWidth="1"/>
    <col min="7" max="7" width="14.85546875" customWidth="1"/>
    <col min="8" max="8" width="15.28515625" customWidth="1"/>
    <col min="9" max="9" width="14" customWidth="1"/>
    <col min="10" max="10" width="15.5703125" customWidth="1"/>
    <col min="11" max="11" width="18.28515625" customWidth="1"/>
    <col min="12" max="12" width="13.5703125" bestFit="1" customWidth="1"/>
    <col min="13" max="13" width="13.85546875" bestFit="1" customWidth="1"/>
    <col min="14" max="14" width="12.28515625" bestFit="1" customWidth="1"/>
  </cols>
  <sheetData>
    <row r="1" spans="1:14" ht="37.5" customHeight="1">
      <c r="A1" s="369"/>
      <c r="B1" s="401"/>
      <c r="C1" s="401"/>
      <c r="D1" s="401"/>
      <c r="E1" s="401"/>
      <c r="F1" s="401"/>
      <c r="G1" s="401"/>
      <c r="H1" s="401"/>
      <c r="I1" s="401"/>
      <c r="J1" s="401"/>
      <c r="K1" s="322"/>
      <c r="L1" s="322"/>
      <c r="M1" s="322"/>
      <c r="N1" s="322"/>
    </row>
    <row r="2" spans="1:14" ht="30">
      <c r="A2" s="326" t="s">
        <v>493</v>
      </c>
      <c r="B2" s="326" t="s">
        <v>458</v>
      </c>
      <c r="C2" s="326" t="s">
        <v>421</v>
      </c>
      <c r="D2" s="325" t="s">
        <v>422</v>
      </c>
      <c r="E2" s="325" t="s">
        <v>459</v>
      </c>
      <c r="F2" s="325" t="s">
        <v>476</v>
      </c>
      <c r="G2" s="326" t="s">
        <v>460</v>
      </c>
      <c r="H2" s="323" t="s">
        <v>529</v>
      </c>
      <c r="I2" s="326" t="s">
        <v>462</v>
      </c>
      <c r="J2" s="325" t="s">
        <v>530</v>
      </c>
      <c r="K2" s="326" t="s">
        <v>461</v>
      </c>
      <c r="L2" s="325" t="s">
        <v>482</v>
      </c>
      <c r="M2" s="325" t="s">
        <v>531</v>
      </c>
      <c r="N2" s="324" t="s">
        <v>532</v>
      </c>
    </row>
    <row r="3" spans="1:14" ht="35.1" customHeight="1">
      <c r="A3" s="30"/>
      <c r="B3" s="30"/>
      <c r="C3" s="30"/>
      <c r="D3" s="190"/>
      <c r="E3" s="30"/>
      <c r="F3" s="30"/>
      <c r="G3" s="30"/>
      <c r="H3" s="30"/>
      <c r="I3" s="30"/>
      <c r="J3" s="30"/>
      <c r="K3" s="321"/>
      <c r="L3" s="321"/>
      <c r="M3" s="321"/>
      <c r="N3" s="321"/>
    </row>
    <row r="4" spans="1:14" ht="35.1" customHeight="1">
      <c r="A4" s="30"/>
      <c r="B4" s="30"/>
      <c r="C4" s="30"/>
      <c r="D4" s="190"/>
      <c r="E4" s="30"/>
      <c r="F4" s="30"/>
      <c r="G4" s="30"/>
      <c r="H4" s="30"/>
      <c r="I4" s="30"/>
      <c r="J4" s="30"/>
      <c r="K4" s="321"/>
      <c r="L4" s="321"/>
      <c r="M4" s="321"/>
      <c r="N4" s="321"/>
    </row>
    <row r="5" spans="1:14" ht="35.1" customHeight="1">
      <c r="A5" s="30"/>
      <c r="B5" s="30"/>
      <c r="C5" s="30"/>
      <c r="D5" s="190"/>
      <c r="E5" s="30"/>
      <c r="F5" s="30"/>
      <c r="G5" s="30"/>
      <c r="H5" s="30"/>
      <c r="I5" s="30"/>
      <c r="J5" s="30"/>
      <c r="K5" s="321"/>
      <c r="L5" s="321"/>
      <c r="M5" s="321"/>
      <c r="N5" s="321"/>
    </row>
    <row r="6" spans="1:14" ht="35.1" customHeight="1">
      <c r="A6" s="30"/>
      <c r="B6" s="30"/>
      <c r="C6" s="30"/>
      <c r="D6" s="190"/>
      <c r="E6" s="30"/>
      <c r="F6" s="30"/>
      <c r="G6" s="30"/>
      <c r="H6" s="30"/>
      <c r="I6" s="30"/>
      <c r="J6" s="30"/>
      <c r="K6" s="321"/>
      <c r="L6" s="321"/>
      <c r="M6" s="321"/>
      <c r="N6" s="321"/>
    </row>
    <row r="7" spans="1:14" ht="35.1" customHeight="1">
      <c r="A7" s="30"/>
      <c r="B7" s="30"/>
      <c r="C7" s="30"/>
      <c r="D7" s="190"/>
      <c r="E7" s="30"/>
      <c r="F7" s="30"/>
      <c r="G7" s="30"/>
      <c r="H7" s="30"/>
      <c r="I7" s="30"/>
      <c r="J7" s="30"/>
      <c r="K7" s="321"/>
      <c r="L7" s="321"/>
      <c r="M7" s="321"/>
      <c r="N7" s="321"/>
    </row>
    <row r="8" spans="1:14" ht="35.1" customHeight="1">
      <c r="A8" s="30"/>
      <c r="B8" s="30"/>
      <c r="C8" s="30"/>
      <c r="D8" s="190"/>
      <c r="E8" s="30"/>
      <c r="F8" s="30"/>
      <c r="G8" s="30"/>
      <c r="H8" s="30"/>
      <c r="I8" s="30"/>
      <c r="J8" s="30"/>
      <c r="K8" s="321"/>
      <c r="L8" s="321"/>
      <c r="M8" s="321"/>
      <c r="N8" s="321"/>
    </row>
    <row r="9" spans="1:14" ht="35.1" customHeight="1">
      <c r="A9" s="30"/>
      <c r="B9" s="30"/>
      <c r="C9" s="30"/>
      <c r="D9" s="190"/>
      <c r="E9" s="30"/>
      <c r="F9" s="30"/>
      <c r="G9" s="30"/>
      <c r="H9" s="30"/>
      <c r="I9" s="30"/>
      <c r="J9" s="30"/>
      <c r="K9" s="321"/>
      <c r="L9" s="321"/>
      <c r="M9" s="321"/>
      <c r="N9" s="321"/>
    </row>
    <row r="10" spans="1:14" ht="35.1" customHeight="1">
      <c r="A10" s="30"/>
      <c r="B10" s="30"/>
      <c r="C10" s="30"/>
      <c r="D10" s="190"/>
      <c r="E10" s="30"/>
      <c r="F10" s="30"/>
      <c r="G10" s="30"/>
      <c r="H10" s="30"/>
      <c r="I10" s="30"/>
      <c r="J10" s="30"/>
      <c r="K10" s="321"/>
      <c r="L10" s="321"/>
      <c r="M10" s="321"/>
      <c r="N10" s="321"/>
    </row>
    <row r="11" spans="1:14" ht="35.1" customHeight="1">
      <c r="A11" s="30"/>
      <c r="B11" s="30"/>
      <c r="C11" s="30"/>
      <c r="D11" s="190"/>
      <c r="E11" s="30"/>
      <c r="F11" s="30"/>
      <c r="G11" s="30"/>
      <c r="H11" s="30"/>
      <c r="I11" s="30"/>
      <c r="J11" s="30"/>
      <c r="K11" s="321"/>
      <c r="L11" s="321"/>
      <c r="M11" s="321"/>
      <c r="N11" s="321"/>
    </row>
    <row r="12" spans="1:14" ht="35.1" customHeight="1">
      <c r="A12" s="30"/>
      <c r="B12" s="30"/>
      <c r="C12" s="30"/>
      <c r="D12" s="190"/>
      <c r="E12" s="30"/>
      <c r="F12" s="30"/>
      <c r="G12" s="30"/>
      <c r="H12" s="30"/>
      <c r="I12" s="30"/>
      <c r="J12" s="30"/>
      <c r="K12" s="321"/>
      <c r="L12" s="321"/>
      <c r="M12" s="321"/>
      <c r="N12" s="321"/>
    </row>
    <row r="13" spans="1:14" ht="35.1" customHeight="1">
      <c r="A13" s="30"/>
      <c r="B13" s="30"/>
      <c r="C13" s="30"/>
      <c r="D13" s="190"/>
      <c r="E13" s="30"/>
      <c r="F13" s="30"/>
      <c r="G13" s="30"/>
      <c r="H13" s="30"/>
      <c r="I13" s="30"/>
      <c r="J13" s="30"/>
      <c r="K13" s="321"/>
      <c r="L13" s="321"/>
      <c r="M13" s="321"/>
      <c r="N13" s="321"/>
    </row>
    <row r="14" spans="1:14" ht="35.1" customHeight="1">
      <c r="A14" s="30"/>
      <c r="B14" s="30"/>
      <c r="C14" s="30"/>
      <c r="D14" s="190"/>
      <c r="E14" s="30"/>
      <c r="F14" s="30"/>
      <c r="G14" s="30"/>
      <c r="H14" s="30"/>
      <c r="I14" s="30"/>
      <c r="J14" s="30"/>
      <c r="K14" s="321"/>
      <c r="L14" s="321"/>
      <c r="M14" s="321"/>
      <c r="N14" s="321"/>
    </row>
    <row r="15" spans="1:14" ht="35.1" customHeight="1">
      <c r="A15" s="30"/>
      <c r="B15" s="30"/>
      <c r="C15" s="30"/>
      <c r="D15" s="190"/>
      <c r="E15" s="30"/>
      <c r="F15" s="30"/>
      <c r="G15" s="30"/>
      <c r="H15" s="30"/>
      <c r="I15" s="30"/>
      <c r="J15" s="30"/>
      <c r="K15" s="321"/>
      <c r="L15" s="321"/>
      <c r="M15" s="321"/>
      <c r="N15" s="321"/>
    </row>
    <row r="16" spans="1:14" ht="35.1" customHeight="1">
      <c r="A16" s="30"/>
      <c r="B16" s="30"/>
      <c r="C16" s="30"/>
      <c r="D16" s="190"/>
      <c r="E16" s="30"/>
      <c r="F16" s="30"/>
      <c r="G16" s="30"/>
      <c r="H16" s="30"/>
      <c r="I16" s="30"/>
      <c r="J16" s="30"/>
      <c r="K16" s="321"/>
      <c r="L16" s="321"/>
      <c r="M16" s="321"/>
      <c r="N16" s="321"/>
    </row>
    <row r="17" spans="1:14" ht="35.1" customHeight="1">
      <c r="A17" s="30"/>
      <c r="B17" s="30"/>
      <c r="C17" s="30"/>
      <c r="D17" s="190"/>
      <c r="E17" s="30"/>
      <c r="F17" s="30"/>
      <c r="G17" s="30"/>
      <c r="H17" s="30"/>
      <c r="I17" s="30"/>
      <c r="J17" s="30"/>
      <c r="K17" s="321"/>
      <c r="L17" s="321"/>
      <c r="M17" s="321"/>
      <c r="N17" s="321"/>
    </row>
    <row r="18" spans="1:14" ht="35.1" customHeight="1">
      <c r="A18" s="30"/>
      <c r="B18" s="30"/>
      <c r="C18" s="30"/>
      <c r="D18" s="190"/>
      <c r="E18" s="30"/>
      <c r="F18" s="30"/>
      <c r="G18" s="30"/>
      <c r="H18" s="30"/>
      <c r="I18" s="30"/>
      <c r="J18" s="30"/>
      <c r="K18" s="321"/>
      <c r="L18" s="321"/>
      <c r="M18" s="321"/>
      <c r="N18" s="321"/>
    </row>
    <row r="19" spans="1:14" ht="35.1" customHeight="1">
      <c r="A19" s="30"/>
      <c r="B19" s="30"/>
      <c r="C19" s="30"/>
      <c r="D19" s="190"/>
      <c r="E19" s="30"/>
      <c r="F19" s="30"/>
      <c r="G19" s="30"/>
      <c r="H19" s="30"/>
      <c r="I19" s="30"/>
      <c r="J19" s="30"/>
      <c r="K19" s="321"/>
      <c r="L19" s="321"/>
      <c r="M19" s="321"/>
      <c r="N19" s="321"/>
    </row>
    <row r="20" spans="1:14" ht="35.1" customHeight="1">
      <c r="A20" s="30"/>
      <c r="B20" s="30"/>
      <c r="C20" s="30"/>
      <c r="D20" s="190"/>
      <c r="E20" s="30"/>
      <c r="F20" s="30"/>
      <c r="G20" s="30"/>
      <c r="H20" s="30"/>
      <c r="I20" s="30"/>
      <c r="J20" s="30"/>
      <c r="K20" s="321"/>
      <c r="L20" s="321"/>
      <c r="M20" s="321"/>
      <c r="N20" s="321"/>
    </row>
    <row r="21" spans="1:14" ht="35.1" customHeight="1">
      <c r="A21" s="30"/>
      <c r="B21" s="30"/>
      <c r="C21" s="30"/>
      <c r="D21" s="190"/>
      <c r="E21" s="30"/>
      <c r="F21" s="30"/>
      <c r="G21" s="30"/>
      <c r="H21" s="30"/>
      <c r="I21" s="30"/>
      <c r="J21" s="30"/>
      <c r="K21" s="321"/>
      <c r="L21" s="321"/>
      <c r="M21" s="321"/>
      <c r="N21" s="321"/>
    </row>
    <row r="22" spans="1:14" ht="35.1" customHeight="1">
      <c r="A22" s="30"/>
      <c r="B22" s="30"/>
      <c r="C22" s="30"/>
      <c r="D22" s="190"/>
      <c r="E22" s="30"/>
      <c r="F22" s="30"/>
      <c r="G22" s="30"/>
      <c r="H22" s="30"/>
      <c r="I22" s="30"/>
      <c r="J22" s="30"/>
      <c r="K22" s="321"/>
      <c r="L22" s="321"/>
      <c r="M22" s="321"/>
      <c r="N22" s="321"/>
    </row>
    <row r="23" spans="1:14" ht="35.1" customHeight="1">
      <c r="A23" s="30"/>
      <c r="B23" s="30"/>
      <c r="C23" s="30"/>
      <c r="D23" s="190"/>
      <c r="E23" s="30"/>
      <c r="F23" s="30"/>
      <c r="G23" s="30"/>
      <c r="H23" s="30"/>
      <c r="I23" s="30"/>
      <c r="J23" s="30"/>
      <c r="K23" s="321"/>
      <c r="L23" s="321"/>
      <c r="M23" s="321"/>
      <c r="N23" s="321"/>
    </row>
    <row r="24" spans="1:14" ht="35.1" customHeight="1">
      <c r="A24" s="30"/>
      <c r="B24" s="30"/>
      <c r="C24" s="30"/>
      <c r="D24" s="190"/>
      <c r="E24" s="30"/>
      <c r="F24" s="30"/>
      <c r="G24" s="30"/>
      <c r="H24" s="30"/>
      <c r="I24" s="30"/>
      <c r="J24" s="30"/>
      <c r="K24" s="321"/>
      <c r="L24" s="321"/>
      <c r="M24" s="321"/>
      <c r="N24" s="321"/>
    </row>
    <row r="25" spans="1:14" ht="35.1" customHeight="1">
      <c r="A25" s="30"/>
      <c r="B25" s="30"/>
      <c r="C25" s="30"/>
      <c r="D25" s="190"/>
      <c r="E25" s="30"/>
      <c r="F25" s="30"/>
      <c r="G25" s="30"/>
      <c r="H25" s="30"/>
      <c r="I25" s="30"/>
      <c r="J25" s="30"/>
      <c r="K25" s="321"/>
      <c r="L25" s="321"/>
      <c r="M25" s="321"/>
      <c r="N25" s="321"/>
    </row>
    <row r="26" spans="1:14" ht="35.1" customHeight="1">
      <c r="A26" s="30"/>
      <c r="B26" s="30"/>
      <c r="C26" s="30"/>
      <c r="D26" s="190"/>
      <c r="E26" s="30"/>
      <c r="F26" s="30"/>
      <c r="G26" s="30"/>
      <c r="H26" s="30"/>
      <c r="I26" s="30"/>
      <c r="J26" s="30"/>
      <c r="K26" s="321"/>
      <c r="L26" s="321"/>
      <c r="M26" s="321"/>
      <c r="N26" s="321"/>
    </row>
    <row r="27" spans="1:14" ht="35.1" customHeight="1">
      <c r="A27" s="30"/>
      <c r="B27" s="30"/>
      <c r="C27" s="30"/>
      <c r="D27" s="190"/>
      <c r="E27" s="30"/>
      <c r="F27" s="30"/>
      <c r="G27" s="30"/>
      <c r="H27" s="30"/>
      <c r="I27" s="30"/>
      <c r="J27" s="30"/>
      <c r="K27" s="321"/>
      <c r="L27" s="321"/>
      <c r="M27" s="321"/>
      <c r="N27" s="321"/>
    </row>
    <row r="28" spans="1:14" ht="35.1" customHeight="1">
      <c r="A28" s="30"/>
      <c r="B28" s="30"/>
      <c r="C28" s="30"/>
      <c r="D28" s="190"/>
      <c r="E28" s="30"/>
      <c r="F28" s="30"/>
      <c r="G28" s="30"/>
      <c r="H28" s="30"/>
      <c r="I28" s="30"/>
      <c r="J28" s="30"/>
      <c r="K28" s="321"/>
      <c r="L28" s="321"/>
      <c r="M28" s="321"/>
      <c r="N28" s="321"/>
    </row>
    <row r="29" spans="1:14" ht="35.1" customHeight="1">
      <c r="A29" s="30"/>
      <c r="B29" s="30"/>
      <c r="C29" s="30"/>
      <c r="D29" s="190"/>
      <c r="E29" s="30"/>
      <c r="F29" s="30"/>
      <c r="G29" s="30"/>
      <c r="H29" s="30"/>
      <c r="I29" s="30"/>
      <c r="J29" s="30"/>
      <c r="K29" s="321"/>
      <c r="L29" s="321"/>
      <c r="M29" s="321"/>
      <c r="N29" s="321"/>
    </row>
    <row r="30" spans="1:14" ht="35.1" customHeight="1">
      <c r="A30" s="30"/>
      <c r="B30" s="30"/>
      <c r="C30" s="30"/>
      <c r="D30" s="190"/>
      <c r="E30" s="30"/>
      <c r="F30" s="30"/>
      <c r="G30" s="30"/>
      <c r="H30" s="30"/>
      <c r="I30" s="30"/>
      <c r="J30" s="30"/>
      <c r="K30" s="321"/>
      <c r="L30" s="321"/>
      <c r="M30" s="321"/>
      <c r="N30" s="321"/>
    </row>
    <row r="31" spans="1:14">
      <c r="J31" s="327">
        <v>0</v>
      </c>
      <c r="K31" s="327"/>
      <c r="L31" s="327">
        <v>0</v>
      </c>
      <c r="M31" s="327">
        <v>0</v>
      </c>
      <c r="N31" s="327">
        <v>0</v>
      </c>
    </row>
  </sheetData>
  <mergeCells count="1">
    <mergeCell ref="A1:J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0000"/>
  </sheetPr>
  <dimension ref="A1:G51"/>
  <sheetViews>
    <sheetView zoomScale="75" zoomScaleNormal="75" workbookViewId="0">
      <selection activeCell="B2" sqref="B2:C14"/>
    </sheetView>
  </sheetViews>
  <sheetFormatPr defaultRowHeight="15"/>
  <cols>
    <col min="1" max="1" width="9.140625" style="47"/>
    <col min="2" max="2" width="91.85546875" customWidth="1"/>
    <col min="3" max="3" width="26.5703125" bestFit="1" customWidth="1"/>
    <col min="4" max="4" width="5.5703125" style="47" customWidth="1"/>
    <col min="5" max="5" width="11.42578125" customWidth="1"/>
    <col min="6" max="6" width="12.140625" customWidth="1"/>
    <col min="7" max="7" width="10.85546875" customWidth="1"/>
  </cols>
  <sheetData>
    <row r="1" spans="2:7" ht="44.25" customHeight="1">
      <c r="B1" s="240" t="s">
        <v>2</v>
      </c>
      <c r="C1" s="346" t="s">
        <v>544</v>
      </c>
      <c r="D1" s="223"/>
      <c r="E1" s="241" t="s">
        <v>275</v>
      </c>
      <c r="F1" s="242" t="s">
        <v>276</v>
      </c>
      <c r="G1" s="243" t="s">
        <v>494</v>
      </c>
    </row>
    <row r="2" spans="2:7" ht="24.95" customHeight="1">
      <c r="B2" s="348"/>
      <c r="C2" s="187"/>
      <c r="D2" s="187"/>
      <c r="E2" s="186"/>
      <c r="F2" s="32"/>
      <c r="G2" s="30"/>
    </row>
    <row r="3" spans="2:7" ht="24.95" customHeight="1">
      <c r="B3" s="347"/>
      <c r="C3" s="187"/>
      <c r="D3" s="187"/>
      <c r="E3" s="186"/>
      <c r="F3" s="32"/>
      <c r="G3" s="30"/>
    </row>
    <row r="4" spans="2:7" ht="24.95" customHeight="1">
      <c r="B4" s="347"/>
      <c r="C4" s="187"/>
      <c r="D4" s="187"/>
      <c r="E4" s="186"/>
      <c r="F4" s="32"/>
      <c r="G4" s="30"/>
    </row>
    <row r="5" spans="2:7" ht="24.95" customHeight="1">
      <c r="B5" s="347"/>
      <c r="C5" s="187"/>
      <c r="D5" s="187"/>
      <c r="E5" s="186"/>
      <c r="F5" s="32"/>
      <c r="G5" s="30"/>
    </row>
    <row r="6" spans="2:7" ht="24.95" customHeight="1">
      <c r="B6" s="347"/>
      <c r="C6" s="187"/>
      <c r="D6" s="187"/>
      <c r="E6" s="186"/>
      <c r="F6" s="32"/>
      <c r="G6" s="30"/>
    </row>
    <row r="7" spans="2:7" ht="24.95" customHeight="1">
      <c r="B7" s="347"/>
      <c r="C7" s="187"/>
      <c r="D7" s="187"/>
      <c r="E7" s="186"/>
      <c r="F7" s="32"/>
      <c r="G7" s="30"/>
    </row>
    <row r="8" spans="2:7" ht="24.95" customHeight="1">
      <c r="B8" s="347"/>
      <c r="C8" s="187"/>
      <c r="D8" s="187"/>
      <c r="E8" s="186"/>
      <c r="F8" s="32"/>
      <c r="G8" s="30"/>
    </row>
    <row r="9" spans="2:7" ht="24.95" customHeight="1">
      <c r="B9" s="347"/>
      <c r="C9" s="187"/>
      <c r="D9" s="187"/>
      <c r="E9" s="186"/>
      <c r="F9" s="32"/>
      <c r="G9" s="30"/>
    </row>
    <row r="10" spans="2:7" ht="24.95" customHeight="1">
      <c r="B10" s="347"/>
      <c r="C10" s="187"/>
      <c r="D10" s="187"/>
      <c r="E10" s="186"/>
      <c r="F10" s="32"/>
      <c r="G10" s="30"/>
    </row>
    <row r="11" spans="2:7" ht="34.5" customHeight="1">
      <c r="B11" s="347"/>
      <c r="C11" s="187"/>
      <c r="D11" s="187"/>
      <c r="E11" s="186"/>
      <c r="F11" s="32"/>
      <c r="G11" s="30"/>
    </row>
    <row r="12" spans="2:7" ht="36" customHeight="1">
      <c r="B12" s="347"/>
      <c r="C12" s="187"/>
      <c r="D12" s="187"/>
      <c r="E12" s="186"/>
      <c r="F12" s="32"/>
      <c r="G12" s="30"/>
    </row>
    <row r="13" spans="2:7" ht="30" customHeight="1">
      <c r="B13" s="347"/>
      <c r="C13" s="187"/>
      <c r="D13" s="187"/>
      <c r="E13" s="186"/>
      <c r="F13" s="32"/>
      <c r="G13" s="30"/>
    </row>
    <row r="14" spans="2:7" ht="24.95" customHeight="1">
      <c r="B14" s="347"/>
      <c r="C14" s="187"/>
      <c r="D14" s="187"/>
      <c r="E14" s="186"/>
      <c r="F14" s="32"/>
      <c r="G14" s="30"/>
    </row>
    <row r="15" spans="2:7" ht="24.95" customHeight="1">
      <c r="B15" s="187"/>
      <c r="C15" s="187"/>
      <c r="D15" s="187"/>
      <c r="E15" s="186"/>
      <c r="F15" s="32"/>
      <c r="G15" s="30"/>
    </row>
    <row r="16" spans="2:7" ht="24.95" customHeight="1">
      <c r="B16" s="187"/>
      <c r="C16" s="187"/>
      <c r="D16" s="187"/>
      <c r="E16" s="186"/>
      <c r="F16" s="32"/>
      <c r="G16" s="30"/>
    </row>
    <row r="17" spans="2:7" ht="24.95" customHeight="1">
      <c r="B17" s="187"/>
      <c r="C17" s="187"/>
      <c r="D17" s="187"/>
      <c r="E17" s="186"/>
      <c r="F17" s="32"/>
      <c r="G17" s="30"/>
    </row>
    <row r="18" spans="2:7" ht="24.95" customHeight="1">
      <c r="B18" s="58"/>
      <c r="C18" s="57"/>
      <c r="D18" s="57"/>
      <c r="E18" s="186"/>
      <c r="F18" s="32"/>
      <c r="G18" s="30"/>
    </row>
    <row r="19" spans="2:7" ht="24.95" customHeight="1">
      <c r="B19" s="58"/>
      <c r="C19" s="57"/>
      <c r="D19" s="57"/>
      <c r="E19" s="186"/>
      <c r="F19" s="32"/>
      <c r="G19" s="30"/>
    </row>
    <row r="20" spans="2:7" ht="24.95" customHeight="1">
      <c r="B20" s="58"/>
      <c r="C20" s="57"/>
      <c r="D20" s="57"/>
      <c r="E20" s="186"/>
      <c r="F20" s="32"/>
      <c r="G20" s="30"/>
    </row>
    <row r="21" spans="2:7" ht="24.95" customHeight="1">
      <c r="B21" s="58"/>
      <c r="C21" s="57"/>
      <c r="D21" s="57"/>
      <c r="E21" s="186"/>
      <c r="F21" s="32"/>
      <c r="G21" s="30"/>
    </row>
    <row r="22" spans="2:7" ht="24.95" customHeight="1">
      <c r="B22" s="55"/>
      <c r="C22" s="57"/>
      <c r="D22" s="57"/>
      <c r="E22" s="32"/>
      <c r="F22" s="37"/>
      <c r="G22" s="30"/>
    </row>
    <row r="23" spans="2:7" ht="24.95" customHeight="1">
      <c r="B23" s="55"/>
      <c r="C23" s="56"/>
      <c r="D23" s="56"/>
      <c r="E23" s="32"/>
      <c r="F23" s="37"/>
      <c r="G23" s="30"/>
    </row>
    <row r="24" spans="2:7" ht="24.95" customHeight="1">
      <c r="B24" s="55"/>
      <c r="C24" s="56"/>
      <c r="D24" s="56"/>
      <c r="E24" s="32"/>
      <c r="F24" s="37"/>
      <c r="G24" s="30"/>
    </row>
    <row r="25" spans="2:7" ht="24.95" customHeight="1">
      <c r="B25" s="55"/>
      <c r="C25" s="56"/>
      <c r="D25" s="56"/>
      <c r="E25" s="32"/>
      <c r="F25" s="37"/>
      <c r="G25" s="30"/>
    </row>
    <row r="26" spans="2:7" ht="24.95" customHeight="1">
      <c r="B26" s="55"/>
      <c r="C26" s="56"/>
      <c r="D26" s="56"/>
      <c r="E26" s="32"/>
      <c r="F26" s="37"/>
      <c r="G26" s="30"/>
    </row>
    <row r="27" spans="2:7" ht="24.95" customHeight="1">
      <c r="B27" s="55"/>
      <c r="C27" s="56"/>
      <c r="D27" s="56"/>
      <c r="E27" s="32"/>
      <c r="F27" s="37"/>
      <c r="G27" s="30"/>
    </row>
    <row r="28" spans="2:7" ht="24.95" customHeight="1">
      <c r="B28" s="55"/>
      <c r="C28" s="56"/>
      <c r="D28" s="56"/>
      <c r="E28" s="32"/>
      <c r="F28" s="37"/>
      <c r="G28" s="30"/>
    </row>
    <row r="29" spans="2:7" ht="24.95" customHeight="1">
      <c r="B29" s="55"/>
      <c r="C29" s="56"/>
      <c r="D29" s="56"/>
      <c r="E29" s="32"/>
      <c r="F29" s="37"/>
      <c r="G29" s="30"/>
    </row>
    <row r="30" spans="2:7" ht="24.95" customHeight="1">
      <c r="B30" s="55"/>
      <c r="C30" s="56"/>
      <c r="D30" s="56"/>
      <c r="E30" s="32"/>
      <c r="F30" s="37"/>
      <c r="G30" s="30"/>
    </row>
    <row r="31" spans="2:7" ht="24.95" customHeight="1">
      <c r="B31" s="55"/>
      <c r="C31" s="56"/>
      <c r="D31" s="56"/>
      <c r="E31" s="32"/>
      <c r="F31" s="37"/>
      <c r="G31" s="30"/>
    </row>
    <row r="32" spans="2:7" ht="24.95" customHeight="1">
      <c r="B32" s="55"/>
      <c r="C32" s="56"/>
      <c r="D32" s="56"/>
      <c r="E32" s="32"/>
      <c r="F32" s="37"/>
      <c r="G32" s="30"/>
    </row>
    <row r="33" spans="2:7" ht="24.95" customHeight="1">
      <c r="B33" s="55"/>
      <c r="C33" s="57"/>
      <c r="D33" s="57"/>
      <c r="E33" s="32"/>
      <c r="F33" s="37"/>
      <c r="G33" s="30"/>
    </row>
    <row r="34" spans="2:7" ht="24.95" customHeight="1">
      <c r="B34" s="55"/>
      <c r="C34" s="57"/>
      <c r="D34" s="57"/>
      <c r="E34" s="32"/>
      <c r="F34" s="37"/>
      <c r="G34" s="30"/>
    </row>
    <row r="35" spans="2:7" ht="24.95" customHeight="1">
      <c r="B35" s="55"/>
      <c r="C35" s="57"/>
      <c r="D35" s="57"/>
      <c r="E35" s="32"/>
      <c r="F35" s="37"/>
      <c r="G35" s="30"/>
    </row>
    <row r="36" spans="2:7" ht="24.95" customHeight="1">
      <c r="B36" s="55"/>
      <c r="C36" s="51"/>
      <c r="D36" s="51"/>
      <c r="E36" s="32"/>
      <c r="F36" s="37"/>
      <c r="G36" s="30"/>
    </row>
    <row r="37" spans="2:7" ht="24.95" customHeight="1">
      <c r="B37" s="54"/>
      <c r="C37" s="56"/>
      <c r="D37" s="56"/>
      <c r="E37" s="32"/>
      <c r="F37" s="37"/>
      <c r="G37" s="30"/>
    </row>
    <row r="38" spans="2:7" ht="24.95" customHeight="1">
      <c r="B38" s="54"/>
      <c r="C38" s="56"/>
      <c r="D38" s="56"/>
      <c r="E38" s="32"/>
      <c r="F38" s="37"/>
      <c r="G38" s="30"/>
    </row>
    <row r="39" spans="2:7" ht="24.95" customHeight="1">
      <c r="B39" s="54"/>
      <c r="C39" s="56"/>
      <c r="D39" s="56"/>
      <c r="E39" s="32"/>
      <c r="F39" s="37"/>
      <c r="G39" s="30"/>
    </row>
    <row r="40" spans="2:7" ht="24.95" customHeight="1">
      <c r="B40" s="54"/>
      <c r="C40" s="56"/>
      <c r="D40" s="56"/>
      <c r="E40" s="32"/>
      <c r="F40" s="37"/>
      <c r="G40" s="30"/>
    </row>
    <row r="41" spans="2:7" ht="24.95" customHeight="1">
      <c r="B41" s="54"/>
      <c r="C41" s="56"/>
      <c r="D41" s="56"/>
      <c r="E41" s="32"/>
      <c r="F41" s="37"/>
      <c r="G41" s="30"/>
    </row>
    <row r="42" spans="2:7" ht="24.95" customHeight="1">
      <c r="B42" s="54"/>
      <c r="C42" s="56"/>
      <c r="D42" s="56"/>
      <c r="E42" s="32"/>
      <c r="F42" s="37"/>
      <c r="G42" s="30"/>
    </row>
    <row r="43" spans="2:7" ht="24.95" customHeight="1">
      <c r="B43" s="54"/>
      <c r="C43" s="56"/>
      <c r="D43" s="56"/>
      <c r="E43" s="32"/>
      <c r="F43" s="37"/>
      <c r="G43" s="30"/>
    </row>
    <row r="44" spans="2:7" ht="24.95" customHeight="1">
      <c r="B44" s="53"/>
      <c r="C44" s="52"/>
      <c r="D44" s="52"/>
      <c r="E44" s="32"/>
      <c r="F44" s="37"/>
      <c r="G44" s="30"/>
    </row>
    <row r="45" spans="2:7" ht="24.95" customHeight="1">
      <c r="B45" s="53"/>
      <c r="C45" s="52"/>
      <c r="D45" s="52"/>
      <c r="E45" s="32"/>
      <c r="F45" s="37"/>
      <c r="G45" s="30"/>
    </row>
    <row r="46" spans="2:7" ht="24.95" customHeight="1">
      <c r="B46" s="55"/>
      <c r="C46" s="56"/>
      <c r="D46" s="56"/>
      <c r="E46" s="32"/>
      <c r="F46" s="37"/>
      <c r="G46" s="30"/>
    </row>
    <row r="47" spans="2:7" ht="24.95" customHeight="1">
      <c r="B47" s="55"/>
      <c r="C47" s="56"/>
      <c r="D47" s="56"/>
      <c r="E47" s="32"/>
      <c r="F47" s="37"/>
      <c r="G47" s="30"/>
    </row>
    <row r="48" spans="2:7" ht="24.95" customHeight="1">
      <c r="B48" s="55"/>
      <c r="C48" s="56"/>
      <c r="D48" s="56"/>
      <c r="E48" s="32"/>
      <c r="F48" s="37"/>
      <c r="G48" s="30"/>
    </row>
    <row r="49" spans="2:7" ht="24.95" customHeight="1">
      <c r="B49" s="55"/>
      <c r="C49" s="56"/>
      <c r="D49" s="56"/>
      <c r="E49" s="32"/>
      <c r="F49" s="37"/>
      <c r="G49" s="30"/>
    </row>
    <row r="50" spans="2:7" ht="24.95" customHeight="1">
      <c r="B50" s="55"/>
      <c r="C50" s="57"/>
      <c r="D50" s="57"/>
      <c r="E50" s="32"/>
      <c r="F50" s="37"/>
      <c r="G50" s="30"/>
    </row>
    <row r="51" spans="2:7" ht="33" customHeight="1">
      <c r="C51" s="30" t="s">
        <v>478</v>
      </c>
      <c r="D51" s="30"/>
      <c r="E51" s="30">
        <f>COUNTIF(E2:E50,E1)</f>
        <v>0</v>
      </c>
      <c r="F51" s="37">
        <f>COUNTIF(F2:F50,F1)</f>
        <v>0</v>
      </c>
      <c r="G51" s="30">
        <f>COUNTIF(G2:G50,G1)</f>
        <v>0</v>
      </c>
    </row>
  </sheetData>
  <autoFilter ref="E1:G51">
    <filterColumn colId="0">
      <filters>
        <filter val="Pass"/>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380"/>
  <sheetViews>
    <sheetView zoomScale="75" zoomScaleNormal="75" workbookViewId="0">
      <selection activeCell="B16" sqref="B16"/>
    </sheetView>
  </sheetViews>
  <sheetFormatPr defaultColWidth="49.7109375" defaultRowHeight="12"/>
  <cols>
    <col min="1" max="1" width="14.5703125" style="2" customWidth="1"/>
    <col min="2" max="2" width="49.28515625" style="2" customWidth="1"/>
    <col min="3" max="3" width="54.28515625" style="2" customWidth="1"/>
    <col min="4" max="4" width="22.28515625" style="2" customWidth="1"/>
    <col min="5" max="5" width="29.42578125" style="2" customWidth="1"/>
    <col min="6" max="6" width="18.28515625" style="2" customWidth="1"/>
    <col min="7" max="7" width="13.140625" style="2" customWidth="1"/>
    <col min="8" max="8" width="12.42578125" style="2" customWidth="1"/>
    <col min="9" max="9" width="12.140625" style="2" customWidth="1"/>
    <col min="10" max="16384" width="49.7109375" style="2"/>
  </cols>
  <sheetData>
    <row r="1" spans="1:9" ht="36.75" customHeight="1">
      <c r="A1" s="246"/>
      <c r="B1" s="234" t="s">
        <v>1</v>
      </c>
      <c r="C1" s="233"/>
      <c r="D1" s="233"/>
      <c r="E1" s="233"/>
      <c r="F1" s="233"/>
      <c r="G1" s="233"/>
      <c r="H1" s="233"/>
      <c r="I1" s="233"/>
    </row>
    <row r="2" spans="1:9" ht="47.25" customHeight="1">
      <c r="A2" s="250" t="s">
        <v>503</v>
      </c>
      <c r="B2" s="235" t="s">
        <v>16</v>
      </c>
      <c r="C2" s="235"/>
      <c r="D2" s="235" t="s">
        <v>467</v>
      </c>
      <c r="E2" s="235" t="s">
        <v>466</v>
      </c>
      <c r="F2" s="236" t="s">
        <v>476</v>
      </c>
      <c r="G2" s="237" t="s">
        <v>275</v>
      </c>
      <c r="H2" s="238" t="s">
        <v>276</v>
      </c>
      <c r="I2" s="239" t="s">
        <v>494</v>
      </c>
    </row>
    <row r="3" spans="1:9" ht="24.95" customHeight="1">
      <c r="A3" s="268">
        <v>1</v>
      </c>
      <c r="B3" s="269" t="s">
        <v>17</v>
      </c>
      <c r="C3" s="290" t="s">
        <v>18</v>
      </c>
      <c r="D3" s="66"/>
      <c r="E3" s="105"/>
      <c r="F3" s="129"/>
      <c r="G3" s="178"/>
      <c r="H3" s="175"/>
      <c r="I3" s="72"/>
    </row>
    <row r="4" spans="1:9" ht="24.95" customHeight="1">
      <c r="A4" s="268">
        <v>3</v>
      </c>
      <c r="B4" s="269"/>
      <c r="C4" s="285" t="s">
        <v>19</v>
      </c>
      <c r="D4" s="66"/>
      <c r="E4" s="105"/>
      <c r="F4" s="129"/>
      <c r="G4" s="178"/>
      <c r="H4" s="184"/>
      <c r="I4" s="72"/>
    </row>
    <row r="5" spans="1:9" ht="24.95" customHeight="1">
      <c r="A5" s="268">
        <v>4</v>
      </c>
      <c r="B5" s="269"/>
      <c r="C5" s="285" t="s">
        <v>20</v>
      </c>
      <c r="D5" s="66"/>
      <c r="E5" s="105"/>
      <c r="F5" s="129"/>
      <c r="G5" s="178"/>
      <c r="H5" s="184"/>
      <c r="I5" s="72"/>
    </row>
    <row r="6" spans="1:9" ht="24.95" customHeight="1">
      <c r="A6" s="268">
        <v>2</v>
      </c>
      <c r="B6" s="269"/>
      <c r="C6" s="285" t="s">
        <v>21</v>
      </c>
      <c r="D6" s="66"/>
      <c r="E6" s="105"/>
      <c r="F6" s="129"/>
      <c r="G6" s="178"/>
      <c r="H6" s="184"/>
      <c r="I6" s="72"/>
    </row>
    <row r="7" spans="1:9" ht="24.95" customHeight="1">
      <c r="A7" s="268">
        <v>5</v>
      </c>
      <c r="B7" s="269"/>
      <c r="C7" s="285" t="s">
        <v>22</v>
      </c>
      <c r="D7" s="66"/>
      <c r="E7" s="105"/>
      <c r="F7" s="129"/>
      <c r="G7" s="178"/>
      <c r="H7" s="184"/>
      <c r="I7" s="72"/>
    </row>
    <row r="8" spans="1:9" ht="24.95" customHeight="1">
      <c r="A8" s="268">
        <v>6</v>
      </c>
      <c r="B8" s="269"/>
      <c r="C8" s="285" t="s">
        <v>23</v>
      </c>
      <c r="D8" s="66"/>
      <c r="E8" s="105"/>
      <c r="F8" s="129"/>
      <c r="G8" s="178"/>
      <c r="H8" s="184"/>
      <c r="I8" s="72"/>
    </row>
    <row r="9" spans="1:9" ht="24.95" customHeight="1">
      <c r="A9" s="268">
        <v>1</v>
      </c>
      <c r="B9" s="269" t="s">
        <v>24</v>
      </c>
      <c r="C9" s="285" t="s">
        <v>25</v>
      </c>
      <c r="D9" s="67"/>
      <c r="E9" s="76"/>
      <c r="F9" s="130"/>
      <c r="G9" s="178"/>
      <c r="H9" s="184"/>
      <c r="I9" s="72"/>
    </row>
    <row r="10" spans="1:9" ht="24.95" customHeight="1">
      <c r="A10" s="268">
        <v>1</v>
      </c>
      <c r="B10" s="269" t="s">
        <v>26</v>
      </c>
      <c r="C10" s="285" t="s">
        <v>25</v>
      </c>
      <c r="D10" s="67"/>
      <c r="E10" s="76"/>
      <c r="F10" s="130"/>
      <c r="G10" s="178"/>
      <c r="H10" s="184"/>
      <c r="I10" s="72"/>
    </row>
    <row r="11" spans="1:9" ht="24.95" customHeight="1">
      <c r="A11" s="268">
        <v>1</v>
      </c>
      <c r="B11" s="269" t="s">
        <v>27</v>
      </c>
      <c r="C11" s="285" t="s">
        <v>28</v>
      </c>
      <c r="D11" s="68"/>
      <c r="E11" s="101"/>
      <c r="F11" s="134"/>
      <c r="G11" s="178"/>
      <c r="H11" s="184"/>
      <c r="I11" s="72"/>
    </row>
    <row r="12" spans="1:9" ht="24.95" customHeight="1">
      <c r="A12" s="268">
        <v>1</v>
      </c>
      <c r="B12" s="269" t="s">
        <v>29</v>
      </c>
      <c r="C12" s="285" t="s">
        <v>30</v>
      </c>
      <c r="D12" s="68"/>
      <c r="E12" s="101"/>
      <c r="F12" s="134"/>
      <c r="G12" s="178"/>
      <c r="H12" s="184"/>
      <c r="I12" s="72"/>
    </row>
    <row r="13" spans="1:9" ht="24.95" customHeight="1">
      <c r="A13" s="268">
        <v>2</v>
      </c>
      <c r="B13" s="269"/>
      <c r="C13" s="285" t="s">
        <v>31</v>
      </c>
      <c r="D13" s="68"/>
      <c r="E13" s="101"/>
      <c r="F13" s="134"/>
      <c r="G13" s="178"/>
      <c r="H13" s="184"/>
      <c r="I13" s="72"/>
    </row>
    <row r="14" spans="1:9" ht="16.5">
      <c r="A14" s="268">
        <v>3</v>
      </c>
      <c r="B14" s="269"/>
      <c r="C14" s="285" t="s">
        <v>32</v>
      </c>
      <c r="D14" s="68"/>
      <c r="E14" s="101"/>
      <c r="F14" s="134"/>
      <c r="G14" s="178"/>
      <c r="H14" s="184"/>
      <c r="I14" s="72"/>
    </row>
    <row r="15" spans="1:9" ht="24.95" customHeight="1">
      <c r="A15" s="268">
        <v>4</v>
      </c>
      <c r="B15" s="269"/>
      <c r="C15" s="285" t="s">
        <v>33</v>
      </c>
      <c r="D15" s="68"/>
      <c r="E15" s="101"/>
      <c r="F15" s="134"/>
      <c r="G15" s="178"/>
      <c r="H15" s="184"/>
      <c r="I15" s="72"/>
    </row>
    <row r="16" spans="1:9" ht="24.95" customHeight="1">
      <c r="A16" s="268">
        <v>7</v>
      </c>
      <c r="B16" s="269"/>
      <c r="C16" s="285" t="s">
        <v>34</v>
      </c>
      <c r="D16" s="68"/>
      <c r="E16" s="101"/>
      <c r="F16" s="134"/>
      <c r="G16" s="178"/>
      <c r="H16" s="184"/>
      <c r="I16" s="72"/>
    </row>
    <row r="17" spans="1:9" ht="24.95" customHeight="1">
      <c r="A17" s="268">
        <v>8</v>
      </c>
      <c r="B17" s="269"/>
      <c r="C17" s="285" t="s">
        <v>35</v>
      </c>
      <c r="D17" s="68"/>
      <c r="E17" s="101"/>
      <c r="F17" s="134"/>
      <c r="G17" s="178"/>
      <c r="H17" s="184"/>
      <c r="I17" s="72"/>
    </row>
    <row r="18" spans="1:9" ht="36" customHeight="1">
      <c r="A18" s="268">
        <v>5</v>
      </c>
      <c r="B18" s="269"/>
      <c r="C18" s="285" t="s">
        <v>36</v>
      </c>
      <c r="D18" s="68"/>
      <c r="E18" s="101"/>
      <c r="F18" s="134"/>
      <c r="G18" s="178"/>
      <c r="H18" s="184"/>
      <c r="I18" s="72"/>
    </row>
    <row r="19" spans="1:9" ht="24.95" customHeight="1">
      <c r="A19" s="268">
        <v>1</v>
      </c>
      <c r="B19" s="269" t="s">
        <v>37</v>
      </c>
      <c r="C19" s="285" t="s">
        <v>38</v>
      </c>
      <c r="D19" s="65"/>
      <c r="E19" s="137"/>
      <c r="F19" s="133"/>
      <c r="G19" s="178"/>
      <c r="H19" s="184"/>
      <c r="I19" s="72"/>
    </row>
    <row r="20" spans="1:9" ht="16.5">
      <c r="A20" s="268">
        <v>2</v>
      </c>
      <c r="B20" s="269"/>
      <c r="C20" s="285" t="s">
        <v>39</v>
      </c>
      <c r="D20" s="65"/>
      <c r="E20" s="137"/>
      <c r="F20" s="133"/>
      <c r="G20" s="178"/>
      <c r="H20" s="184"/>
      <c r="I20" s="72"/>
    </row>
    <row r="21" spans="1:9" ht="16.5">
      <c r="A21" s="268">
        <v>5</v>
      </c>
      <c r="B21" s="269"/>
      <c r="C21" s="285" t="s">
        <v>40</v>
      </c>
      <c r="D21" s="65"/>
      <c r="E21" s="137"/>
      <c r="F21" s="133"/>
      <c r="G21" s="178"/>
      <c r="H21" s="184"/>
      <c r="I21" s="72"/>
    </row>
    <row r="22" spans="1:9" ht="16.5">
      <c r="A22" s="268">
        <v>6</v>
      </c>
      <c r="B22" s="269"/>
      <c r="C22" s="285" t="s">
        <v>41</v>
      </c>
      <c r="D22" s="65"/>
      <c r="E22" s="137"/>
      <c r="F22" s="133"/>
      <c r="G22" s="178"/>
      <c r="H22" s="184"/>
      <c r="I22" s="72"/>
    </row>
    <row r="23" spans="1:9" ht="24.95" customHeight="1">
      <c r="A23" s="268">
        <v>7</v>
      </c>
      <c r="B23" s="269"/>
      <c r="C23" s="285" t="s">
        <v>42</v>
      </c>
      <c r="D23" s="65"/>
      <c r="E23" s="137"/>
      <c r="F23" s="133"/>
      <c r="G23" s="178"/>
      <c r="H23" s="184"/>
      <c r="I23" s="72"/>
    </row>
    <row r="24" spans="1:9" ht="35.25" customHeight="1">
      <c r="A24" s="268">
        <v>8</v>
      </c>
      <c r="B24" s="269"/>
      <c r="C24" s="285" t="s">
        <v>43</v>
      </c>
      <c r="D24" s="65"/>
      <c r="E24" s="137"/>
      <c r="F24" s="133"/>
      <c r="G24" s="178"/>
      <c r="H24" s="184"/>
      <c r="I24" s="72"/>
    </row>
    <row r="25" spans="1:9" ht="34.5" customHeight="1">
      <c r="A25" s="268">
        <v>9</v>
      </c>
      <c r="B25" s="269"/>
      <c r="C25" s="285" t="s">
        <v>44</v>
      </c>
      <c r="D25" s="65"/>
      <c r="E25" s="137"/>
      <c r="F25" s="133"/>
      <c r="G25" s="178"/>
      <c r="H25" s="184"/>
      <c r="I25" s="72"/>
    </row>
    <row r="26" spans="1:9" ht="46.5" customHeight="1">
      <c r="A26" s="268" t="s">
        <v>511</v>
      </c>
      <c r="B26" s="275" t="s">
        <v>472</v>
      </c>
      <c r="C26" s="291" t="s">
        <v>474</v>
      </c>
      <c r="D26" s="73"/>
      <c r="E26" s="71"/>
      <c r="F26" s="74"/>
      <c r="G26" s="178"/>
      <c r="H26" s="184"/>
      <c r="I26" s="72"/>
    </row>
    <row r="27" spans="1:9" ht="60.75" customHeight="1">
      <c r="A27" s="268" t="s">
        <v>511</v>
      </c>
      <c r="B27" s="275" t="s">
        <v>473</v>
      </c>
      <c r="C27" s="291" t="s">
        <v>475</v>
      </c>
      <c r="D27" s="73"/>
      <c r="E27" s="71"/>
      <c r="F27" s="74"/>
      <c r="G27" s="178"/>
      <c r="H27" s="184"/>
      <c r="I27" s="72"/>
    </row>
    <row r="28" spans="1:9" ht="24.95" customHeight="1">
      <c r="A28" s="268">
        <v>1</v>
      </c>
      <c r="B28" s="269" t="s">
        <v>45</v>
      </c>
      <c r="C28" s="285" t="s">
        <v>46</v>
      </c>
      <c r="D28" s="75"/>
      <c r="E28" s="137"/>
      <c r="F28" s="133"/>
      <c r="G28" s="178"/>
      <c r="H28" s="184"/>
      <c r="I28" s="72"/>
    </row>
    <row r="29" spans="1:9" ht="35.25" customHeight="1">
      <c r="A29" s="268">
        <v>2</v>
      </c>
      <c r="B29" s="269"/>
      <c r="C29" s="285" t="s">
        <v>47</v>
      </c>
      <c r="D29" s="75"/>
      <c r="E29" s="137"/>
      <c r="F29" s="133"/>
      <c r="G29" s="178"/>
      <c r="H29" s="184"/>
      <c r="I29" s="72"/>
    </row>
    <row r="30" spans="1:9" ht="24.95" customHeight="1">
      <c r="A30" s="268">
        <v>4</v>
      </c>
      <c r="B30" s="269"/>
      <c r="C30" s="285" t="s">
        <v>48</v>
      </c>
      <c r="D30" s="75"/>
      <c r="E30" s="137"/>
      <c r="F30" s="133"/>
      <c r="G30" s="178"/>
      <c r="H30" s="184"/>
      <c r="I30" s="72"/>
    </row>
    <row r="31" spans="1:9" ht="24.95" customHeight="1">
      <c r="A31" s="268">
        <v>3</v>
      </c>
      <c r="B31" s="269"/>
      <c r="C31" s="285" t="s">
        <v>49</v>
      </c>
      <c r="D31" s="75"/>
      <c r="E31" s="137"/>
      <c r="F31" s="133"/>
      <c r="G31" s="178"/>
      <c r="H31" s="184"/>
      <c r="I31" s="72"/>
    </row>
    <row r="32" spans="1:9" ht="24.95" customHeight="1">
      <c r="A32" s="268">
        <v>1</v>
      </c>
      <c r="B32" s="269" t="s">
        <v>50</v>
      </c>
      <c r="C32" s="284" t="s">
        <v>51</v>
      </c>
      <c r="D32" s="78"/>
      <c r="E32" s="70"/>
      <c r="F32" s="135"/>
      <c r="G32" s="178"/>
      <c r="H32" s="184"/>
      <c r="I32" s="72"/>
    </row>
    <row r="33" spans="1:9" ht="24.95" customHeight="1">
      <c r="A33" s="268">
        <v>2</v>
      </c>
      <c r="B33" s="269"/>
      <c r="C33" s="283" t="s">
        <v>52</v>
      </c>
      <c r="D33" s="78"/>
      <c r="E33" s="70"/>
      <c r="F33" s="135"/>
      <c r="G33" s="178"/>
      <c r="H33" s="184"/>
      <c r="I33" s="72"/>
    </row>
    <row r="34" spans="1:9" ht="24.95" customHeight="1">
      <c r="A34" s="268">
        <v>3</v>
      </c>
      <c r="B34" s="269"/>
      <c r="C34" s="283" t="s">
        <v>53</v>
      </c>
      <c r="D34" s="78"/>
      <c r="E34" s="70"/>
      <c r="F34" s="135"/>
      <c r="G34" s="178"/>
      <c r="H34" s="184"/>
      <c r="I34" s="72"/>
    </row>
    <row r="35" spans="1:9" ht="24.95" customHeight="1">
      <c r="A35" s="268">
        <v>4</v>
      </c>
      <c r="B35" s="269"/>
      <c r="C35" s="283" t="s">
        <v>54</v>
      </c>
      <c r="D35" s="78"/>
      <c r="E35" s="70"/>
      <c r="F35" s="135"/>
      <c r="G35" s="178"/>
      <c r="H35" s="184"/>
      <c r="I35" s="72"/>
    </row>
    <row r="36" spans="1:9" ht="24.95" customHeight="1">
      <c r="A36" s="268">
        <v>5</v>
      </c>
      <c r="B36" s="269"/>
      <c r="C36" s="283" t="s">
        <v>55</v>
      </c>
      <c r="D36" s="78"/>
      <c r="E36" s="70"/>
      <c r="F36" s="135"/>
      <c r="G36" s="178"/>
      <c r="H36" s="175"/>
      <c r="I36" s="72"/>
    </row>
    <row r="37" spans="1:9" ht="24.95" customHeight="1">
      <c r="A37" s="268">
        <v>6</v>
      </c>
      <c r="B37" s="269"/>
      <c r="C37" s="283" t="s">
        <v>56</v>
      </c>
      <c r="D37" s="78"/>
      <c r="E37" s="70"/>
      <c r="F37" s="135"/>
      <c r="G37" s="178"/>
      <c r="H37" s="175"/>
      <c r="I37" s="72"/>
    </row>
    <row r="38" spans="1:9" ht="24.95" customHeight="1">
      <c r="A38" s="268">
        <v>7</v>
      </c>
      <c r="B38" s="269"/>
      <c r="C38" s="283" t="s">
        <v>57</v>
      </c>
      <c r="D38" s="78"/>
      <c r="E38" s="70"/>
      <c r="F38" s="135"/>
      <c r="G38" s="178"/>
      <c r="H38" s="175"/>
      <c r="I38" s="72"/>
    </row>
    <row r="39" spans="1:9" ht="24.95" customHeight="1">
      <c r="A39" s="268">
        <v>8</v>
      </c>
      <c r="B39" s="269"/>
      <c r="C39" s="283" t="s">
        <v>58</v>
      </c>
      <c r="D39" s="78"/>
      <c r="E39" s="70"/>
      <c r="F39" s="135"/>
      <c r="G39" s="178"/>
      <c r="H39" s="175"/>
      <c r="I39" s="72"/>
    </row>
    <row r="40" spans="1:9" ht="24.95" customHeight="1">
      <c r="A40" s="268">
        <v>9</v>
      </c>
      <c r="B40" s="269"/>
      <c r="C40" s="283" t="s">
        <v>59</v>
      </c>
      <c r="D40" s="78"/>
      <c r="E40" s="70"/>
      <c r="F40" s="135"/>
      <c r="G40" s="178"/>
      <c r="H40" s="175"/>
      <c r="I40" s="72"/>
    </row>
    <row r="41" spans="1:9" ht="24.95" customHeight="1">
      <c r="A41" s="268">
        <v>10</v>
      </c>
      <c r="B41" s="269"/>
      <c r="C41" s="283" t="s">
        <v>60</v>
      </c>
      <c r="D41" s="78"/>
      <c r="E41" s="70"/>
      <c r="F41" s="135"/>
      <c r="G41" s="178"/>
      <c r="H41" s="175"/>
      <c r="I41" s="72"/>
    </row>
    <row r="42" spans="1:9" ht="24.95" customHeight="1">
      <c r="A42" s="268">
        <v>11</v>
      </c>
      <c r="B42" s="269"/>
      <c r="C42" s="283" t="s">
        <v>61</v>
      </c>
      <c r="D42" s="78"/>
      <c r="E42" s="70"/>
      <c r="F42" s="135"/>
      <c r="G42" s="178"/>
      <c r="H42" s="175"/>
      <c r="I42" s="72"/>
    </row>
    <row r="43" spans="1:9" ht="24.95" customHeight="1">
      <c r="A43" s="268">
        <v>12</v>
      </c>
      <c r="B43" s="269"/>
      <c r="C43" s="283" t="s">
        <v>62</v>
      </c>
      <c r="D43" s="78"/>
      <c r="E43" s="70"/>
      <c r="F43" s="135"/>
      <c r="G43" s="178"/>
      <c r="H43" s="175"/>
      <c r="I43" s="72"/>
    </row>
    <row r="44" spans="1:9" ht="24.95" customHeight="1">
      <c r="A44" s="268">
        <v>13</v>
      </c>
      <c r="B44" s="269"/>
      <c r="C44" s="283" t="s">
        <v>63</v>
      </c>
      <c r="D44" s="78"/>
      <c r="E44" s="70"/>
      <c r="F44" s="135"/>
      <c r="G44" s="178"/>
      <c r="H44" s="175"/>
      <c r="I44" s="72"/>
    </row>
    <row r="45" spans="1:9" ht="24.95" customHeight="1">
      <c r="A45" s="268">
        <v>14</v>
      </c>
      <c r="B45" s="269"/>
      <c r="C45" s="283" t="s">
        <v>64</v>
      </c>
      <c r="D45" s="78"/>
      <c r="E45" s="70"/>
      <c r="F45" s="135"/>
      <c r="G45" s="178"/>
      <c r="H45" s="175"/>
      <c r="I45" s="72"/>
    </row>
    <row r="46" spans="1:9" ht="24.95" customHeight="1">
      <c r="A46" s="268">
        <v>15</v>
      </c>
      <c r="B46" s="269"/>
      <c r="C46" s="283" t="s">
        <v>65</v>
      </c>
      <c r="D46" s="78"/>
      <c r="E46" s="70"/>
      <c r="F46" s="135"/>
      <c r="G46" s="178"/>
      <c r="H46" s="175"/>
      <c r="I46" s="72"/>
    </row>
    <row r="47" spans="1:9" ht="24.95" customHeight="1">
      <c r="A47" s="268">
        <v>15</v>
      </c>
      <c r="B47" s="269"/>
      <c r="C47" s="283" t="s">
        <v>66</v>
      </c>
      <c r="D47" s="78"/>
      <c r="E47" s="70"/>
      <c r="F47" s="135"/>
      <c r="G47" s="178"/>
      <c r="H47" s="175"/>
      <c r="I47" s="72"/>
    </row>
    <row r="48" spans="1:9" ht="24.95" customHeight="1">
      <c r="A48" s="268">
        <v>1</v>
      </c>
      <c r="B48" s="269" t="s">
        <v>509</v>
      </c>
      <c r="C48" s="285" t="s">
        <v>68</v>
      </c>
      <c r="D48" s="77"/>
      <c r="E48" s="137"/>
      <c r="F48" s="133"/>
      <c r="G48" s="178"/>
      <c r="H48" s="175"/>
      <c r="I48" s="72"/>
    </row>
    <row r="49" spans="1:9" ht="24.95" customHeight="1">
      <c r="A49" s="268" t="s">
        <v>504</v>
      </c>
      <c r="B49" s="269" t="s">
        <v>510</v>
      </c>
      <c r="C49" s="285" t="s">
        <v>68</v>
      </c>
      <c r="D49" s="79"/>
      <c r="F49" s="72"/>
      <c r="G49" s="178"/>
      <c r="H49" s="175"/>
      <c r="I49" s="72"/>
    </row>
    <row r="50" spans="1:9" ht="24.95" customHeight="1">
      <c r="A50" s="268">
        <v>1</v>
      </c>
      <c r="B50" s="269" t="s">
        <v>69</v>
      </c>
      <c r="C50" s="285" t="s">
        <v>70</v>
      </c>
      <c r="D50" s="79"/>
      <c r="F50" s="72"/>
      <c r="G50" s="178"/>
      <c r="H50" s="175"/>
      <c r="I50" s="72"/>
    </row>
    <row r="51" spans="1:9" ht="24.95" customHeight="1">
      <c r="A51" s="268">
        <v>2</v>
      </c>
      <c r="B51" s="269"/>
      <c r="C51" s="285" t="s">
        <v>71</v>
      </c>
      <c r="D51" s="79"/>
      <c r="F51" s="72"/>
      <c r="G51" s="178"/>
      <c r="H51" s="175"/>
      <c r="I51" s="72"/>
    </row>
    <row r="52" spans="1:9" ht="24.95" customHeight="1">
      <c r="A52" s="268">
        <v>3</v>
      </c>
      <c r="B52" s="269"/>
      <c r="C52" s="285" t="s">
        <v>72</v>
      </c>
      <c r="D52" s="79"/>
      <c r="F52" s="72"/>
      <c r="G52" s="178"/>
      <c r="H52" s="175"/>
      <c r="I52" s="72"/>
    </row>
    <row r="53" spans="1:9" ht="24.95" customHeight="1">
      <c r="A53" s="268">
        <v>4</v>
      </c>
      <c r="B53" s="269"/>
      <c r="C53" s="285" t="s">
        <v>73</v>
      </c>
      <c r="D53" s="79"/>
      <c r="F53" s="72"/>
      <c r="G53" s="178"/>
      <c r="H53" s="175"/>
      <c r="I53" s="72"/>
    </row>
    <row r="54" spans="1:9" ht="24.95" customHeight="1">
      <c r="A54" s="268">
        <v>2</v>
      </c>
      <c r="B54" s="269" t="s">
        <v>74</v>
      </c>
      <c r="C54" s="285" t="s">
        <v>75</v>
      </c>
      <c r="D54" s="80"/>
      <c r="E54" s="137"/>
      <c r="F54" s="133"/>
      <c r="G54" s="178"/>
      <c r="H54" s="175"/>
      <c r="I54" s="72"/>
    </row>
    <row r="55" spans="1:9" ht="24.95" customHeight="1">
      <c r="A55" s="268">
        <v>1</v>
      </c>
      <c r="B55" s="269" t="s">
        <v>76</v>
      </c>
      <c r="C55" s="285" t="s">
        <v>77</v>
      </c>
      <c r="D55" s="80"/>
      <c r="E55" s="137"/>
      <c r="F55" s="133"/>
      <c r="G55" s="178"/>
      <c r="H55" s="175"/>
      <c r="I55" s="72"/>
    </row>
    <row r="56" spans="1:9" ht="24.95" customHeight="1">
      <c r="A56" s="268">
        <v>4</v>
      </c>
      <c r="B56" s="269"/>
      <c r="C56" s="285" t="s">
        <v>78</v>
      </c>
      <c r="D56" s="82"/>
      <c r="E56" s="137"/>
      <c r="F56" s="133"/>
      <c r="G56" s="178"/>
      <c r="H56" s="72"/>
      <c r="I56" s="184"/>
    </row>
    <row r="57" spans="1:9" ht="24.95" customHeight="1">
      <c r="A57" s="268">
        <v>1</v>
      </c>
      <c r="B57" s="269" t="s">
        <v>79</v>
      </c>
      <c r="C57" s="285" t="s">
        <v>80</v>
      </c>
      <c r="D57" s="82"/>
      <c r="E57" s="137"/>
      <c r="F57" s="133"/>
      <c r="G57" s="178"/>
      <c r="H57" s="72"/>
      <c r="I57" s="184"/>
    </row>
    <row r="58" spans="1:9" ht="24.95" customHeight="1">
      <c r="A58" s="268">
        <v>2</v>
      </c>
      <c r="B58" s="269"/>
      <c r="C58" s="285" t="s">
        <v>70</v>
      </c>
      <c r="D58" s="81"/>
      <c r="E58" s="137"/>
      <c r="F58" s="133"/>
      <c r="G58" s="178"/>
      <c r="H58" s="72"/>
      <c r="I58" s="184"/>
    </row>
    <row r="59" spans="1:9" ht="24.95" customHeight="1">
      <c r="A59" s="268">
        <v>1</v>
      </c>
      <c r="B59" s="269" t="s">
        <v>81</v>
      </c>
      <c r="C59" s="285" t="s">
        <v>80</v>
      </c>
      <c r="D59" s="81"/>
      <c r="E59" s="137"/>
      <c r="F59" s="133"/>
      <c r="G59" s="178"/>
      <c r="H59" s="72"/>
      <c r="I59" s="184"/>
    </row>
    <row r="60" spans="1:9" ht="16.5">
      <c r="A60" s="268">
        <v>2</v>
      </c>
      <c r="B60" s="269"/>
      <c r="C60" s="285" t="s">
        <v>70</v>
      </c>
      <c r="D60" s="83"/>
      <c r="E60" s="137"/>
      <c r="F60" s="133"/>
      <c r="G60" s="178"/>
      <c r="H60" s="72"/>
      <c r="I60" s="184"/>
    </row>
    <row r="61" spans="1:9" ht="24.95" customHeight="1">
      <c r="A61" s="268">
        <v>1</v>
      </c>
      <c r="B61" s="269" t="s">
        <v>82</v>
      </c>
      <c r="C61" s="282" t="s">
        <v>83</v>
      </c>
      <c r="D61" s="83"/>
      <c r="E61" s="137"/>
      <c r="F61" s="133"/>
      <c r="G61" s="178"/>
      <c r="H61" s="72"/>
      <c r="I61" s="184"/>
    </row>
    <row r="62" spans="1:9" ht="16.5">
      <c r="A62" s="268">
        <v>2</v>
      </c>
      <c r="B62" s="269"/>
      <c r="C62" s="282" t="s">
        <v>84</v>
      </c>
      <c r="D62" s="83"/>
      <c r="E62" s="137"/>
      <c r="F62" s="133"/>
      <c r="G62" s="178"/>
      <c r="H62" s="72"/>
      <c r="I62" s="184"/>
    </row>
    <row r="63" spans="1:9" ht="16.5">
      <c r="A63" s="268">
        <v>3</v>
      </c>
      <c r="B63" s="269"/>
      <c r="C63" s="282" t="s">
        <v>85</v>
      </c>
      <c r="D63" s="83"/>
      <c r="E63" s="137"/>
      <c r="F63" s="133"/>
      <c r="G63" s="178"/>
      <c r="H63" s="72"/>
      <c r="I63" s="184"/>
    </row>
    <row r="64" spans="1:9" ht="16.5">
      <c r="A64" s="268">
        <v>4</v>
      </c>
      <c r="B64" s="269"/>
      <c r="C64" s="282" t="s">
        <v>86</v>
      </c>
      <c r="D64" s="83"/>
      <c r="E64" s="137"/>
      <c r="F64" s="133"/>
      <c r="G64" s="178"/>
      <c r="H64" s="72"/>
      <c r="I64" s="184"/>
    </row>
    <row r="65" spans="1:9" ht="35.25" customHeight="1">
      <c r="A65" s="268">
        <v>5</v>
      </c>
      <c r="B65" s="269"/>
      <c r="C65" s="282" t="s">
        <v>87</v>
      </c>
      <c r="D65" s="84"/>
      <c r="E65" s="137"/>
      <c r="F65" s="133"/>
      <c r="G65" s="178"/>
      <c r="H65" s="72"/>
      <c r="I65" s="72"/>
    </row>
    <row r="66" spans="1:9" ht="24.95" customHeight="1">
      <c r="A66" s="268">
        <v>1</v>
      </c>
      <c r="B66" s="269" t="s">
        <v>88</v>
      </c>
      <c r="C66" s="285" t="s">
        <v>70</v>
      </c>
      <c r="D66" s="85"/>
      <c r="E66" s="137"/>
      <c r="F66" s="133"/>
      <c r="G66" s="178"/>
      <c r="H66" s="72"/>
      <c r="I66" s="72"/>
    </row>
    <row r="67" spans="1:9" ht="24.95" customHeight="1">
      <c r="A67" s="268">
        <v>2</v>
      </c>
      <c r="B67" s="269"/>
      <c r="C67" s="285" t="s">
        <v>89</v>
      </c>
      <c r="D67" s="85"/>
      <c r="E67" s="137"/>
      <c r="F67" s="133"/>
      <c r="G67" s="178"/>
      <c r="H67" s="72"/>
      <c r="I67" s="72"/>
    </row>
    <row r="68" spans="1:9" ht="24.95" customHeight="1">
      <c r="A68" s="268">
        <v>2</v>
      </c>
      <c r="B68" s="269"/>
      <c r="C68" s="285"/>
      <c r="D68" s="196"/>
      <c r="E68" s="137"/>
      <c r="F68" s="133"/>
      <c r="G68" s="178"/>
      <c r="H68" s="72"/>
      <c r="I68" s="72"/>
    </row>
    <row r="69" spans="1:9" ht="24.95" customHeight="1">
      <c r="A69" s="268">
        <v>2</v>
      </c>
      <c r="B69" s="269"/>
      <c r="C69" s="285"/>
      <c r="D69" s="86"/>
      <c r="E69" s="137"/>
      <c r="F69" s="133"/>
      <c r="G69" s="178"/>
      <c r="H69" s="72"/>
      <c r="I69" s="72"/>
    </row>
    <row r="70" spans="1:9" ht="24.95" customHeight="1">
      <c r="A70" s="268">
        <v>3</v>
      </c>
      <c r="B70" s="269"/>
      <c r="C70" s="285" t="s">
        <v>90</v>
      </c>
      <c r="D70" s="86"/>
      <c r="E70" s="137"/>
      <c r="F70" s="133"/>
      <c r="G70" s="178"/>
      <c r="H70" s="72"/>
      <c r="I70" s="72"/>
    </row>
    <row r="71" spans="1:9" ht="16.5">
      <c r="A71" s="268">
        <v>3</v>
      </c>
      <c r="B71" s="269"/>
      <c r="C71" s="285"/>
      <c r="D71" s="86"/>
      <c r="E71" s="137"/>
      <c r="F71" s="133"/>
      <c r="G71" s="178"/>
      <c r="H71" s="72"/>
      <c r="I71" s="72"/>
    </row>
    <row r="72" spans="1:9" ht="24.95" customHeight="1">
      <c r="A72" s="268">
        <v>3</v>
      </c>
      <c r="B72" s="269"/>
      <c r="C72" s="285"/>
      <c r="D72" s="87"/>
      <c r="E72" s="137"/>
      <c r="F72" s="133"/>
      <c r="G72" s="178"/>
      <c r="H72" s="72"/>
      <c r="I72" s="72"/>
    </row>
    <row r="73" spans="1:9" ht="24.95" customHeight="1">
      <c r="A73" s="268">
        <v>4</v>
      </c>
      <c r="B73" s="269"/>
      <c r="C73" s="285" t="s">
        <v>91</v>
      </c>
      <c r="D73" s="87"/>
      <c r="E73" s="137"/>
      <c r="F73" s="133"/>
      <c r="G73" s="178"/>
      <c r="H73" s="72"/>
      <c r="I73" s="72"/>
    </row>
    <row r="74" spans="1:9" ht="32.25" customHeight="1">
      <c r="A74" s="268">
        <v>4</v>
      </c>
      <c r="B74" s="269"/>
      <c r="C74" s="285"/>
      <c r="D74" s="87"/>
      <c r="E74" s="137"/>
      <c r="F74" s="133"/>
      <c r="G74" s="178"/>
      <c r="H74" s="72"/>
      <c r="I74" s="72"/>
    </row>
    <row r="75" spans="1:9" ht="24.95" customHeight="1">
      <c r="A75" s="268">
        <v>4</v>
      </c>
      <c r="B75" s="269"/>
      <c r="C75" s="285"/>
      <c r="D75" s="88"/>
      <c r="E75" s="137"/>
      <c r="F75" s="133"/>
      <c r="G75" s="178"/>
      <c r="H75" s="72"/>
      <c r="I75" s="72"/>
    </row>
    <row r="76" spans="1:9" ht="24.95" customHeight="1">
      <c r="A76" s="268">
        <v>5</v>
      </c>
      <c r="B76" s="269"/>
      <c r="C76" s="285" t="s">
        <v>92</v>
      </c>
      <c r="D76" s="88"/>
      <c r="E76" s="137"/>
      <c r="F76" s="133"/>
      <c r="G76" s="178"/>
      <c r="H76" s="72"/>
      <c r="I76" s="72"/>
    </row>
    <row r="77" spans="1:9" ht="16.5">
      <c r="A77" s="268">
        <v>5</v>
      </c>
      <c r="B77" s="269"/>
      <c r="C77" s="285"/>
      <c r="D77" s="88"/>
      <c r="E77" s="137"/>
      <c r="F77" s="133"/>
      <c r="G77" s="178"/>
      <c r="H77" s="72"/>
      <c r="I77" s="72"/>
    </row>
    <row r="78" spans="1:9" ht="24.95" customHeight="1">
      <c r="A78" s="268">
        <v>5</v>
      </c>
      <c r="B78" s="269"/>
      <c r="C78" s="285"/>
      <c r="D78" s="89"/>
      <c r="E78" s="137"/>
      <c r="F78" s="133"/>
      <c r="G78" s="178"/>
      <c r="H78" s="72"/>
      <c r="I78" s="72"/>
    </row>
    <row r="79" spans="1:9" ht="24.95" customHeight="1">
      <c r="A79" s="268">
        <v>6</v>
      </c>
      <c r="B79" s="269"/>
      <c r="C79" s="285" t="s">
        <v>93</v>
      </c>
      <c r="D79" s="89"/>
      <c r="E79" s="137"/>
      <c r="F79" s="133"/>
      <c r="G79" s="178"/>
      <c r="H79" s="72"/>
      <c r="I79" s="72"/>
    </row>
    <row r="80" spans="1:9" ht="24.95" customHeight="1">
      <c r="A80" s="268">
        <v>6</v>
      </c>
      <c r="B80" s="269"/>
      <c r="C80" s="285"/>
      <c r="D80" s="90"/>
      <c r="F80" s="72"/>
      <c r="G80" s="178"/>
      <c r="H80" s="72"/>
      <c r="I80" s="72"/>
    </row>
    <row r="81" spans="1:9" ht="24.95" customHeight="1">
      <c r="A81" s="268">
        <v>2</v>
      </c>
      <c r="B81" s="269" t="s">
        <v>94</v>
      </c>
      <c r="C81" s="285" t="s">
        <v>80</v>
      </c>
      <c r="D81" s="90"/>
      <c r="F81" s="72"/>
      <c r="G81" s="178"/>
      <c r="H81" s="72"/>
      <c r="I81" s="72"/>
    </row>
    <row r="82" spans="1:9" ht="39" customHeight="1">
      <c r="A82" s="268">
        <v>1</v>
      </c>
      <c r="B82" s="269"/>
      <c r="C82" s="285" t="s">
        <v>70</v>
      </c>
      <c r="D82" s="92"/>
      <c r="E82" s="104"/>
      <c r="F82" s="138"/>
      <c r="G82" s="178"/>
      <c r="H82" s="72"/>
      <c r="I82" s="72"/>
    </row>
    <row r="83" spans="1:9" ht="24.95" customHeight="1">
      <c r="A83" s="268">
        <v>6</v>
      </c>
      <c r="B83" s="269" t="s">
        <v>95</v>
      </c>
      <c r="C83" s="285" t="s">
        <v>80</v>
      </c>
      <c r="D83" s="92"/>
      <c r="E83" s="104"/>
      <c r="F83" s="138"/>
      <c r="G83" s="178"/>
      <c r="H83" s="72"/>
      <c r="I83" s="72"/>
    </row>
    <row r="84" spans="1:9" ht="30.75" customHeight="1">
      <c r="A84" s="268">
        <v>1</v>
      </c>
      <c r="B84" s="269"/>
      <c r="C84" s="285" t="s">
        <v>70</v>
      </c>
      <c r="D84" s="92"/>
      <c r="E84" s="104"/>
      <c r="F84" s="138"/>
      <c r="G84" s="178"/>
      <c r="H84" s="72"/>
      <c r="I84" s="72"/>
    </row>
    <row r="85" spans="1:9" ht="24.95" customHeight="1">
      <c r="A85" s="268">
        <v>6</v>
      </c>
      <c r="B85" s="269" t="s">
        <v>96</v>
      </c>
      <c r="C85" s="285" t="s">
        <v>80</v>
      </c>
      <c r="D85" s="92"/>
      <c r="E85" s="104"/>
      <c r="F85" s="138"/>
      <c r="G85" s="178"/>
      <c r="H85" s="72"/>
      <c r="I85" s="72"/>
    </row>
    <row r="86" spans="1:9" ht="24.95" customHeight="1">
      <c r="A86" s="268">
        <v>1</v>
      </c>
      <c r="B86" s="269"/>
      <c r="C86" s="285" t="s">
        <v>70</v>
      </c>
      <c r="D86" s="91"/>
      <c r="E86" s="137"/>
      <c r="F86" s="133"/>
      <c r="G86" s="178"/>
      <c r="H86" s="72"/>
      <c r="I86" s="72"/>
    </row>
    <row r="87" spans="1:9" ht="24.95" customHeight="1">
      <c r="A87" s="268">
        <v>17</v>
      </c>
      <c r="B87" s="269" t="s">
        <v>97</v>
      </c>
      <c r="C87" s="285" t="s">
        <v>80</v>
      </c>
      <c r="D87" s="91"/>
      <c r="E87" s="137"/>
      <c r="F87" s="133"/>
      <c r="G87" s="178"/>
      <c r="H87" s="72"/>
      <c r="I87" s="72"/>
    </row>
    <row r="88" spans="1:9" ht="24.95" customHeight="1">
      <c r="A88" s="268">
        <v>1</v>
      </c>
      <c r="B88" s="269"/>
      <c r="C88" s="285" t="s">
        <v>70</v>
      </c>
      <c r="D88" s="72"/>
      <c r="E88" s="137"/>
      <c r="F88" s="133"/>
      <c r="G88" s="178"/>
      <c r="H88" s="72"/>
      <c r="I88" s="72"/>
    </row>
    <row r="89" spans="1:9" ht="24.95" customHeight="1">
      <c r="A89" s="268">
        <v>3</v>
      </c>
      <c r="B89" s="269" t="s">
        <v>98</v>
      </c>
      <c r="C89" s="285"/>
      <c r="D89" s="72"/>
      <c r="E89" s="137"/>
      <c r="F89" s="133"/>
      <c r="G89" s="178"/>
      <c r="H89" s="72"/>
      <c r="I89" s="72"/>
    </row>
    <row r="90" spans="1:9" ht="24.95" customHeight="1">
      <c r="A90" s="268">
        <v>1</v>
      </c>
      <c r="B90" s="269" t="s">
        <v>99</v>
      </c>
      <c r="C90" s="285"/>
      <c r="D90" s="285"/>
      <c r="E90" s="284"/>
      <c r="F90" s="285"/>
      <c r="G90" s="178"/>
      <c r="H90" s="72"/>
      <c r="I90" s="72"/>
    </row>
    <row r="91" spans="1:9" ht="24.95" customHeight="1">
      <c r="A91" s="304"/>
      <c r="B91" s="280" t="s">
        <v>100</v>
      </c>
      <c r="C91" s="286"/>
      <c r="D91" s="286"/>
      <c r="E91" s="286"/>
      <c r="F91" s="286"/>
      <c r="G91" s="286"/>
      <c r="H91" s="304"/>
      <c r="I91" s="304"/>
    </row>
    <row r="92" spans="1:9" ht="24.95" customHeight="1">
      <c r="A92" s="268">
        <v>6</v>
      </c>
      <c r="B92" s="271" t="s">
        <v>101</v>
      </c>
      <c r="C92" s="285" t="s">
        <v>102</v>
      </c>
      <c r="D92" s="93"/>
      <c r="E92" s="137"/>
      <c r="F92" s="133"/>
      <c r="G92" s="178"/>
      <c r="H92" s="72"/>
      <c r="I92" s="72"/>
    </row>
    <row r="93" spans="1:9" ht="24.95" customHeight="1">
      <c r="A93" s="268">
        <v>3</v>
      </c>
      <c r="B93" s="271"/>
      <c r="C93" s="285" t="s">
        <v>103</v>
      </c>
      <c r="D93" s="93"/>
      <c r="E93" s="137"/>
      <c r="F93" s="133"/>
      <c r="G93" s="178"/>
      <c r="H93" s="72"/>
      <c r="I93" s="72"/>
    </row>
    <row r="94" spans="1:9" ht="24.95" customHeight="1">
      <c r="A94" s="268">
        <v>2</v>
      </c>
      <c r="B94" s="271"/>
      <c r="C94" s="285" t="s">
        <v>104</v>
      </c>
      <c r="D94" s="93"/>
      <c r="E94" s="137"/>
      <c r="F94" s="133"/>
      <c r="G94" s="178"/>
      <c r="H94" s="72"/>
      <c r="I94" s="72"/>
    </row>
    <row r="95" spans="1:9" ht="24.95" customHeight="1">
      <c r="A95" s="268">
        <v>4</v>
      </c>
      <c r="B95" s="271"/>
      <c r="C95" s="285" t="s">
        <v>105</v>
      </c>
      <c r="D95" s="93"/>
      <c r="E95" s="137"/>
      <c r="F95" s="133"/>
      <c r="G95" s="178"/>
      <c r="H95" s="72"/>
      <c r="I95" s="72"/>
    </row>
    <row r="96" spans="1:9" ht="24.95" customHeight="1">
      <c r="A96" s="268">
        <v>6</v>
      </c>
      <c r="B96" s="271"/>
      <c r="C96" s="285" t="s">
        <v>106</v>
      </c>
      <c r="D96" s="93"/>
      <c r="E96" s="137"/>
      <c r="F96" s="133"/>
      <c r="G96" s="178"/>
      <c r="H96" s="72"/>
      <c r="I96" s="72"/>
    </row>
    <row r="97" spans="1:9" ht="24.95" customHeight="1">
      <c r="A97" s="268">
        <v>6</v>
      </c>
      <c r="B97" s="271"/>
      <c r="C97" s="285" t="s">
        <v>107</v>
      </c>
      <c r="D97" s="93"/>
      <c r="E97" s="137"/>
      <c r="F97" s="133"/>
      <c r="G97" s="178"/>
      <c r="H97" s="72"/>
      <c r="I97" s="72"/>
    </row>
    <row r="98" spans="1:9" ht="24.95" customHeight="1">
      <c r="A98" s="268">
        <v>7</v>
      </c>
      <c r="B98" s="271"/>
      <c r="C98" s="285" t="s">
        <v>108</v>
      </c>
      <c r="D98" s="93"/>
      <c r="E98" s="137"/>
      <c r="F98" s="133"/>
      <c r="G98" s="178"/>
      <c r="H98" s="72"/>
      <c r="I98" s="72"/>
    </row>
    <row r="99" spans="1:9" ht="24.95" customHeight="1">
      <c r="A99" s="268">
        <v>8</v>
      </c>
      <c r="B99" s="271"/>
      <c r="C99" s="285" t="s">
        <v>109</v>
      </c>
      <c r="D99" s="93"/>
      <c r="E99" s="137"/>
      <c r="F99" s="133"/>
      <c r="G99" s="178"/>
      <c r="H99" s="72"/>
      <c r="I99" s="72"/>
    </row>
    <row r="100" spans="1:9" ht="24.95" customHeight="1">
      <c r="A100" s="268">
        <v>7</v>
      </c>
      <c r="B100" s="271"/>
      <c r="C100" s="285" t="s">
        <v>110</v>
      </c>
      <c r="D100" s="93"/>
      <c r="E100" s="137"/>
      <c r="F100" s="133"/>
      <c r="G100" s="178"/>
      <c r="H100" s="72"/>
      <c r="I100" s="72"/>
    </row>
    <row r="101" spans="1:9" ht="24.95" customHeight="1">
      <c r="A101" s="268">
        <v>3</v>
      </c>
      <c r="B101" s="271"/>
      <c r="C101" s="285" t="s">
        <v>111</v>
      </c>
      <c r="D101" s="93"/>
      <c r="E101" s="137"/>
      <c r="F101" s="133"/>
      <c r="G101" s="178"/>
      <c r="H101" s="72"/>
      <c r="I101" s="72"/>
    </row>
    <row r="102" spans="1:9" ht="24.95" customHeight="1">
      <c r="A102" s="268">
        <v>5</v>
      </c>
      <c r="B102" s="271"/>
      <c r="C102" s="285" t="s">
        <v>112</v>
      </c>
      <c r="D102" s="94"/>
      <c r="E102" s="137"/>
      <c r="F102" s="133"/>
      <c r="G102" s="178"/>
      <c r="H102" s="72"/>
      <c r="I102" s="72"/>
    </row>
    <row r="103" spans="1:9" ht="24.95" customHeight="1">
      <c r="A103" s="268">
        <v>2</v>
      </c>
      <c r="B103" s="271" t="s">
        <v>17</v>
      </c>
      <c r="C103" s="285" t="s">
        <v>18</v>
      </c>
      <c r="D103" s="94"/>
      <c r="E103" s="137"/>
      <c r="F103" s="133"/>
      <c r="G103" s="178"/>
      <c r="H103" s="72"/>
      <c r="I103" s="72"/>
    </row>
    <row r="104" spans="1:9" ht="24.95" customHeight="1">
      <c r="A104" s="268">
        <v>6</v>
      </c>
      <c r="B104" s="271"/>
      <c r="C104" s="285" t="s">
        <v>19</v>
      </c>
      <c r="D104" s="94"/>
      <c r="E104" s="137"/>
      <c r="F104" s="133"/>
      <c r="G104" s="178"/>
      <c r="H104" s="72"/>
      <c r="I104" s="72"/>
    </row>
    <row r="105" spans="1:9" ht="24.95" customHeight="1">
      <c r="A105" s="268">
        <v>4</v>
      </c>
      <c r="B105" s="271"/>
      <c r="C105" s="285" t="s">
        <v>20</v>
      </c>
      <c r="D105" s="94"/>
      <c r="E105" s="137"/>
      <c r="F105" s="133"/>
      <c r="G105" s="178"/>
      <c r="H105" s="72"/>
      <c r="I105" s="72"/>
    </row>
    <row r="106" spans="1:9" ht="24.95" customHeight="1">
      <c r="A106" s="268">
        <v>3</v>
      </c>
      <c r="B106" s="271"/>
      <c r="C106" s="285" t="s">
        <v>21</v>
      </c>
      <c r="D106" s="94"/>
      <c r="E106" s="137"/>
      <c r="F106" s="133"/>
      <c r="G106" s="178"/>
      <c r="H106" s="72"/>
      <c r="I106" s="72"/>
    </row>
    <row r="107" spans="1:9" ht="24.95" customHeight="1">
      <c r="A107" s="268">
        <v>3</v>
      </c>
      <c r="B107" s="271"/>
      <c r="C107" s="285" t="s">
        <v>22</v>
      </c>
      <c r="D107" s="94"/>
      <c r="E107" s="137"/>
      <c r="F107" s="133"/>
      <c r="G107" s="178"/>
      <c r="H107" s="72"/>
      <c r="I107" s="72"/>
    </row>
    <row r="108" spans="1:9" ht="24.95" customHeight="1">
      <c r="A108" s="268">
        <v>6</v>
      </c>
      <c r="B108" s="271"/>
      <c r="C108" s="285" t="s">
        <v>23</v>
      </c>
      <c r="D108" s="95"/>
      <c r="E108" s="137"/>
      <c r="F108" s="133"/>
      <c r="G108" s="178"/>
      <c r="H108" s="72"/>
      <c r="I108" s="72"/>
    </row>
    <row r="109" spans="1:9" ht="24.95" customHeight="1">
      <c r="A109" s="268">
        <v>2</v>
      </c>
      <c r="B109" s="271" t="s">
        <v>24</v>
      </c>
      <c r="C109" s="285"/>
      <c r="D109" s="95"/>
      <c r="E109" s="137"/>
      <c r="F109" s="133"/>
      <c r="G109" s="178"/>
      <c r="H109" s="72"/>
      <c r="I109" s="72"/>
    </row>
    <row r="110" spans="1:9" ht="24.95" customHeight="1">
      <c r="A110" s="268">
        <v>2</v>
      </c>
      <c r="B110" s="271" t="s">
        <v>26</v>
      </c>
      <c r="C110" s="285"/>
      <c r="D110" s="97"/>
      <c r="E110" s="137"/>
      <c r="F110" s="133"/>
      <c r="G110" s="178"/>
      <c r="H110" s="72"/>
      <c r="I110" s="72"/>
    </row>
    <row r="111" spans="1:9" ht="24.95" customHeight="1">
      <c r="A111" s="268">
        <v>2</v>
      </c>
      <c r="B111" s="271" t="s">
        <v>27</v>
      </c>
      <c r="C111" s="285" t="s">
        <v>28</v>
      </c>
      <c r="D111" s="96"/>
      <c r="E111" s="137"/>
      <c r="F111" s="133"/>
      <c r="G111" s="178"/>
      <c r="H111" s="72"/>
      <c r="I111" s="72"/>
    </row>
    <row r="112" spans="1:9" ht="24.95" customHeight="1">
      <c r="A112" s="268">
        <v>6</v>
      </c>
      <c r="B112" s="271" t="s">
        <v>29</v>
      </c>
      <c r="C112" s="285" t="s">
        <v>30</v>
      </c>
      <c r="D112" s="96"/>
      <c r="E112" s="137"/>
      <c r="F112" s="133"/>
      <c r="G112" s="178"/>
      <c r="H112" s="72"/>
      <c r="I112" s="72"/>
    </row>
    <row r="113" spans="1:9" ht="24.95" customHeight="1">
      <c r="A113" s="268">
        <v>2</v>
      </c>
      <c r="B113" s="271"/>
      <c r="C113" s="285" t="s">
        <v>31</v>
      </c>
      <c r="D113" s="96"/>
      <c r="E113" s="137"/>
      <c r="F113" s="133"/>
      <c r="G113" s="178"/>
      <c r="H113" s="72"/>
      <c r="I113" s="72"/>
    </row>
    <row r="114" spans="1:9" ht="24.95" customHeight="1">
      <c r="A114" s="268">
        <v>3</v>
      </c>
      <c r="B114" s="271"/>
      <c r="C114" s="285" t="s">
        <v>32</v>
      </c>
      <c r="D114" s="96"/>
      <c r="E114" s="137"/>
      <c r="F114" s="133"/>
      <c r="G114" s="178"/>
      <c r="H114" s="72"/>
      <c r="I114" s="72"/>
    </row>
    <row r="115" spans="1:9" ht="24.95" customHeight="1">
      <c r="A115" s="268">
        <v>6</v>
      </c>
      <c r="B115" s="271"/>
      <c r="C115" s="285" t="s">
        <v>33</v>
      </c>
      <c r="D115" s="96"/>
      <c r="E115" s="137"/>
      <c r="F115" s="133"/>
      <c r="G115" s="178"/>
      <c r="H115" s="72"/>
      <c r="I115" s="72"/>
    </row>
    <row r="116" spans="1:9" ht="24.95" customHeight="1">
      <c r="A116" s="268">
        <v>6</v>
      </c>
      <c r="B116" s="271"/>
      <c r="C116" s="285" t="s">
        <v>34</v>
      </c>
      <c r="D116" s="96"/>
      <c r="E116" s="137"/>
      <c r="F116" s="133"/>
      <c r="G116" s="178"/>
      <c r="H116" s="72"/>
      <c r="I116" s="72"/>
    </row>
    <row r="117" spans="1:9" ht="24.95" customHeight="1">
      <c r="A117" s="268">
        <v>7</v>
      </c>
      <c r="B117" s="271"/>
      <c r="C117" s="285" t="s">
        <v>35</v>
      </c>
      <c r="D117" s="96"/>
      <c r="E117" s="137"/>
      <c r="F117" s="133"/>
      <c r="G117" s="178"/>
      <c r="H117" s="72"/>
      <c r="I117" s="72"/>
    </row>
    <row r="118" spans="1:9" ht="24.95" customHeight="1">
      <c r="A118" s="268">
        <v>4</v>
      </c>
      <c r="B118" s="271"/>
      <c r="C118" s="285" t="s">
        <v>36</v>
      </c>
      <c r="D118" s="98"/>
      <c r="E118" s="137"/>
      <c r="F118" s="133"/>
      <c r="G118" s="178"/>
      <c r="H118" s="72"/>
      <c r="I118" s="72"/>
    </row>
    <row r="119" spans="1:9" ht="24.95" customHeight="1">
      <c r="A119" s="268">
        <v>5</v>
      </c>
      <c r="B119" s="271" t="s">
        <v>37</v>
      </c>
      <c r="C119" s="290" t="s">
        <v>38</v>
      </c>
      <c r="D119" s="98"/>
      <c r="E119" s="137"/>
      <c r="F119" s="133"/>
      <c r="G119" s="178"/>
      <c r="H119" s="72"/>
      <c r="I119" s="72"/>
    </row>
    <row r="120" spans="1:9" ht="35.25" customHeight="1">
      <c r="A120" s="268">
        <v>4</v>
      </c>
      <c r="B120" s="271"/>
      <c r="C120" s="290" t="s">
        <v>39</v>
      </c>
      <c r="D120" s="98"/>
      <c r="E120" s="137"/>
      <c r="F120" s="133"/>
      <c r="G120" s="178"/>
      <c r="H120" s="72"/>
      <c r="I120" s="72"/>
    </row>
    <row r="121" spans="1:9" ht="24.95" customHeight="1">
      <c r="A121" s="268">
        <v>2</v>
      </c>
      <c r="B121" s="271"/>
      <c r="C121" s="290" t="s">
        <v>40</v>
      </c>
      <c r="D121" s="98"/>
      <c r="E121" s="137"/>
      <c r="F121" s="133"/>
      <c r="G121" s="178"/>
      <c r="H121" s="72"/>
      <c r="I121" s="72"/>
    </row>
    <row r="122" spans="1:9" ht="24.95" customHeight="1">
      <c r="A122" s="268">
        <v>7</v>
      </c>
      <c r="B122" s="271"/>
      <c r="C122" s="290" t="s">
        <v>41</v>
      </c>
      <c r="D122" s="98"/>
      <c r="E122" s="137"/>
      <c r="F122" s="133"/>
      <c r="G122" s="178"/>
      <c r="H122" s="72"/>
      <c r="I122" s="72"/>
    </row>
    <row r="123" spans="1:9" ht="24.95" customHeight="1">
      <c r="A123" s="268">
        <v>6</v>
      </c>
      <c r="B123" s="271"/>
      <c r="C123" s="290" t="s">
        <v>42</v>
      </c>
      <c r="D123" s="98"/>
      <c r="E123" s="137"/>
      <c r="F123" s="133"/>
      <c r="G123" s="178"/>
      <c r="H123" s="72"/>
      <c r="I123" s="72"/>
    </row>
    <row r="124" spans="1:9" ht="38.25" customHeight="1">
      <c r="A124" s="268">
        <v>3</v>
      </c>
      <c r="B124" s="271"/>
      <c r="C124" s="290" t="s">
        <v>43</v>
      </c>
      <c r="D124" s="98"/>
      <c r="E124" s="137"/>
      <c r="F124" s="133"/>
      <c r="G124" s="178"/>
      <c r="H124" s="72"/>
      <c r="I124" s="72"/>
    </row>
    <row r="125" spans="1:9" ht="38.25" customHeight="1">
      <c r="A125" s="268">
        <v>6</v>
      </c>
      <c r="B125" s="271"/>
      <c r="C125" s="290" t="s">
        <v>44</v>
      </c>
      <c r="D125" s="99"/>
      <c r="E125" s="100"/>
      <c r="F125" s="103"/>
      <c r="G125" s="178"/>
      <c r="H125" s="72"/>
      <c r="I125" s="72"/>
    </row>
    <row r="126" spans="1:9" ht="38.25" customHeight="1">
      <c r="A126" s="299" t="s">
        <v>511</v>
      </c>
      <c r="B126" s="267" t="s">
        <v>472</v>
      </c>
      <c r="C126" s="293" t="s">
        <v>474</v>
      </c>
      <c r="D126" s="99"/>
      <c r="E126" s="100"/>
      <c r="F126" s="103"/>
      <c r="G126" s="178"/>
      <c r="H126" s="72"/>
      <c r="I126" s="72"/>
    </row>
    <row r="127" spans="1:9" ht="31.5">
      <c r="A127" s="299" t="s">
        <v>511</v>
      </c>
      <c r="B127" s="267" t="s">
        <v>473</v>
      </c>
      <c r="C127" s="293" t="s">
        <v>475</v>
      </c>
      <c r="D127" s="102"/>
      <c r="E127" s="137"/>
      <c r="F127" s="133"/>
      <c r="G127" s="178"/>
      <c r="H127" s="72"/>
      <c r="I127" s="72"/>
    </row>
    <row r="128" spans="1:9" ht="34.5" customHeight="1">
      <c r="A128" s="268">
        <v>2</v>
      </c>
      <c r="B128" s="271" t="s">
        <v>45</v>
      </c>
      <c r="C128" s="285" t="s">
        <v>113</v>
      </c>
      <c r="D128" s="102"/>
      <c r="E128" s="137"/>
      <c r="F128" s="133"/>
      <c r="G128" s="178"/>
      <c r="H128" s="72"/>
      <c r="I128" s="72"/>
    </row>
    <row r="129" spans="1:9" ht="24.95" customHeight="1">
      <c r="A129" s="268">
        <v>3</v>
      </c>
      <c r="B129" s="271"/>
      <c r="C129" s="285" t="s">
        <v>114</v>
      </c>
      <c r="D129" s="102"/>
      <c r="E129" s="137"/>
      <c r="F129" s="133"/>
      <c r="G129" s="178"/>
      <c r="H129" s="72"/>
      <c r="I129" s="72"/>
    </row>
    <row r="130" spans="1:9" ht="24.95" customHeight="1">
      <c r="A130" s="268">
        <v>4</v>
      </c>
      <c r="B130" s="271"/>
      <c r="C130" s="285" t="s">
        <v>48</v>
      </c>
      <c r="D130" s="102"/>
      <c r="E130" s="137"/>
      <c r="F130" s="133"/>
      <c r="G130" s="178"/>
      <c r="H130" s="72"/>
      <c r="I130" s="72"/>
    </row>
    <row r="131" spans="1:9" ht="24.95" customHeight="1">
      <c r="A131" s="268">
        <v>3</v>
      </c>
      <c r="B131" s="271"/>
      <c r="C131" s="285" t="s">
        <v>49</v>
      </c>
      <c r="D131" s="106"/>
      <c r="E131" s="137"/>
      <c r="F131" s="133"/>
      <c r="G131" s="178"/>
      <c r="H131" s="72"/>
      <c r="I131" s="72"/>
    </row>
    <row r="132" spans="1:9" ht="24.95" customHeight="1">
      <c r="A132" s="268">
        <v>2</v>
      </c>
      <c r="B132" s="271" t="s">
        <v>50</v>
      </c>
      <c r="C132" s="284" t="s">
        <v>51</v>
      </c>
      <c r="D132" s="106"/>
      <c r="E132" s="137"/>
      <c r="F132" s="133"/>
      <c r="G132" s="178"/>
      <c r="H132" s="72"/>
      <c r="I132" s="72"/>
    </row>
    <row r="133" spans="1:9" ht="24.95" customHeight="1">
      <c r="A133" s="268">
        <v>3</v>
      </c>
      <c r="B133" s="271"/>
      <c r="C133" s="283" t="s">
        <v>52</v>
      </c>
      <c r="D133" s="106"/>
      <c r="E133" s="137"/>
      <c r="F133" s="133"/>
      <c r="G133" s="178"/>
      <c r="H133" s="72"/>
      <c r="I133" s="72"/>
    </row>
    <row r="134" spans="1:9" ht="24.95" customHeight="1">
      <c r="A134" s="268">
        <v>3</v>
      </c>
      <c r="B134" s="271"/>
      <c r="C134" s="283" t="s">
        <v>53</v>
      </c>
      <c r="D134" s="106"/>
      <c r="E134" s="137"/>
      <c r="F134" s="133"/>
      <c r="G134" s="178"/>
      <c r="H134" s="72"/>
      <c r="I134" s="72"/>
    </row>
    <row r="135" spans="1:9" ht="24.95" customHeight="1">
      <c r="A135" s="268">
        <v>4</v>
      </c>
      <c r="B135" s="271"/>
      <c r="C135" s="283" t="s">
        <v>54</v>
      </c>
      <c r="D135" s="106"/>
      <c r="E135" s="137"/>
      <c r="F135" s="133"/>
      <c r="G135" s="178"/>
      <c r="H135" s="72"/>
      <c r="I135" s="72"/>
    </row>
    <row r="136" spans="1:9" ht="24.95" customHeight="1">
      <c r="A136" s="268">
        <v>5</v>
      </c>
      <c r="B136" s="271"/>
      <c r="C136" s="283" t="s">
        <v>55</v>
      </c>
      <c r="D136" s="106"/>
      <c r="E136" s="137"/>
      <c r="F136" s="133"/>
      <c r="G136" s="178"/>
      <c r="H136" s="72"/>
      <c r="I136" s="72"/>
    </row>
    <row r="137" spans="1:9" ht="24.95" customHeight="1">
      <c r="A137" s="268">
        <v>6</v>
      </c>
      <c r="B137" s="271"/>
      <c r="C137" s="283" t="s">
        <v>56</v>
      </c>
      <c r="D137" s="106"/>
      <c r="E137" s="137"/>
      <c r="F137" s="133"/>
      <c r="G137" s="178"/>
      <c r="H137" s="72"/>
      <c r="I137" s="72"/>
    </row>
    <row r="138" spans="1:9" ht="24.95" customHeight="1">
      <c r="A138" s="268">
        <v>6</v>
      </c>
      <c r="B138" s="271"/>
      <c r="C138" s="283" t="s">
        <v>57</v>
      </c>
      <c r="D138" s="106"/>
      <c r="E138" s="137"/>
      <c r="F138" s="133"/>
      <c r="G138" s="178"/>
      <c r="H138" s="72"/>
      <c r="I138" s="72"/>
    </row>
    <row r="139" spans="1:9" ht="24.95" customHeight="1">
      <c r="A139" s="268">
        <v>6</v>
      </c>
      <c r="B139" s="271"/>
      <c r="C139" s="283" t="s">
        <v>58</v>
      </c>
      <c r="D139" s="106"/>
      <c r="E139" s="137"/>
      <c r="F139" s="133"/>
      <c r="G139" s="178"/>
      <c r="H139" s="72"/>
      <c r="I139" s="72"/>
    </row>
    <row r="140" spans="1:9" ht="24.95" customHeight="1">
      <c r="A140" s="268">
        <v>7</v>
      </c>
      <c r="B140" s="271"/>
      <c r="C140" s="283" t="s">
        <v>59</v>
      </c>
      <c r="D140" s="106"/>
      <c r="E140" s="137"/>
      <c r="F140" s="133"/>
      <c r="G140" s="178"/>
      <c r="H140" s="72"/>
      <c r="I140" s="72"/>
    </row>
    <row r="141" spans="1:9" ht="24.95" customHeight="1">
      <c r="A141" s="268">
        <v>7</v>
      </c>
      <c r="B141" s="271"/>
      <c r="C141" s="283" t="s">
        <v>60</v>
      </c>
      <c r="D141" s="106"/>
      <c r="E141" s="137"/>
      <c r="F141" s="133"/>
      <c r="G141" s="178"/>
      <c r="H141" s="72"/>
      <c r="I141" s="72"/>
    </row>
    <row r="142" spans="1:9" ht="24.95" customHeight="1">
      <c r="A142" s="268">
        <v>7</v>
      </c>
      <c r="B142" s="271"/>
      <c r="C142" s="283" t="s">
        <v>61</v>
      </c>
      <c r="D142" s="106"/>
      <c r="E142" s="137"/>
      <c r="F142" s="133"/>
      <c r="G142" s="178"/>
      <c r="H142" s="72"/>
      <c r="I142" s="72"/>
    </row>
    <row r="143" spans="1:9" ht="24.95" customHeight="1">
      <c r="A143" s="268">
        <v>7</v>
      </c>
      <c r="B143" s="271"/>
      <c r="C143" s="283" t="s">
        <v>62</v>
      </c>
      <c r="D143" s="106"/>
      <c r="E143" s="137"/>
      <c r="F143" s="133"/>
      <c r="G143" s="178"/>
      <c r="H143" s="72"/>
      <c r="I143" s="72"/>
    </row>
    <row r="144" spans="1:9" ht="24.95" customHeight="1">
      <c r="A144" s="268">
        <v>8</v>
      </c>
      <c r="B144" s="271"/>
      <c r="C144" s="283" t="s">
        <v>63</v>
      </c>
      <c r="D144" s="106"/>
      <c r="E144" s="137"/>
      <c r="F144" s="133"/>
      <c r="G144" s="178"/>
      <c r="H144" s="72"/>
      <c r="I144" s="72"/>
    </row>
    <row r="145" spans="1:9" ht="24.95" customHeight="1">
      <c r="A145" s="268">
        <v>8</v>
      </c>
      <c r="B145" s="271"/>
      <c r="C145" s="283" t="s">
        <v>64</v>
      </c>
      <c r="D145" s="106"/>
      <c r="E145" s="137"/>
      <c r="F145" s="133"/>
      <c r="G145" s="178"/>
      <c r="H145" s="72"/>
      <c r="I145" s="72"/>
    </row>
    <row r="146" spans="1:9" ht="24.95" customHeight="1">
      <c r="A146" s="268">
        <v>8</v>
      </c>
      <c r="B146" s="271"/>
      <c r="C146" s="283" t="s">
        <v>65</v>
      </c>
      <c r="D146" s="106"/>
      <c r="E146" s="137"/>
      <c r="F146" s="133"/>
      <c r="G146" s="178"/>
      <c r="H146" s="72"/>
      <c r="I146" s="72"/>
    </row>
    <row r="147" spans="1:9" ht="24.95" customHeight="1">
      <c r="A147" s="268">
        <v>8</v>
      </c>
      <c r="B147" s="271"/>
      <c r="C147" s="283" t="s">
        <v>66</v>
      </c>
      <c r="D147" s="106"/>
      <c r="E147" s="137"/>
      <c r="F147" s="133"/>
      <c r="G147" s="178"/>
      <c r="H147" s="72"/>
      <c r="I147" s="72"/>
    </row>
    <row r="148" spans="1:9" ht="24.95" customHeight="1">
      <c r="A148" s="268">
        <v>2</v>
      </c>
      <c r="B148" s="269" t="s">
        <v>67</v>
      </c>
      <c r="C148" s="285" t="s">
        <v>68</v>
      </c>
      <c r="D148" s="107"/>
      <c r="E148" s="137"/>
      <c r="F148" s="133"/>
      <c r="G148" s="178"/>
      <c r="H148" s="72"/>
      <c r="I148" s="72"/>
    </row>
    <row r="149" spans="1:9" ht="24.95" customHeight="1">
      <c r="A149" s="268">
        <v>2</v>
      </c>
      <c r="B149" s="269" t="s">
        <v>76</v>
      </c>
      <c r="C149" s="285" t="s">
        <v>77</v>
      </c>
      <c r="D149" s="107"/>
      <c r="E149" s="137"/>
      <c r="F149" s="133"/>
      <c r="G149" s="178"/>
      <c r="H149" s="72"/>
      <c r="I149" s="72"/>
    </row>
    <row r="150" spans="1:9" ht="32.25" customHeight="1">
      <c r="A150" s="268">
        <v>3</v>
      </c>
      <c r="B150" s="271"/>
      <c r="C150" s="285" t="s">
        <v>78</v>
      </c>
      <c r="D150" s="108"/>
      <c r="E150" s="137"/>
      <c r="F150" s="133"/>
      <c r="G150" s="178"/>
      <c r="H150" s="72"/>
      <c r="I150" s="72"/>
    </row>
    <row r="151" spans="1:9" ht="24.95" customHeight="1">
      <c r="A151" s="268">
        <v>2</v>
      </c>
      <c r="B151" s="269" t="s">
        <v>82</v>
      </c>
      <c r="C151" s="282" t="s">
        <v>83</v>
      </c>
      <c r="D151" s="108"/>
      <c r="E151" s="137"/>
      <c r="F151" s="133"/>
      <c r="G151" s="178"/>
      <c r="H151" s="72"/>
      <c r="I151" s="72"/>
    </row>
    <row r="152" spans="1:9" ht="36" customHeight="1">
      <c r="A152" s="268">
        <v>3</v>
      </c>
      <c r="B152" s="271"/>
      <c r="C152" s="282" t="s">
        <v>84</v>
      </c>
      <c r="D152" s="108"/>
      <c r="E152" s="137"/>
      <c r="F152" s="133"/>
      <c r="G152" s="178"/>
      <c r="H152" s="72"/>
      <c r="I152" s="72"/>
    </row>
    <row r="153" spans="1:9" ht="33" customHeight="1">
      <c r="A153" s="268">
        <v>3</v>
      </c>
      <c r="B153" s="271"/>
      <c r="C153" s="282" t="s">
        <v>85</v>
      </c>
      <c r="D153" s="108"/>
      <c r="E153" s="137"/>
      <c r="F153" s="133"/>
      <c r="G153" s="178"/>
      <c r="H153" s="72"/>
      <c r="I153" s="72"/>
    </row>
    <row r="154" spans="1:9" ht="51" customHeight="1">
      <c r="A154" s="268">
        <v>4</v>
      </c>
      <c r="B154" s="271"/>
      <c r="C154" s="282" t="s">
        <v>86</v>
      </c>
      <c r="D154" s="108"/>
      <c r="E154" s="137"/>
      <c r="F154" s="133"/>
      <c r="G154" s="178"/>
      <c r="H154" s="72"/>
      <c r="I154" s="72"/>
    </row>
    <row r="155" spans="1:9" ht="36.75" customHeight="1">
      <c r="A155" s="268">
        <v>5</v>
      </c>
      <c r="B155" s="271"/>
      <c r="C155" s="282" t="s">
        <v>87</v>
      </c>
      <c r="D155" s="109"/>
      <c r="E155" s="137"/>
      <c r="F155" s="133"/>
      <c r="G155" s="178"/>
      <c r="H155" s="72"/>
      <c r="I155" s="72"/>
    </row>
    <row r="156" spans="1:9" ht="24.95" customHeight="1">
      <c r="A156" s="268">
        <v>2</v>
      </c>
      <c r="B156" s="269" t="s">
        <v>88</v>
      </c>
      <c r="C156" s="285" t="s">
        <v>70</v>
      </c>
      <c r="D156" s="110"/>
      <c r="E156" s="137"/>
      <c r="F156" s="133"/>
      <c r="G156" s="178"/>
      <c r="H156" s="72"/>
      <c r="I156" s="72"/>
    </row>
    <row r="157" spans="1:9" ht="24.95" customHeight="1">
      <c r="A157" s="268">
        <v>3</v>
      </c>
      <c r="B157" s="271"/>
      <c r="C157" s="285" t="s">
        <v>89</v>
      </c>
      <c r="D157" s="110"/>
      <c r="E157" s="137"/>
      <c r="F157" s="133"/>
      <c r="G157" s="178"/>
      <c r="H157" s="72"/>
      <c r="I157" s="72"/>
    </row>
    <row r="158" spans="1:9" ht="24.95" customHeight="1">
      <c r="A158" s="268">
        <v>3</v>
      </c>
      <c r="B158" s="271"/>
      <c r="C158" s="285"/>
      <c r="D158" s="110"/>
      <c r="E158" s="137"/>
      <c r="F158" s="133"/>
      <c r="G158" s="178"/>
      <c r="H158" s="72"/>
      <c r="I158" s="72"/>
    </row>
    <row r="159" spans="1:9" ht="24.95" customHeight="1">
      <c r="A159" s="268">
        <v>3</v>
      </c>
      <c r="B159" s="271"/>
      <c r="C159" s="285"/>
      <c r="D159" s="111"/>
      <c r="E159" s="137"/>
      <c r="F159" s="133"/>
      <c r="G159" s="178"/>
      <c r="H159" s="72"/>
      <c r="I159" s="72"/>
    </row>
    <row r="160" spans="1:9" ht="24.95" customHeight="1">
      <c r="A160" s="268">
        <v>3</v>
      </c>
      <c r="B160" s="271"/>
      <c r="C160" s="285" t="s">
        <v>90</v>
      </c>
      <c r="D160" s="111"/>
      <c r="E160" s="137"/>
      <c r="F160" s="133"/>
      <c r="G160" s="178"/>
      <c r="H160" s="72"/>
      <c r="I160" s="72"/>
    </row>
    <row r="161" spans="1:9" ht="16.5">
      <c r="A161" s="268">
        <v>3</v>
      </c>
      <c r="B161" s="271"/>
      <c r="C161" s="285"/>
      <c r="D161" s="111"/>
      <c r="E161" s="137"/>
      <c r="F161" s="133"/>
      <c r="G161" s="178"/>
      <c r="H161" s="72"/>
      <c r="I161" s="72"/>
    </row>
    <row r="162" spans="1:9" ht="24.95" customHeight="1">
      <c r="A162" s="268">
        <v>3</v>
      </c>
      <c r="B162" s="271"/>
      <c r="C162" s="285"/>
      <c r="D162" s="112"/>
      <c r="E162" s="137"/>
      <c r="F162" s="133"/>
      <c r="G162" s="178"/>
      <c r="H162" s="72"/>
      <c r="I162" s="72"/>
    </row>
    <row r="163" spans="1:9" ht="24.95" customHeight="1">
      <c r="A163" s="268">
        <v>4</v>
      </c>
      <c r="B163" s="271"/>
      <c r="C163" s="285" t="s">
        <v>91</v>
      </c>
      <c r="D163" s="112"/>
      <c r="E163" s="137"/>
      <c r="F163" s="133"/>
      <c r="G163" s="178"/>
      <c r="H163" s="72"/>
      <c r="I163" s="72"/>
    </row>
    <row r="164" spans="1:9" ht="16.5">
      <c r="A164" s="268">
        <v>4</v>
      </c>
      <c r="B164" s="271"/>
      <c r="C164" s="285"/>
      <c r="D164" s="112"/>
      <c r="E164" s="137"/>
      <c r="F164" s="133"/>
      <c r="G164" s="178"/>
      <c r="H164" s="72"/>
      <c r="I164" s="72"/>
    </row>
    <row r="165" spans="1:9" ht="24.95" customHeight="1">
      <c r="A165" s="268">
        <v>4</v>
      </c>
      <c r="B165" s="271"/>
      <c r="C165" s="285"/>
      <c r="D165" s="113"/>
      <c r="E165" s="137"/>
      <c r="F165" s="133"/>
      <c r="G165" s="178"/>
      <c r="H165" s="72"/>
      <c r="I165" s="72"/>
    </row>
    <row r="166" spans="1:9" ht="24.95" customHeight="1">
      <c r="A166" s="268">
        <v>5</v>
      </c>
      <c r="B166" s="271"/>
      <c r="C166" s="285" t="s">
        <v>92</v>
      </c>
      <c r="D166" s="113"/>
      <c r="E166" s="137"/>
      <c r="F166" s="133"/>
      <c r="G166" s="178"/>
      <c r="H166" s="72"/>
      <c r="I166" s="72"/>
    </row>
    <row r="167" spans="1:9" ht="16.5">
      <c r="A167" s="268">
        <v>5</v>
      </c>
      <c r="B167" s="271"/>
      <c r="C167" s="285"/>
      <c r="D167" s="113"/>
      <c r="E167" s="137"/>
      <c r="F167" s="133"/>
      <c r="G167" s="178"/>
      <c r="H167" s="72"/>
      <c r="I167" s="72"/>
    </row>
    <row r="168" spans="1:9" ht="24.95" customHeight="1">
      <c r="A168" s="268">
        <v>5</v>
      </c>
      <c r="B168" s="271"/>
      <c r="C168" s="285"/>
      <c r="D168" s="114"/>
      <c r="E168" s="137"/>
      <c r="F168" s="133"/>
      <c r="G168" s="178"/>
      <c r="H168" s="72"/>
      <c r="I168" s="72"/>
    </row>
    <row r="169" spans="1:9" ht="24.95" customHeight="1">
      <c r="A169" s="268">
        <v>6</v>
      </c>
      <c r="B169" s="271"/>
      <c r="C169" s="285" t="s">
        <v>93</v>
      </c>
      <c r="D169" s="114"/>
      <c r="E169" s="137"/>
      <c r="F169" s="133"/>
      <c r="G169" s="178"/>
      <c r="H169" s="72"/>
      <c r="I169" s="72"/>
    </row>
    <row r="170" spans="1:9" ht="16.5">
      <c r="A170" s="268">
        <v>6</v>
      </c>
      <c r="B170" s="271"/>
      <c r="C170" s="285"/>
      <c r="D170" s="115"/>
      <c r="E170" s="136"/>
      <c r="F170" s="131"/>
      <c r="G170" s="178"/>
      <c r="H170" s="72"/>
      <c r="I170" s="72"/>
    </row>
    <row r="171" spans="1:9" ht="24.95" customHeight="1">
      <c r="A171" s="268">
        <v>3</v>
      </c>
      <c r="B171" s="271" t="s">
        <v>95</v>
      </c>
      <c r="C171" s="285" t="s">
        <v>80</v>
      </c>
      <c r="D171" s="115"/>
      <c r="E171" s="136"/>
      <c r="F171" s="131"/>
      <c r="G171" s="178"/>
      <c r="H171" s="72"/>
      <c r="I171" s="72"/>
    </row>
    <row r="172" spans="1:9" ht="16.5">
      <c r="A172" s="268">
        <v>2</v>
      </c>
      <c r="B172" s="271"/>
      <c r="C172" s="285" t="s">
        <v>70</v>
      </c>
      <c r="D172" s="115"/>
      <c r="E172" s="136"/>
      <c r="F172" s="131"/>
      <c r="G172" s="178"/>
      <c r="H172" s="72"/>
      <c r="I172" s="72"/>
    </row>
    <row r="173" spans="1:9" ht="30">
      <c r="A173" s="268">
        <v>3</v>
      </c>
      <c r="B173" s="271" t="s">
        <v>96</v>
      </c>
      <c r="C173" s="285" t="s">
        <v>80</v>
      </c>
      <c r="D173" s="115"/>
      <c r="E173" s="136"/>
      <c r="F173" s="131"/>
      <c r="G173" s="178"/>
      <c r="H173" s="72"/>
      <c r="I173" s="72"/>
    </row>
    <row r="174" spans="1:9" ht="24.95" customHeight="1">
      <c r="A174" s="268">
        <v>2</v>
      </c>
      <c r="B174" s="271"/>
      <c r="C174" s="285" t="s">
        <v>70</v>
      </c>
      <c r="D174" s="116"/>
      <c r="E174" s="137"/>
      <c r="F174" s="133"/>
      <c r="G174" s="178"/>
      <c r="H174" s="72"/>
      <c r="I174" s="72"/>
    </row>
    <row r="175" spans="1:9" ht="24.95" customHeight="1">
      <c r="A175" s="287"/>
      <c r="B175" s="269" t="s">
        <v>97</v>
      </c>
      <c r="C175" s="285" t="s">
        <v>80</v>
      </c>
      <c r="D175" s="116"/>
      <c r="E175" s="137"/>
      <c r="F175" s="133"/>
      <c r="G175" s="178"/>
      <c r="H175" s="72"/>
      <c r="I175" s="72"/>
    </row>
    <row r="176" spans="1:9" ht="24.95" customHeight="1">
      <c r="A176" s="268">
        <v>2</v>
      </c>
      <c r="B176" s="271"/>
      <c r="C176" s="285" t="s">
        <v>70</v>
      </c>
      <c r="D176" s="274"/>
      <c r="E176" s="264"/>
      <c r="F176" s="274"/>
      <c r="G176" s="294"/>
      <c r="H176" s="72"/>
      <c r="I176" s="72"/>
    </row>
    <row r="177" spans="1:9" ht="42" customHeight="1">
      <c r="A177" s="303"/>
      <c r="B177" s="280" t="s">
        <v>115</v>
      </c>
      <c r="C177" s="279"/>
      <c r="D177" s="279"/>
      <c r="E177" s="279"/>
      <c r="F177" s="279"/>
      <c r="G177" s="279"/>
      <c r="H177" s="303"/>
      <c r="I177" s="303"/>
    </row>
    <row r="178" spans="1:9" ht="24.95" customHeight="1">
      <c r="A178" s="268">
        <v>6</v>
      </c>
      <c r="B178" s="271" t="s">
        <v>116</v>
      </c>
      <c r="C178" s="285" t="s">
        <v>117</v>
      </c>
      <c r="D178" s="117"/>
      <c r="E178" s="137"/>
      <c r="F178" s="133"/>
      <c r="G178" s="178"/>
      <c r="H178" s="72"/>
      <c r="I178" s="72"/>
    </row>
    <row r="179" spans="1:9" ht="24.95" customHeight="1">
      <c r="A179" s="268">
        <v>3</v>
      </c>
      <c r="B179" s="271" t="s">
        <v>118</v>
      </c>
      <c r="C179" s="285" t="s">
        <v>119</v>
      </c>
      <c r="D179" s="117"/>
      <c r="E179" s="137"/>
      <c r="F179" s="133"/>
      <c r="G179" s="178"/>
      <c r="H179" s="72"/>
      <c r="I179" s="72"/>
    </row>
    <row r="180" spans="1:9" ht="24.95" customHeight="1">
      <c r="A180" s="268">
        <v>5</v>
      </c>
      <c r="B180" s="271"/>
      <c r="C180" s="285" t="s">
        <v>120</v>
      </c>
      <c r="D180" s="117"/>
      <c r="E180" s="137"/>
      <c r="F180" s="133"/>
      <c r="G180" s="178"/>
      <c r="H180" s="72"/>
      <c r="I180" s="72"/>
    </row>
    <row r="181" spans="1:9" ht="24.95" customHeight="1">
      <c r="A181" s="268">
        <v>6</v>
      </c>
      <c r="B181" s="271"/>
      <c r="C181" s="285" t="s">
        <v>121</v>
      </c>
      <c r="D181" s="117"/>
      <c r="E181" s="137"/>
      <c r="F181" s="133"/>
      <c r="G181" s="178"/>
      <c r="H181" s="72"/>
      <c r="I181" s="72"/>
    </row>
    <row r="182" spans="1:9" ht="24.95" customHeight="1">
      <c r="A182" s="268">
        <v>7</v>
      </c>
      <c r="B182" s="271"/>
      <c r="C182" s="285" t="s">
        <v>122</v>
      </c>
      <c r="D182" s="117"/>
      <c r="E182" s="137"/>
      <c r="F182" s="133"/>
      <c r="G182" s="178"/>
      <c r="H182" s="72"/>
      <c r="I182" s="72"/>
    </row>
    <row r="183" spans="1:9" ht="24.95" customHeight="1">
      <c r="A183" s="268">
        <v>6</v>
      </c>
      <c r="B183" s="271"/>
      <c r="C183" s="285" t="s">
        <v>123</v>
      </c>
      <c r="D183" s="117"/>
      <c r="E183" s="137"/>
      <c r="F183" s="133"/>
      <c r="G183" s="178"/>
      <c r="H183" s="72"/>
      <c r="I183" s="72"/>
    </row>
    <row r="184" spans="1:9" ht="24.95" customHeight="1">
      <c r="A184" s="268">
        <v>7</v>
      </c>
      <c r="B184" s="271"/>
      <c r="C184" s="285" t="s">
        <v>124</v>
      </c>
      <c r="D184" s="117"/>
      <c r="E184" s="137"/>
      <c r="F184" s="133"/>
      <c r="G184" s="178"/>
      <c r="H184" s="72"/>
      <c r="I184" s="72"/>
    </row>
    <row r="185" spans="1:9" ht="24.95" customHeight="1">
      <c r="A185" s="268">
        <v>8</v>
      </c>
      <c r="B185" s="271"/>
      <c r="C185" s="285" t="s">
        <v>125</v>
      </c>
      <c r="D185" s="117"/>
      <c r="E185" s="137"/>
      <c r="F185" s="133"/>
      <c r="G185" s="178"/>
      <c r="H185" s="72"/>
      <c r="I185" s="72"/>
    </row>
    <row r="186" spans="1:9" ht="24.95" customHeight="1">
      <c r="A186" s="268">
        <v>7</v>
      </c>
      <c r="B186" s="271"/>
      <c r="C186" s="285" t="s">
        <v>126</v>
      </c>
      <c r="D186" s="117"/>
      <c r="E186" s="137"/>
      <c r="F186" s="133"/>
      <c r="G186" s="178"/>
      <c r="H186" s="72"/>
      <c r="I186" s="72"/>
    </row>
    <row r="187" spans="1:9" ht="24.95" customHeight="1">
      <c r="A187" s="268">
        <v>8</v>
      </c>
      <c r="B187" s="271"/>
      <c r="C187" s="285" t="s">
        <v>127</v>
      </c>
      <c r="D187" s="117"/>
      <c r="E187" s="137"/>
      <c r="F187" s="133"/>
      <c r="G187" s="178"/>
      <c r="H187" s="72"/>
      <c r="I187" s="72"/>
    </row>
    <row r="188" spans="1:9" ht="24.95" customHeight="1">
      <c r="A188" s="268">
        <v>8</v>
      </c>
      <c r="B188" s="271"/>
      <c r="C188" s="285" t="s">
        <v>128</v>
      </c>
      <c r="D188" s="117"/>
      <c r="E188" s="137"/>
      <c r="F188" s="133"/>
      <c r="G188" s="178"/>
      <c r="H188" s="72"/>
      <c r="I188" s="72"/>
    </row>
    <row r="189" spans="1:9" ht="24.95" customHeight="1">
      <c r="A189" s="268">
        <v>8</v>
      </c>
      <c r="B189" s="271"/>
      <c r="C189" s="285" t="s">
        <v>129</v>
      </c>
      <c r="D189" s="117"/>
      <c r="E189" s="137"/>
      <c r="F189" s="133"/>
      <c r="G189" s="178"/>
      <c r="H189" s="72"/>
      <c r="I189" s="72"/>
    </row>
    <row r="190" spans="1:9" ht="24.95" customHeight="1">
      <c r="A190" s="268">
        <v>9</v>
      </c>
      <c r="B190" s="271"/>
      <c r="C190" s="285" t="s">
        <v>130</v>
      </c>
      <c r="D190" s="117"/>
      <c r="E190" s="137"/>
      <c r="F190" s="133"/>
      <c r="G190" s="72"/>
      <c r="H190" s="72"/>
      <c r="I190" s="72"/>
    </row>
    <row r="191" spans="1:9" ht="24.95" customHeight="1">
      <c r="A191" s="268">
        <v>10</v>
      </c>
      <c r="B191" s="271"/>
      <c r="C191" s="285" t="s">
        <v>131</v>
      </c>
      <c r="D191" s="118"/>
      <c r="E191" s="137"/>
      <c r="F191" s="133"/>
      <c r="G191" s="72"/>
      <c r="H191" s="72"/>
      <c r="I191" s="72"/>
    </row>
    <row r="192" spans="1:9" ht="24.95" customHeight="1">
      <c r="A192" s="268">
        <v>3</v>
      </c>
      <c r="B192" s="271" t="s">
        <v>132</v>
      </c>
      <c r="C192" s="285" t="s">
        <v>133</v>
      </c>
      <c r="D192" s="118"/>
      <c r="E192" s="137"/>
      <c r="F192" s="133"/>
      <c r="G192" s="72"/>
      <c r="H192" s="72"/>
      <c r="I192" s="72"/>
    </row>
    <row r="193" spans="1:9" ht="24.95" customHeight="1">
      <c r="A193" s="268">
        <v>3</v>
      </c>
      <c r="B193" s="271" t="s">
        <v>134</v>
      </c>
      <c r="C193" s="285" t="s">
        <v>135</v>
      </c>
      <c r="D193" s="118"/>
      <c r="E193" s="137"/>
      <c r="F193" s="133"/>
      <c r="G193" s="72"/>
      <c r="H193" s="72"/>
      <c r="I193" s="72"/>
    </row>
    <row r="194" spans="1:9" ht="24.95" customHeight="1">
      <c r="A194" s="268">
        <v>6</v>
      </c>
      <c r="B194" s="271"/>
      <c r="C194" s="285" t="s">
        <v>136</v>
      </c>
      <c r="D194" s="118"/>
      <c r="E194" s="137"/>
      <c r="F194" s="133"/>
      <c r="G194" s="72"/>
      <c r="H194" s="72"/>
      <c r="I194" s="72"/>
    </row>
    <row r="195" spans="1:9" ht="24.95" customHeight="1">
      <c r="A195" s="268">
        <v>7</v>
      </c>
      <c r="B195" s="271"/>
      <c r="C195" s="285" t="s">
        <v>137</v>
      </c>
      <c r="D195" s="118"/>
      <c r="E195" s="137"/>
      <c r="F195" s="133"/>
      <c r="G195" s="72"/>
      <c r="H195" s="72"/>
      <c r="I195" s="72"/>
    </row>
    <row r="196" spans="1:9" ht="24.95" customHeight="1">
      <c r="A196" s="268">
        <v>6</v>
      </c>
      <c r="B196" s="271"/>
      <c r="C196" s="285" t="s">
        <v>138</v>
      </c>
      <c r="D196" s="119"/>
      <c r="E196" s="137"/>
      <c r="F196" s="133"/>
      <c r="G196" s="72"/>
      <c r="H196" s="72"/>
      <c r="I196" s="72"/>
    </row>
    <row r="197" spans="1:9" ht="24.95" customHeight="1">
      <c r="A197" s="268">
        <v>3</v>
      </c>
      <c r="B197" s="271" t="s">
        <v>139</v>
      </c>
      <c r="C197" s="285" t="s">
        <v>140</v>
      </c>
      <c r="D197" s="120"/>
      <c r="E197" s="136"/>
      <c r="F197" s="131"/>
      <c r="G197" s="72"/>
      <c r="H197" s="72"/>
      <c r="I197" s="72"/>
    </row>
    <row r="198" spans="1:9" ht="24.95" customHeight="1">
      <c r="A198" s="268">
        <v>3</v>
      </c>
      <c r="B198" s="271" t="s">
        <v>141</v>
      </c>
      <c r="C198" s="285" t="s">
        <v>80</v>
      </c>
      <c r="D198" s="120"/>
      <c r="E198" s="136"/>
      <c r="F198" s="131"/>
      <c r="G198" s="72"/>
      <c r="H198" s="72"/>
      <c r="I198" s="72"/>
    </row>
    <row r="199" spans="1:9" ht="24.95" customHeight="1">
      <c r="A199" s="268">
        <v>6</v>
      </c>
      <c r="B199" s="271"/>
      <c r="C199" s="285" t="s">
        <v>70</v>
      </c>
      <c r="F199" s="72"/>
      <c r="G199" s="72"/>
      <c r="H199" s="72"/>
      <c r="I199" s="72"/>
    </row>
    <row r="200" spans="1:9" ht="24.95" customHeight="1">
      <c r="A200" s="300" t="s">
        <v>512</v>
      </c>
      <c r="B200" s="271" t="s">
        <v>142</v>
      </c>
      <c r="C200" s="285"/>
      <c r="D200" s="123"/>
      <c r="E200" s="121"/>
      <c r="F200" s="131"/>
      <c r="G200" s="72"/>
      <c r="H200" s="72"/>
      <c r="I200" s="72"/>
    </row>
    <row r="201" spans="1:9" ht="24.95" customHeight="1">
      <c r="A201" s="301" t="s">
        <v>513</v>
      </c>
      <c r="B201" s="271" t="s">
        <v>143</v>
      </c>
      <c r="C201" s="285" t="s">
        <v>144</v>
      </c>
      <c r="D201" s="122"/>
      <c r="E201" s="137"/>
      <c r="F201" s="133"/>
      <c r="G201" s="72"/>
      <c r="H201" s="72"/>
      <c r="I201" s="72"/>
    </row>
    <row r="202" spans="1:9" ht="24.95" customHeight="1">
      <c r="A202" s="268">
        <v>3</v>
      </c>
      <c r="B202" s="271" t="s">
        <v>145</v>
      </c>
      <c r="C202" s="285" t="s">
        <v>146</v>
      </c>
      <c r="D202" s="122"/>
      <c r="E202" s="137"/>
      <c r="F202" s="133"/>
      <c r="G202" s="72"/>
      <c r="H202" s="72"/>
      <c r="I202" s="72"/>
    </row>
    <row r="203" spans="1:9" ht="24.95" customHeight="1">
      <c r="A203" s="268">
        <v>10</v>
      </c>
      <c r="B203" s="271"/>
      <c r="C203" s="285" t="s">
        <v>147</v>
      </c>
      <c r="D203" s="122"/>
      <c r="E203" s="137"/>
      <c r="F203" s="133"/>
      <c r="G203" s="72"/>
      <c r="H203" s="72"/>
      <c r="I203" s="72"/>
    </row>
    <row r="204" spans="1:9" ht="24.95" customHeight="1">
      <c r="A204" s="268">
        <v>11</v>
      </c>
      <c r="B204" s="271"/>
      <c r="C204" s="285" t="s">
        <v>148</v>
      </c>
      <c r="D204" s="122"/>
      <c r="E204" s="137"/>
      <c r="F204" s="133"/>
      <c r="G204" s="72"/>
      <c r="H204" s="72"/>
      <c r="I204" s="72"/>
    </row>
    <row r="205" spans="1:9" ht="24.95" customHeight="1">
      <c r="A205" s="268">
        <v>11</v>
      </c>
      <c r="B205" s="271"/>
      <c r="C205" s="285" t="s">
        <v>149</v>
      </c>
      <c r="D205" s="122"/>
      <c r="E205" s="137"/>
      <c r="F205" s="133"/>
      <c r="G205" s="72"/>
      <c r="H205" s="72"/>
      <c r="I205" s="72"/>
    </row>
    <row r="206" spans="1:9" ht="24.95" customHeight="1">
      <c r="A206" s="268">
        <v>12</v>
      </c>
      <c r="B206" s="271"/>
      <c r="C206" s="285" t="s">
        <v>150</v>
      </c>
      <c r="D206" s="124"/>
      <c r="E206" s="137"/>
      <c r="F206" s="133"/>
      <c r="G206" s="72"/>
      <c r="H206" s="72"/>
      <c r="I206" s="72"/>
    </row>
    <row r="207" spans="1:9" ht="24.95" customHeight="1">
      <c r="A207" s="268">
        <v>3</v>
      </c>
      <c r="B207" s="271" t="s">
        <v>151</v>
      </c>
      <c r="C207" s="285" t="s">
        <v>80</v>
      </c>
      <c r="D207" s="124"/>
      <c r="E207" s="137"/>
      <c r="F207" s="133"/>
      <c r="G207" s="72"/>
      <c r="H207" s="72"/>
      <c r="I207" s="72"/>
    </row>
    <row r="208" spans="1:9" ht="24.95" customHeight="1">
      <c r="A208" s="268">
        <v>10</v>
      </c>
      <c r="B208" s="269"/>
      <c r="C208" s="285" t="s">
        <v>70</v>
      </c>
      <c r="D208" s="274"/>
      <c r="E208" s="264"/>
      <c r="F208" s="274"/>
      <c r="G208" s="72"/>
      <c r="H208" s="72"/>
      <c r="I208" s="72"/>
    </row>
    <row r="209" spans="1:9" ht="47.25" customHeight="1">
      <c r="A209" s="258"/>
      <c r="B209" s="280" t="s">
        <v>152</v>
      </c>
      <c r="C209" s="279"/>
      <c r="D209" s="279"/>
      <c r="E209" s="279"/>
      <c r="F209" s="279"/>
      <c r="G209" s="279"/>
      <c r="H209" s="303"/>
      <c r="I209" s="303"/>
    </row>
    <row r="210" spans="1:9" ht="24.95" customHeight="1">
      <c r="A210" s="268">
        <v>6</v>
      </c>
      <c r="B210" s="271" t="s">
        <v>153</v>
      </c>
      <c r="C210" s="285" t="s">
        <v>154</v>
      </c>
      <c r="D210" s="273"/>
      <c r="E210" s="273"/>
      <c r="F210" s="295"/>
      <c r="G210" s="72"/>
      <c r="H210" s="72"/>
      <c r="I210" s="72"/>
    </row>
    <row r="211" spans="1:9" ht="31.5">
      <c r="A211" s="302" t="s">
        <v>511</v>
      </c>
      <c r="B211" s="261" t="s">
        <v>118</v>
      </c>
      <c r="C211" s="290" t="s">
        <v>468</v>
      </c>
      <c r="D211" s="272"/>
      <c r="E211" s="278"/>
      <c r="F211" s="270"/>
      <c r="G211" s="266"/>
      <c r="H211" s="266"/>
      <c r="I211" s="266"/>
    </row>
    <row r="212" spans="1:9" ht="27" customHeight="1">
      <c r="A212" s="268">
        <v>3</v>
      </c>
      <c r="B212" s="261" t="s">
        <v>132</v>
      </c>
      <c r="C212" s="290" t="s">
        <v>133</v>
      </c>
      <c r="D212" s="125"/>
      <c r="E212" s="137"/>
      <c r="F212" s="133"/>
      <c r="G212" s="72"/>
      <c r="H212" s="72"/>
      <c r="I212" s="72"/>
    </row>
    <row r="213" spans="1:9" ht="24.95" customHeight="1">
      <c r="A213" s="268" t="s">
        <v>505</v>
      </c>
      <c r="B213" s="261" t="s">
        <v>155</v>
      </c>
      <c r="C213" s="290"/>
      <c r="D213" s="126"/>
      <c r="E213" s="137"/>
      <c r="F213" s="133"/>
      <c r="G213" s="72"/>
      <c r="H213" s="72"/>
      <c r="I213" s="72"/>
    </row>
    <row r="214" spans="1:9" ht="24.95" customHeight="1">
      <c r="A214" s="268" t="s">
        <v>506</v>
      </c>
      <c r="B214" s="261" t="s">
        <v>156</v>
      </c>
      <c r="C214" s="290"/>
      <c r="D214" s="125"/>
      <c r="E214" s="137"/>
      <c r="F214" s="133"/>
      <c r="G214" s="72"/>
      <c r="H214" s="72"/>
      <c r="I214" s="72"/>
    </row>
    <row r="215" spans="1:9" ht="15.75">
      <c r="A215" s="268" t="s">
        <v>505</v>
      </c>
      <c r="B215" s="261" t="s">
        <v>157</v>
      </c>
      <c r="C215" s="290"/>
      <c r="D215" s="263"/>
      <c r="E215" s="262"/>
      <c r="F215" s="274"/>
      <c r="G215" s="72"/>
      <c r="H215" s="72"/>
      <c r="I215" s="72"/>
    </row>
    <row r="216" spans="1:9" ht="31.5" customHeight="1">
      <c r="A216" s="258"/>
      <c r="B216" s="292" t="s">
        <v>158</v>
      </c>
      <c r="C216" s="280"/>
      <c r="D216" s="280"/>
      <c r="E216" s="280"/>
      <c r="F216" s="280"/>
      <c r="G216" s="280"/>
      <c r="H216" s="259"/>
      <c r="I216" s="259"/>
    </row>
    <row r="217" spans="1:9" ht="24.95" customHeight="1">
      <c r="A217" s="268">
        <v>1</v>
      </c>
      <c r="B217" s="271" t="s">
        <v>159</v>
      </c>
      <c r="C217" s="290"/>
      <c r="D217" s="127"/>
      <c r="E217" s="137"/>
      <c r="F217" s="133"/>
      <c r="G217" s="72"/>
      <c r="H217" s="72"/>
      <c r="I217" s="72"/>
    </row>
    <row r="218" spans="1:9" ht="24.95" customHeight="1">
      <c r="A218" s="268">
        <v>1</v>
      </c>
      <c r="B218" s="261" t="s">
        <v>160</v>
      </c>
      <c r="C218" s="290" t="s">
        <v>161</v>
      </c>
      <c r="D218" s="365"/>
      <c r="E218" s="364"/>
      <c r="F218" s="132"/>
      <c r="G218" s="72"/>
      <c r="H218" s="72"/>
      <c r="I218" s="72"/>
    </row>
    <row r="219" spans="1:9" ht="24.95" customHeight="1">
      <c r="A219" s="268">
        <v>1</v>
      </c>
      <c r="B219" s="261" t="s">
        <v>162</v>
      </c>
      <c r="C219" s="290" t="s">
        <v>163</v>
      </c>
      <c r="D219" s="366"/>
      <c r="E219" s="364"/>
      <c r="F219" s="132"/>
      <c r="G219" s="72"/>
      <c r="H219" s="72"/>
      <c r="I219" s="72"/>
    </row>
    <row r="220" spans="1:9" ht="24.95" customHeight="1">
      <c r="A220" s="268">
        <v>1</v>
      </c>
      <c r="B220" s="261" t="s">
        <v>164</v>
      </c>
      <c r="C220" s="290" t="s">
        <v>165</v>
      </c>
      <c r="D220" s="366"/>
      <c r="E220" s="364"/>
      <c r="F220" s="132"/>
      <c r="G220" s="72"/>
      <c r="H220" s="72"/>
      <c r="I220" s="72"/>
    </row>
    <row r="221" spans="1:9" ht="24.95" customHeight="1">
      <c r="A221" s="268">
        <v>1</v>
      </c>
      <c r="B221" s="261" t="s">
        <v>166</v>
      </c>
      <c r="C221" s="290" t="s">
        <v>167</v>
      </c>
      <c r="D221" s="366"/>
      <c r="E221" s="364"/>
      <c r="F221" s="132"/>
      <c r="G221" s="72"/>
      <c r="H221" s="72"/>
      <c r="I221" s="72"/>
    </row>
    <row r="222" spans="1:9" ht="24.95" customHeight="1">
      <c r="A222" s="268">
        <v>1</v>
      </c>
      <c r="B222" s="261" t="s">
        <v>168</v>
      </c>
      <c r="C222" s="290" t="s">
        <v>169</v>
      </c>
      <c r="D222" s="366"/>
      <c r="E222" s="364"/>
      <c r="F222" s="132"/>
      <c r="G222" s="72"/>
      <c r="H222" s="72"/>
      <c r="I222" s="72"/>
    </row>
    <row r="223" spans="1:9" ht="24.95" customHeight="1">
      <c r="A223" s="268">
        <v>1</v>
      </c>
      <c r="B223" s="261" t="s">
        <v>170</v>
      </c>
      <c r="C223" s="290" t="s">
        <v>171</v>
      </c>
      <c r="D223" s="367"/>
      <c r="E223" s="364"/>
      <c r="F223" s="132"/>
      <c r="G223" s="72"/>
      <c r="H223" s="72"/>
      <c r="I223" s="72"/>
    </row>
    <row r="224" spans="1:9" ht="24.95" customHeight="1">
      <c r="A224" s="268">
        <v>1</v>
      </c>
      <c r="B224" s="261" t="s">
        <v>172</v>
      </c>
      <c r="C224" s="290" t="s">
        <v>173</v>
      </c>
      <c r="D224" s="139"/>
      <c r="E224" s="137"/>
      <c r="F224" s="133"/>
      <c r="G224" s="72"/>
      <c r="H224" s="72"/>
      <c r="I224" s="72"/>
    </row>
    <row r="225" spans="1:9" ht="24.95" customHeight="1">
      <c r="A225" s="268" t="s">
        <v>507</v>
      </c>
      <c r="B225" s="261" t="s">
        <v>174</v>
      </c>
      <c r="C225" s="290"/>
      <c r="D225" s="72"/>
      <c r="E225" s="128"/>
      <c r="F225" s="213"/>
      <c r="G225" s="72"/>
      <c r="H225" s="72"/>
      <c r="I225" s="72"/>
    </row>
    <row r="226" spans="1:9" ht="24.95" customHeight="1">
      <c r="A226" s="268">
        <v>1</v>
      </c>
      <c r="B226" s="271" t="s">
        <v>175</v>
      </c>
      <c r="C226" s="285" t="s">
        <v>176</v>
      </c>
      <c r="D226" s="72"/>
      <c r="E226" s="128"/>
      <c r="F226" s="213"/>
      <c r="G226" s="72"/>
      <c r="H226" s="72"/>
      <c r="I226" s="72"/>
    </row>
    <row r="227" spans="1:9" ht="24.95" customHeight="1">
      <c r="A227" s="268">
        <v>6</v>
      </c>
      <c r="B227" s="271"/>
      <c r="C227" s="285" t="s">
        <v>177</v>
      </c>
      <c r="D227" s="72"/>
      <c r="E227" s="128"/>
      <c r="F227" s="213"/>
      <c r="G227" s="72"/>
      <c r="H227" s="72"/>
      <c r="I227" s="72"/>
    </row>
    <row r="228" spans="1:9" ht="24.95" customHeight="1">
      <c r="A228" s="268">
        <v>2</v>
      </c>
      <c r="B228" s="271"/>
      <c r="C228" s="285" t="s">
        <v>178</v>
      </c>
      <c r="D228" s="72"/>
      <c r="E228" s="128"/>
      <c r="F228" s="213"/>
      <c r="G228" s="72"/>
      <c r="H228" s="72"/>
      <c r="I228" s="72"/>
    </row>
    <row r="229" spans="1:9" ht="24.95" customHeight="1">
      <c r="A229" s="268">
        <v>3</v>
      </c>
      <c r="B229" s="271"/>
      <c r="C229" s="285" t="s">
        <v>179</v>
      </c>
      <c r="D229" s="72"/>
      <c r="E229" s="128"/>
      <c r="F229" s="213"/>
      <c r="G229" s="72"/>
      <c r="H229" s="72"/>
      <c r="I229" s="72"/>
    </row>
    <row r="230" spans="1:9" ht="24.95" customHeight="1">
      <c r="A230" s="268">
        <v>4</v>
      </c>
      <c r="B230" s="271"/>
      <c r="C230" s="285" t="s">
        <v>180</v>
      </c>
      <c r="D230" s="72"/>
      <c r="E230" s="128"/>
      <c r="F230" s="213"/>
      <c r="G230" s="72"/>
      <c r="H230" s="72"/>
      <c r="I230" s="72"/>
    </row>
    <row r="231" spans="1:9" ht="24.95" customHeight="1">
      <c r="A231" s="268">
        <v>5</v>
      </c>
      <c r="B231" s="271"/>
      <c r="C231" s="285" t="s">
        <v>181</v>
      </c>
      <c r="D231" s="141"/>
      <c r="E231" s="140"/>
      <c r="F231" s="72"/>
      <c r="G231" s="72"/>
      <c r="H231" s="72"/>
      <c r="I231" s="72"/>
    </row>
    <row r="232" spans="1:9" ht="24.95" customHeight="1">
      <c r="A232" s="268">
        <v>1</v>
      </c>
      <c r="B232" s="271" t="s">
        <v>182</v>
      </c>
      <c r="C232" s="285" t="s">
        <v>80</v>
      </c>
      <c r="D232" s="141"/>
      <c r="E232" s="140"/>
      <c r="F232" s="72"/>
      <c r="G232" s="72"/>
      <c r="H232" s="72"/>
      <c r="I232" s="72"/>
    </row>
    <row r="233" spans="1:9" ht="24.95" customHeight="1">
      <c r="A233" s="268">
        <v>2</v>
      </c>
      <c r="B233" s="271"/>
      <c r="C233" s="285" t="s">
        <v>70</v>
      </c>
      <c r="D233" s="143"/>
      <c r="E233" s="142"/>
      <c r="F233" s="72"/>
      <c r="G233" s="72"/>
      <c r="H233" s="72"/>
      <c r="I233" s="72"/>
    </row>
    <row r="234" spans="1:9" ht="24.95" customHeight="1">
      <c r="A234" s="268">
        <v>2</v>
      </c>
      <c r="B234" s="271" t="s">
        <v>183</v>
      </c>
      <c r="C234" s="285" t="s">
        <v>184</v>
      </c>
      <c r="D234" s="143"/>
      <c r="E234" s="142"/>
      <c r="F234" s="72"/>
      <c r="G234" s="72"/>
      <c r="H234" s="72"/>
      <c r="I234" s="72"/>
    </row>
    <row r="235" spans="1:9" ht="24.95" customHeight="1">
      <c r="A235" s="268">
        <v>1</v>
      </c>
      <c r="B235" s="271"/>
      <c r="C235" s="285" t="s">
        <v>185</v>
      </c>
      <c r="D235" s="145"/>
      <c r="E235" s="144"/>
      <c r="F235" s="72"/>
      <c r="G235" s="72"/>
      <c r="H235" s="72"/>
      <c r="I235" s="72"/>
    </row>
    <row r="236" spans="1:9" ht="39.75" customHeight="1">
      <c r="A236" s="268">
        <v>17</v>
      </c>
      <c r="B236" s="269" t="s">
        <v>186</v>
      </c>
      <c r="C236" s="285" t="s">
        <v>80</v>
      </c>
      <c r="D236" s="145"/>
      <c r="E236" s="144"/>
      <c r="F236" s="72"/>
      <c r="G236" s="72"/>
      <c r="H236" s="72"/>
      <c r="I236" s="72"/>
    </row>
    <row r="237" spans="1:9" ht="55.5" customHeight="1">
      <c r="A237" s="268">
        <v>1</v>
      </c>
      <c r="B237" s="271"/>
      <c r="C237" s="285" t="s">
        <v>70</v>
      </c>
      <c r="D237" s="147"/>
      <c r="E237" s="146"/>
      <c r="F237" s="72"/>
      <c r="G237" s="72"/>
      <c r="H237" s="72"/>
      <c r="I237" s="72"/>
    </row>
    <row r="238" spans="1:9" ht="60.75" customHeight="1">
      <c r="A238" s="268">
        <v>1</v>
      </c>
      <c r="B238" s="271" t="s">
        <v>187</v>
      </c>
      <c r="C238" s="285"/>
      <c r="D238" s="149"/>
      <c r="E238" s="148"/>
      <c r="F238" s="72"/>
      <c r="G238" s="72"/>
      <c r="H238" s="72"/>
      <c r="I238" s="72"/>
    </row>
    <row r="239" spans="1:9" ht="24.95" customHeight="1">
      <c r="A239" s="268">
        <v>2</v>
      </c>
      <c r="B239" s="271" t="s">
        <v>188</v>
      </c>
      <c r="C239" s="285" t="s">
        <v>189</v>
      </c>
      <c r="D239" s="149"/>
      <c r="E239" s="148"/>
      <c r="F239" s="72"/>
      <c r="G239" s="72"/>
      <c r="H239" s="72"/>
      <c r="I239" s="72"/>
    </row>
    <row r="240" spans="1:9" ht="24.95" customHeight="1">
      <c r="A240" s="268">
        <v>1</v>
      </c>
      <c r="B240" s="271"/>
      <c r="C240" s="285" t="s">
        <v>70</v>
      </c>
      <c r="D240" s="72"/>
      <c r="E240" s="150"/>
      <c r="F240" s="72"/>
      <c r="G240" s="72"/>
      <c r="H240" s="72"/>
      <c r="I240" s="72"/>
    </row>
    <row r="241" spans="1:9" ht="24.95" customHeight="1">
      <c r="A241" s="268">
        <v>1</v>
      </c>
      <c r="B241" s="271" t="s">
        <v>190</v>
      </c>
      <c r="C241" s="285"/>
      <c r="D241" s="152"/>
      <c r="E241" s="151"/>
      <c r="F241" s="72"/>
      <c r="G241" s="72"/>
      <c r="H241" s="72"/>
      <c r="I241" s="72"/>
    </row>
    <row r="242" spans="1:9" ht="24.95" customHeight="1">
      <c r="A242" s="268">
        <v>1</v>
      </c>
      <c r="B242" s="271" t="s">
        <v>191</v>
      </c>
      <c r="C242" s="285" t="s">
        <v>133</v>
      </c>
      <c r="D242" s="152"/>
      <c r="E242" s="151"/>
      <c r="F242" s="72"/>
      <c r="G242" s="72"/>
      <c r="H242" s="72"/>
      <c r="I242" s="72"/>
    </row>
    <row r="243" spans="1:9" ht="40.5" customHeight="1">
      <c r="A243" s="268">
        <v>2</v>
      </c>
      <c r="B243" s="271" t="s">
        <v>192</v>
      </c>
      <c r="C243" s="285" t="s">
        <v>193</v>
      </c>
      <c r="D243" s="154"/>
      <c r="E243" s="153"/>
      <c r="F243" s="72"/>
      <c r="G243" s="72"/>
      <c r="H243" s="72"/>
      <c r="I243" s="72"/>
    </row>
    <row r="244" spans="1:9" ht="34.5" customHeight="1">
      <c r="A244" s="268">
        <v>1</v>
      </c>
      <c r="B244" s="269" t="s">
        <v>194</v>
      </c>
      <c r="C244" s="282" t="s">
        <v>195</v>
      </c>
      <c r="D244" s="154"/>
      <c r="E244" s="153"/>
      <c r="F244" s="72"/>
      <c r="G244" s="72"/>
      <c r="H244" s="72"/>
      <c r="I244" s="72"/>
    </row>
    <row r="245" spans="1:9" ht="24.95" customHeight="1">
      <c r="A245" s="268">
        <v>2</v>
      </c>
      <c r="B245" s="271"/>
      <c r="C245" s="282" t="s">
        <v>196</v>
      </c>
      <c r="D245" s="154"/>
      <c r="E245" s="153"/>
      <c r="F245" s="72"/>
      <c r="G245" s="72"/>
      <c r="H245" s="72"/>
      <c r="I245" s="72"/>
    </row>
    <row r="246" spans="1:9" ht="24.95" customHeight="1">
      <c r="A246" s="268">
        <v>3</v>
      </c>
      <c r="B246" s="271"/>
      <c r="C246" s="282" t="s">
        <v>197</v>
      </c>
      <c r="D246" s="154"/>
      <c r="E246" s="153"/>
      <c r="F246" s="72"/>
      <c r="G246" s="72"/>
      <c r="H246" s="72"/>
      <c r="I246" s="72"/>
    </row>
    <row r="247" spans="1:9" ht="24.95" customHeight="1">
      <c r="A247" s="268">
        <v>4</v>
      </c>
      <c r="B247" s="271"/>
      <c r="C247" s="282" t="s">
        <v>198</v>
      </c>
      <c r="D247" s="155"/>
      <c r="E247" s="153"/>
      <c r="F247" s="72"/>
      <c r="G247" s="72"/>
      <c r="H247" s="72"/>
      <c r="I247" s="72"/>
    </row>
    <row r="248" spans="1:9" ht="32.25" customHeight="1">
      <c r="A248" s="268">
        <v>5</v>
      </c>
      <c r="B248" s="271"/>
      <c r="C248" s="282" t="s">
        <v>199</v>
      </c>
      <c r="D248" s="157"/>
      <c r="E248" s="156"/>
      <c r="F248" s="72"/>
      <c r="G248" s="72"/>
      <c r="H248" s="72"/>
      <c r="I248" s="72"/>
    </row>
    <row r="249" spans="1:9" ht="24.95" customHeight="1">
      <c r="A249" s="268">
        <v>1</v>
      </c>
      <c r="B249" s="271" t="s">
        <v>200</v>
      </c>
      <c r="C249" s="285" t="s">
        <v>201</v>
      </c>
      <c r="D249" s="157"/>
      <c r="E249" s="156"/>
      <c r="F249" s="72"/>
      <c r="G249" s="72"/>
      <c r="H249" s="72"/>
      <c r="I249" s="72"/>
    </row>
    <row r="250" spans="1:9" ht="24.95" customHeight="1">
      <c r="A250" s="268">
        <v>2</v>
      </c>
      <c r="B250" s="271"/>
      <c r="C250" s="285" t="s">
        <v>202</v>
      </c>
      <c r="D250" s="157"/>
      <c r="E250" s="156"/>
      <c r="F250" s="72"/>
      <c r="G250" s="72"/>
      <c r="H250" s="72"/>
      <c r="I250" s="72"/>
    </row>
    <row r="251" spans="1:9" ht="24.95" customHeight="1">
      <c r="A251" s="268">
        <v>3</v>
      </c>
      <c r="B251" s="271"/>
      <c r="C251" s="285" t="s">
        <v>203</v>
      </c>
      <c r="D251" s="157"/>
      <c r="E251" s="156"/>
      <c r="F251" s="72"/>
      <c r="G251" s="72"/>
      <c r="H251" s="72"/>
      <c r="I251" s="72"/>
    </row>
    <row r="252" spans="1:9" ht="24.95" customHeight="1">
      <c r="A252" s="268">
        <v>4</v>
      </c>
      <c r="B252" s="271"/>
      <c r="C252" s="285" t="s">
        <v>204</v>
      </c>
      <c r="D252" s="157"/>
      <c r="E252" s="156"/>
      <c r="F252" s="72"/>
      <c r="G252" s="72"/>
      <c r="H252" s="72"/>
      <c r="I252" s="72"/>
    </row>
    <row r="253" spans="1:9" ht="24.95" customHeight="1">
      <c r="A253" s="268">
        <v>7</v>
      </c>
      <c r="B253" s="271"/>
      <c r="C253" s="285" t="s">
        <v>205</v>
      </c>
      <c r="D253" s="157"/>
      <c r="E253" s="156"/>
      <c r="F253" s="72"/>
      <c r="G253" s="72"/>
      <c r="H253" s="72"/>
      <c r="I253" s="72"/>
    </row>
    <row r="254" spans="1:9" ht="24.75" customHeight="1">
      <c r="A254" s="268">
        <v>8</v>
      </c>
      <c r="B254" s="271"/>
      <c r="C254" s="285" t="s">
        <v>206</v>
      </c>
      <c r="D254" s="159"/>
      <c r="E254" s="158"/>
      <c r="F254" s="72"/>
      <c r="G254" s="72"/>
      <c r="H254" s="72"/>
      <c r="I254" s="72"/>
    </row>
    <row r="255" spans="1:9" ht="24.95" customHeight="1">
      <c r="A255" s="268">
        <v>1</v>
      </c>
      <c r="B255" s="271" t="s">
        <v>207</v>
      </c>
      <c r="C255" s="285" t="s">
        <v>80</v>
      </c>
      <c r="D255" s="195"/>
      <c r="E255" s="195"/>
      <c r="F255" s="72"/>
      <c r="G255" s="72"/>
      <c r="H255" s="72"/>
      <c r="I255" s="72"/>
    </row>
    <row r="256" spans="1:9" ht="24.95" customHeight="1">
      <c r="A256" s="268">
        <v>2</v>
      </c>
      <c r="B256" s="271"/>
      <c r="C256" s="285" t="s">
        <v>70</v>
      </c>
      <c r="D256" s="195"/>
      <c r="E256" s="195"/>
      <c r="F256" s="72"/>
      <c r="G256" s="72"/>
      <c r="H256" s="72"/>
      <c r="I256" s="72"/>
    </row>
    <row r="257" spans="1:9" ht="31.5" customHeight="1">
      <c r="A257" s="268">
        <v>2</v>
      </c>
      <c r="B257" s="271" t="s">
        <v>208</v>
      </c>
      <c r="C257" s="285"/>
      <c r="D257" s="195"/>
      <c r="E257" s="195"/>
      <c r="F257" s="72"/>
      <c r="G257" s="72"/>
      <c r="H257" s="72"/>
      <c r="I257" s="72"/>
    </row>
    <row r="258" spans="1:9" ht="29.25" customHeight="1">
      <c r="A258" s="268">
        <v>1</v>
      </c>
      <c r="B258" s="261" t="s">
        <v>13</v>
      </c>
      <c r="C258" s="290"/>
      <c r="D258" s="195"/>
      <c r="E258" s="195"/>
      <c r="F258" s="72"/>
      <c r="G258" s="72"/>
      <c r="H258" s="72"/>
      <c r="I258" s="72"/>
    </row>
    <row r="259" spans="1:9" ht="34.5" customHeight="1">
      <c r="A259" s="268">
        <v>1</v>
      </c>
      <c r="B259" s="261" t="s">
        <v>15</v>
      </c>
      <c r="C259" s="290" t="s">
        <v>14</v>
      </c>
      <c r="D259" s="194"/>
      <c r="E259" s="197"/>
      <c r="F259" s="72"/>
      <c r="G259" s="72"/>
      <c r="H259" s="72"/>
      <c r="I259" s="72"/>
    </row>
    <row r="260" spans="1:9" ht="38.25" customHeight="1">
      <c r="A260" s="268" t="s">
        <v>508</v>
      </c>
      <c r="B260" s="271" t="s">
        <v>209</v>
      </c>
      <c r="C260" s="285" t="s">
        <v>210</v>
      </c>
      <c r="D260" s="195"/>
      <c r="E260" s="195"/>
      <c r="F260" s="72"/>
      <c r="G260" s="72"/>
      <c r="H260" s="72"/>
      <c r="I260" s="72"/>
    </row>
    <row r="261" spans="1:9" ht="24.95" customHeight="1">
      <c r="A261" s="305" t="s">
        <v>512</v>
      </c>
      <c r="B261" s="271" t="s">
        <v>211</v>
      </c>
      <c r="C261" s="285" t="s">
        <v>210</v>
      </c>
      <c r="D261" s="161"/>
      <c r="E261" s="160"/>
      <c r="F261" s="72"/>
      <c r="G261" s="72"/>
      <c r="H261" s="72"/>
      <c r="I261" s="72"/>
    </row>
    <row r="262" spans="1:9" ht="24.95" customHeight="1">
      <c r="A262" s="268">
        <v>1</v>
      </c>
      <c r="B262" s="271" t="s">
        <v>212</v>
      </c>
      <c r="C262" s="285" t="s">
        <v>213</v>
      </c>
      <c r="D262" s="161"/>
      <c r="E262" s="160"/>
      <c r="F262" s="72"/>
      <c r="G262" s="72"/>
      <c r="H262" s="72"/>
      <c r="I262" s="72"/>
    </row>
    <row r="263" spans="1:9" ht="24.95" customHeight="1">
      <c r="A263" s="268">
        <v>9</v>
      </c>
      <c r="B263" s="271" t="s">
        <v>214</v>
      </c>
      <c r="C263" s="285" t="s">
        <v>215</v>
      </c>
      <c r="D263" s="161"/>
      <c r="E263" s="160"/>
      <c r="F263" s="72"/>
      <c r="G263" s="72"/>
      <c r="H263" s="72"/>
      <c r="I263" s="72"/>
    </row>
    <row r="264" spans="1:9" ht="24.95" customHeight="1">
      <c r="A264" s="268">
        <v>3</v>
      </c>
      <c r="B264" s="271"/>
      <c r="C264" s="285" t="s">
        <v>216</v>
      </c>
      <c r="D264" s="161"/>
      <c r="E264" s="160"/>
      <c r="F264" s="72"/>
      <c r="G264" s="72"/>
      <c r="H264" s="72"/>
      <c r="I264" s="72"/>
    </row>
    <row r="265" spans="1:9" ht="24.95" customHeight="1">
      <c r="A265" s="268">
        <v>11</v>
      </c>
      <c r="B265" s="281"/>
      <c r="C265" s="285" t="s">
        <v>103</v>
      </c>
      <c r="D265" s="161"/>
      <c r="E265" s="160"/>
      <c r="F265" s="72"/>
      <c r="G265" s="72"/>
      <c r="H265" s="72"/>
      <c r="I265" s="72"/>
    </row>
    <row r="266" spans="1:9" ht="24.95" customHeight="1">
      <c r="A266" s="268">
        <v>2</v>
      </c>
      <c r="B266" s="271"/>
      <c r="C266" s="285" t="s">
        <v>217</v>
      </c>
      <c r="D266" s="161"/>
      <c r="E266" s="160"/>
      <c r="F266" s="72"/>
      <c r="G266" s="72"/>
      <c r="H266" s="72"/>
      <c r="I266" s="72"/>
    </row>
    <row r="267" spans="1:9" ht="24.95" customHeight="1">
      <c r="A267" s="268">
        <v>7</v>
      </c>
      <c r="B267" s="271"/>
      <c r="C267" s="285" t="s">
        <v>218</v>
      </c>
      <c r="D267" s="161"/>
      <c r="E267" s="160"/>
      <c r="F267" s="72"/>
      <c r="G267" s="72"/>
      <c r="H267" s="72"/>
      <c r="I267" s="72"/>
    </row>
    <row r="268" spans="1:9" ht="24.95" customHeight="1">
      <c r="A268" s="268">
        <v>8</v>
      </c>
      <c r="B268" s="271"/>
      <c r="C268" s="285" t="s">
        <v>219</v>
      </c>
      <c r="D268" s="161"/>
      <c r="E268" s="160"/>
      <c r="F268" s="72"/>
      <c r="G268" s="72"/>
      <c r="H268" s="72"/>
      <c r="I268" s="72"/>
    </row>
    <row r="269" spans="1:9" ht="24.95" customHeight="1">
      <c r="A269" s="268">
        <v>12</v>
      </c>
      <c r="B269" s="271"/>
      <c r="C269" s="285" t="s">
        <v>220</v>
      </c>
      <c r="D269" s="161"/>
      <c r="E269" s="160"/>
      <c r="F269" s="72"/>
      <c r="G269" s="72"/>
      <c r="H269" s="72"/>
      <c r="I269" s="72"/>
    </row>
    <row r="270" spans="1:9" ht="24.95" customHeight="1">
      <c r="A270" s="268">
        <v>13</v>
      </c>
      <c r="B270" s="271"/>
      <c r="C270" s="285" t="s">
        <v>221</v>
      </c>
      <c r="D270" s="161"/>
      <c r="E270" s="160"/>
      <c r="F270" s="72"/>
      <c r="G270" s="72"/>
      <c r="H270" s="72"/>
      <c r="I270" s="72"/>
    </row>
    <row r="271" spans="1:9" ht="24.95" customHeight="1">
      <c r="A271" s="268">
        <v>14</v>
      </c>
      <c r="B271" s="271"/>
      <c r="C271" s="285" t="s">
        <v>222</v>
      </c>
      <c r="D271" s="161"/>
      <c r="E271" s="160"/>
      <c r="F271" s="72"/>
      <c r="G271" s="72"/>
      <c r="H271" s="72"/>
      <c r="I271" s="72"/>
    </row>
    <row r="272" spans="1:9" ht="24.95" customHeight="1">
      <c r="A272" s="268">
        <v>15</v>
      </c>
      <c r="B272" s="271"/>
      <c r="C272" s="285" t="s">
        <v>223</v>
      </c>
      <c r="D272" s="161"/>
      <c r="E272" s="160"/>
      <c r="F272" s="72"/>
      <c r="G272" s="72"/>
      <c r="H272" s="72"/>
      <c r="I272" s="72"/>
    </row>
    <row r="273" spans="1:9" ht="24.95" customHeight="1">
      <c r="A273" s="268">
        <v>16</v>
      </c>
      <c r="B273" s="271"/>
      <c r="C273" s="285" t="s">
        <v>111</v>
      </c>
      <c r="D273" s="161"/>
      <c r="E273" s="160"/>
      <c r="F273" s="72"/>
      <c r="G273" s="72"/>
      <c r="H273" s="72"/>
      <c r="I273" s="72"/>
    </row>
    <row r="274" spans="1:9" ht="24.95" customHeight="1">
      <c r="A274" s="268">
        <v>8</v>
      </c>
      <c r="B274" s="271"/>
      <c r="C274" s="285" t="s">
        <v>112</v>
      </c>
      <c r="D274" s="161"/>
      <c r="E274" s="160"/>
      <c r="F274" s="72"/>
      <c r="G274" s="72"/>
      <c r="H274" s="72"/>
      <c r="I274" s="72"/>
    </row>
    <row r="275" spans="1:9" ht="24.95" customHeight="1">
      <c r="A275" s="268">
        <v>4</v>
      </c>
      <c r="B275" s="271"/>
      <c r="C275" s="282" t="s">
        <v>224</v>
      </c>
      <c r="D275" s="161"/>
      <c r="E275" s="160"/>
      <c r="F275" s="72"/>
      <c r="G275" s="72"/>
      <c r="H275" s="72"/>
      <c r="I275" s="72"/>
    </row>
    <row r="276" spans="1:9" ht="24.95" customHeight="1">
      <c r="A276" s="268">
        <v>5</v>
      </c>
      <c r="B276" s="271"/>
      <c r="C276" s="282" t="s">
        <v>225</v>
      </c>
      <c r="D276" s="161"/>
      <c r="E276" s="160"/>
      <c r="F276" s="72"/>
      <c r="G276" s="72"/>
      <c r="H276" s="72"/>
      <c r="I276" s="72"/>
    </row>
    <row r="277" spans="1:9" ht="24.95" customHeight="1">
      <c r="A277" s="268">
        <v>6</v>
      </c>
      <c r="B277" s="271"/>
      <c r="C277" s="282" t="s">
        <v>226</v>
      </c>
      <c r="D277" s="194"/>
      <c r="E277" s="195"/>
      <c r="F277" s="72"/>
      <c r="G277" s="72"/>
      <c r="H277" s="72"/>
      <c r="I277" s="72"/>
    </row>
    <row r="278" spans="1:9" ht="24.95" customHeight="1">
      <c r="A278" s="287"/>
      <c r="B278" s="271" t="s">
        <v>17</v>
      </c>
      <c r="C278" s="285" t="s">
        <v>18</v>
      </c>
      <c r="D278" s="194"/>
      <c r="E278" s="195"/>
      <c r="F278" s="72"/>
      <c r="G278" s="72"/>
      <c r="H278" s="72"/>
      <c r="I278" s="72"/>
    </row>
    <row r="279" spans="1:9" ht="24.95" customHeight="1">
      <c r="A279" s="287"/>
      <c r="B279" s="271"/>
      <c r="C279" s="285" t="s">
        <v>227</v>
      </c>
      <c r="D279" s="194"/>
      <c r="E279" s="195"/>
      <c r="F279" s="72"/>
      <c r="G279" s="72"/>
      <c r="H279" s="72"/>
      <c r="I279" s="72"/>
    </row>
    <row r="280" spans="1:9" ht="24.95" customHeight="1">
      <c r="A280" s="287"/>
      <c r="B280" s="271"/>
      <c r="C280" s="285" t="s">
        <v>20</v>
      </c>
      <c r="D280" s="194"/>
      <c r="E280" s="195"/>
      <c r="F280" s="72"/>
      <c r="G280" s="72"/>
      <c r="H280" s="72"/>
      <c r="I280" s="72"/>
    </row>
    <row r="281" spans="1:9" ht="24.95" customHeight="1">
      <c r="A281" s="287"/>
      <c r="B281" s="271"/>
      <c r="C281" s="285" t="s">
        <v>21</v>
      </c>
      <c r="D281" s="194"/>
      <c r="E281" s="195"/>
      <c r="F281" s="72"/>
      <c r="G281" s="72"/>
      <c r="H281" s="72"/>
      <c r="I281" s="72"/>
    </row>
    <row r="282" spans="1:9" ht="24.95" customHeight="1">
      <c r="A282" s="287"/>
      <c r="B282" s="271"/>
      <c r="C282" s="285" t="s">
        <v>228</v>
      </c>
      <c r="D282" s="194"/>
      <c r="E282" s="195"/>
      <c r="F282" s="72"/>
      <c r="G282" s="72"/>
      <c r="H282" s="72"/>
      <c r="I282" s="72"/>
    </row>
    <row r="283" spans="1:9" ht="24.95" customHeight="1">
      <c r="A283" s="287"/>
      <c r="B283" s="271"/>
      <c r="C283" s="285" t="s">
        <v>229</v>
      </c>
      <c r="D283" s="194"/>
      <c r="E283" s="195"/>
      <c r="F283" s="72"/>
      <c r="G283" s="72"/>
      <c r="H283" s="72"/>
      <c r="I283" s="72"/>
    </row>
    <row r="284" spans="1:9" ht="24.95" customHeight="1">
      <c r="A284" s="287"/>
      <c r="B284" s="271" t="s">
        <v>24</v>
      </c>
      <c r="C284" s="285"/>
      <c r="D284" s="194"/>
      <c r="E284" s="195"/>
      <c r="F284" s="72"/>
      <c r="G284" s="72"/>
      <c r="H284" s="72"/>
      <c r="I284" s="72"/>
    </row>
    <row r="285" spans="1:9" ht="24.95" customHeight="1">
      <c r="A285" s="287"/>
      <c r="B285" s="271" t="s">
        <v>26</v>
      </c>
      <c r="C285" s="285"/>
      <c r="D285" s="194"/>
      <c r="E285" s="195"/>
      <c r="F285" s="72"/>
      <c r="G285" s="72"/>
      <c r="H285" s="72"/>
      <c r="I285" s="72"/>
    </row>
    <row r="286" spans="1:9" ht="24.95" customHeight="1">
      <c r="A286" s="287"/>
      <c r="B286" s="271" t="s">
        <v>230</v>
      </c>
      <c r="C286" s="285" t="s">
        <v>28</v>
      </c>
      <c r="D286" s="194"/>
      <c r="E286" s="195"/>
      <c r="F286" s="72"/>
      <c r="G286" s="72"/>
      <c r="H286" s="72"/>
      <c r="I286" s="72"/>
    </row>
    <row r="287" spans="1:9" ht="24.95" customHeight="1">
      <c r="A287" s="287"/>
      <c r="B287" s="271" t="s">
        <v>231</v>
      </c>
      <c r="C287" s="285" t="s">
        <v>80</v>
      </c>
      <c r="D287" s="194"/>
      <c r="E287" s="195"/>
      <c r="F287" s="72"/>
      <c r="G287" s="72"/>
      <c r="H287" s="72"/>
      <c r="I287" s="72"/>
    </row>
    <row r="288" spans="1:9" ht="42" customHeight="1">
      <c r="A288" s="287"/>
      <c r="B288" s="271"/>
      <c r="C288" s="285" t="s">
        <v>70</v>
      </c>
      <c r="D288" s="195"/>
      <c r="E288" s="195"/>
      <c r="F288" s="72"/>
      <c r="G288" s="72"/>
      <c r="H288" s="72"/>
      <c r="I288" s="72"/>
    </row>
    <row r="289" spans="1:9" ht="36.75" customHeight="1">
      <c r="A289" s="287"/>
      <c r="B289" s="269" t="s">
        <v>232</v>
      </c>
      <c r="C289" s="285" t="s">
        <v>233</v>
      </c>
      <c r="D289" s="163"/>
      <c r="E289" s="162"/>
      <c r="F289" s="72"/>
      <c r="G289" s="72"/>
      <c r="H289" s="72"/>
      <c r="I289" s="72"/>
    </row>
    <row r="290" spans="1:9" ht="24.95" customHeight="1">
      <c r="A290" s="268">
        <v>1</v>
      </c>
      <c r="B290" s="269" t="s">
        <v>234</v>
      </c>
      <c r="C290" s="285" t="s">
        <v>213</v>
      </c>
      <c r="D290" s="163"/>
      <c r="E290" s="162"/>
      <c r="F290" s="72"/>
      <c r="G290" s="72"/>
      <c r="H290" s="72"/>
      <c r="I290" s="72"/>
    </row>
    <row r="291" spans="1:9" ht="24.95" customHeight="1">
      <c r="A291" s="268">
        <v>3</v>
      </c>
      <c r="B291" s="269"/>
      <c r="C291" s="285" t="s">
        <v>216</v>
      </c>
      <c r="D291" s="163"/>
      <c r="E291" s="162"/>
      <c r="F291" s="72"/>
      <c r="G291" s="72"/>
      <c r="H291" s="72"/>
      <c r="I291" s="72"/>
    </row>
    <row r="292" spans="1:9" ht="24.95" customHeight="1">
      <c r="A292" s="268">
        <v>9</v>
      </c>
      <c r="B292" s="269" t="s">
        <v>214</v>
      </c>
      <c r="C292" s="285" t="s">
        <v>215</v>
      </c>
      <c r="D292" s="163"/>
      <c r="E292" s="162"/>
      <c r="F292" s="72"/>
      <c r="G292" s="72"/>
      <c r="H292" s="72"/>
      <c r="I292" s="72"/>
    </row>
    <row r="293" spans="1:9" ht="24.95" customHeight="1">
      <c r="A293" s="268">
        <v>11</v>
      </c>
      <c r="B293" s="269"/>
      <c r="C293" s="285" t="s">
        <v>103</v>
      </c>
      <c r="D293" s="163"/>
      <c r="E293" s="162"/>
      <c r="F293" s="72"/>
      <c r="G293" s="72"/>
      <c r="H293" s="72"/>
      <c r="I293" s="72"/>
    </row>
    <row r="294" spans="1:9" ht="24.95" customHeight="1">
      <c r="A294" s="268">
        <v>2</v>
      </c>
      <c r="B294" s="271"/>
      <c r="C294" s="285" t="s">
        <v>217</v>
      </c>
      <c r="D294" s="163"/>
      <c r="E294" s="162"/>
      <c r="F294" s="72"/>
      <c r="G294" s="72"/>
      <c r="H294" s="72"/>
      <c r="I294" s="72"/>
    </row>
    <row r="295" spans="1:9" ht="24.95" customHeight="1">
      <c r="A295" s="268">
        <v>7</v>
      </c>
      <c r="B295" s="271"/>
      <c r="C295" s="285" t="s">
        <v>218</v>
      </c>
      <c r="D295" s="163"/>
      <c r="E295" s="162"/>
      <c r="F295" s="72"/>
      <c r="G295" s="72"/>
      <c r="H295" s="72"/>
      <c r="I295" s="72"/>
    </row>
    <row r="296" spans="1:9" ht="24.95" customHeight="1">
      <c r="A296" s="268">
        <v>8</v>
      </c>
      <c r="B296" s="271"/>
      <c r="C296" s="285" t="s">
        <v>219</v>
      </c>
      <c r="D296" s="163"/>
      <c r="E296" s="162"/>
      <c r="F296" s="72"/>
      <c r="G296" s="72"/>
      <c r="H296" s="72"/>
      <c r="I296" s="72"/>
    </row>
    <row r="297" spans="1:9" ht="24.95" customHeight="1">
      <c r="A297" s="268">
        <v>12</v>
      </c>
      <c r="B297" s="271"/>
      <c r="C297" s="285" t="s">
        <v>220</v>
      </c>
      <c r="D297" s="163"/>
      <c r="E297" s="162"/>
      <c r="F297" s="72"/>
      <c r="G297" s="72"/>
      <c r="H297" s="72"/>
      <c r="I297" s="72"/>
    </row>
    <row r="298" spans="1:9" ht="24.95" customHeight="1">
      <c r="A298" s="268">
        <v>13</v>
      </c>
      <c r="B298" s="271"/>
      <c r="C298" s="285" t="s">
        <v>221</v>
      </c>
      <c r="D298" s="163"/>
      <c r="E298" s="162"/>
      <c r="F298" s="72"/>
      <c r="G298" s="72"/>
      <c r="H298" s="72"/>
      <c r="I298" s="72"/>
    </row>
    <row r="299" spans="1:9" ht="24.95" customHeight="1">
      <c r="A299" s="268">
        <v>14</v>
      </c>
      <c r="B299" s="271"/>
      <c r="C299" s="285" t="s">
        <v>222</v>
      </c>
      <c r="D299" s="163"/>
      <c r="E299" s="162"/>
      <c r="F299" s="72"/>
      <c r="G299" s="72"/>
      <c r="H299" s="72"/>
      <c r="I299" s="72"/>
    </row>
    <row r="300" spans="1:9" ht="24.95" customHeight="1">
      <c r="A300" s="268">
        <v>15</v>
      </c>
      <c r="B300" s="271"/>
      <c r="C300" s="285" t="s">
        <v>223</v>
      </c>
      <c r="D300" s="163"/>
      <c r="E300" s="162"/>
      <c r="F300" s="72"/>
      <c r="G300" s="72"/>
      <c r="H300" s="72"/>
      <c r="I300" s="72"/>
    </row>
    <row r="301" spans="1:9" ht="24.95" customHeight="1">
      <c r="A301" s="268">
        <v>16</v>
      </c>
      <c r="B301" s="271"/>
      <c r="C301" s="285" t="s">
        <v>111</v>
      </c>
      <c r="D301" s="163"/>
      <c r="E301" s="162"/>
      <c r="F301" s="72"/>
      <c r="G301" s="72"/>
      <c r="H301" s="72"/>
      <c r="I301" s="72"/>
    </row>
    <row r="302" spans="1:9" ht="24.95" customHeight="1">
      <c r="A302" s="268">
        <v>10</v>
      </c>
      <c r="B302" s="271"/>
      <c r="C302" s="285" t="s">
        <v>112</v>
      </c>
      <c r="D302" s="163"/>
      <c r="E302" s="162"/>
      <c r="F302" s="72"/>
      <c r="G302" s="72"/>
      <c r="H302" s="72"/>
      <c r="I302" s="72"/>
    </row>
    <row r="303" spans="1:9" ht="15.75">
      <c r="A303" s="268">
        <v>4</v>
      </c>
      <c r="B303" s="271"/>
      <c r="C303" s="282" t="s">
        <v>224</v>
      </c>
      <c r="D303" s="163"/>
      <c r="E303" s="162"/>
      <c r="F303" s="72"/>
      <c r="G303" s="72"/>
      <c r="H303" s="72"/>
      <c r="I303" s="72"/>
    </row>
    <row r="304" spans="1:9" ht="24.95" customHeight="1">
      <c r="A304" s="268">
        <v>5</v>
      </c>
      <c r="B304" s="271"/>
      <c r="C304" s="282" t="s">
        <v>225</v>
      </c>
      <c r="D304" s="163"/>
      <c r="E304" s="162"/>
      <c r="F304" s="72"/>
      <c r="G304" s="72"/>
      <c r="H304" s="72"/>
      <c r="I304" s="72"/>
    </row>
    <row r="305" spans="1:9" ht="24.95" customHeight="1">
      <c r="A305" s="268">
        <v>6</v>
      </c>
      <c r="B305" s="271"/>
      <c r="C305" s="282" t="s">
        <v>226</v>
      </c>
      <c r="D305" s="164"/>
      <c r="E305" s="195"/>
      <c r="F305" s="72"/>
      <c r="G305" s="72"/>
      <c r="H305" s="72"/>
      <c r="I305" s="72"/>
    </row>
    <row r="306" spans="1:9" ht="24.95" customHeight="1">
      <c r="A306" s="287"/>
      <c r="B306" s="271" t="s">
        <v>17</v>
      </c>
      <c r="C306" s="285" t="s">
        <v>18</v>
      </c>
      <c r="D306" s="164"/>
      <c r="E306" s="195"/>
      <c r="F306" s="72"/>
      <c r="G306" s="72"/>
      <c r="H306" s="72"/>
      <c r="I306" s="72"/>
    </row>
    <row r="307" spans="1:9" ht="24.95" customHeight="1">
      <c r="A307" s="287"/>
      <c r="B307" s="271"/>
      <c r="C307" s="285" t="s">
        <v>227</v>
      </c>
      <c r="D307" s="164"/>
      <c r="E307" s="195"/>
      <c r="F307" s="72"/>
      <c r="G307" s="72"/>
      <c r="H307" s="72"/>
      <c r="I307" s="72"/>
    </row>
    <row r="308" spans="1:9" ht="24.95" customHeight="1">
      <c r="A308" s="287"/>
      <c r="B308" s="271"/>
      <c r="C308" s="285" t="s">
        <v>20</v>
      </c>
      <c r="D308" s="164"/>
      <c r="E308" s="195"/>
      <c r="F308" s="72"/>
      <c r="G308" s="72"/>
      <c r="H308" s="72"/>
      <c r="I308" s="72"/>
    </row>
    <row r="309" spans="1:9" ht="24.95" customHeight="1">
      <c r="A309" s="287"/>
      <c r="B309" s="271"/>
      <c r="C309" s="285" t="s">
        <v>21</v>
      </c>
      <c r="D309" s="164"/>
      <c r="E309" s="195"/>
      <c r="F309" s="72"/>
      <c r="G309" s="72"/>
      <c r="H309" s="72"/>
      <c r="I309" s="72"/>
    </row>
    <row r="310" spans="1:9" ht="24.95" customHeight="1">
      <c r="A310" s="287"/>
      <c r="B310" s="271" t="s">
        <v>24</v>
      </c>
      <c r="C310" s="285" t="s">
        <v>235</v>
      </c>
      <c r="D310" s="164"/>
      <c r="E310" s="195"/>
      <c r="F310" s="72"/>
      <c r="G310" s="72"/>
      <c r="H310" s="72"/>
      <c r="I310" s="72"/>
    </row>
    <row r="311" spans="1:9" ht="24.95" customHeight="1">
      <c r="A311" s="287"/>
      <c r="B311" s="271" t="s">
        <v>26</v>
      </c>
      <c r="C311" s="285" t="s">
        <v>236</v>
      </c>
      <c r="D311" s="164"/>
      <c r="E311" s="195"/>
      <c r="F311" s="72"/>
      <c r="G311" s="72"/>
      <c r="H311" s="72"/>
      <c r="I311" s="72"/>
    </row>
    <row r="312" spans="1:9" ht="24.95" customHeight="1">
      <c r="A312" s="287"/>
      <c r="B312" s="271" t="s">
        <v>230</v>
      </c>
      <c r="C312" s="285" t="s">
        <v>28</v>
      </c>
      <c r="D312" s="164"/>
      <c r="E312" s="195"/>
      <c r="F312" s="72"/>
      <c r="G312" s="72"/>
      <c r="H312" s="72"/>
      <c r="I312" s="72"/>
    </row>
    <row r="313" spans="1:9" ht="24.95" customHeight="1">
      <c r="A313" s="287"/>
      <c r="B313" s="271" t="s">
        <v>231</v>
      </c>
      <c r="C313" s="285" t="s">
        <v>237</v>
      </c>
      <c r="D313" s="164"/>
      <c r="E313" s="195"/>
      <c r="F313" s="72"/>
      <c r="G313" s="72"/>
      <c r="H313" s="72"/>
      <c r="I313" s="72"/>
    </row>
    <row r="314" spans="1:9" ht="43.5" customHeight="1">
      <c r="A314" s="287"/>
      <c r="B314" s="271"/>
      <c r="C314" s="285" t="s">
        <v>238</v>
      </c>
      <c r="D314" s="166"/>
      <c r="E314" s="165"/>
      <c r="F314" s="72"/>
      <c r="G314" s="72"/>
      <c r="H314" s="72"/>
      <c r="I314" s="72"/>
    </row>
    <row r="315" spans="1:9" ht="42" customHeight="1">
      <c r="A315" s="268">
        <v>13</v>
      </c>
      <c r="B315" s="269" t="s">
        <v>239</v>
      </c>
      <c r="C315" s="285" t="s">
        <v>80</v>
      </c>
      <c r="D315" s="166"/>
      <c r="E315" s="165"/>
      <c r="F315" s="72"/>
      <c r="G315" s="72"/>
      <c r="H315" s="72"/>
      <c r="I315" s="72"/>
    </row>
    <row r="316" spans="1:9" ht="24.95" customHeight="1">
      <c r="A316" s="268">
        <v>1</v>
      </c>
      <c r="B316" s="271"/>
      <c r="C316" s="285" t="s">
        <v>70</v>
      </c>
      <c r="D316" s="168"/>
      <c r="E316" s="167"/>
      <c r="F316" s="72"/>
      <c r="G316" s="72"/>
      <c r="H316" s="72"/>
      <c r="I316" s="72"/>
    </row>
    <row r="317" spans="1:9" ht="24.95" customHeight="1">
      <c r="A317" s="268">
        <v>1</v>
      </c>
      <c r="B317" s="269" t="s">
        <v>240</v>
      </c>
      <c r="C317" s="285" t="s">
        <v>241</v>
      </c>
      <c r="D317" s="168"/>
      <c r="E317" s="167"/>
      <c r="F317" s="72"/>
      <c r="G317" s="72"/>
      <c r="H317" s="72"/>
      <c r="I317" s="72"/>
    </row>
    <row r="318" spans="1:9" ht="24.95" customHeight="1">
      <c r="A318" s="268">
        <v>2</v>
      </c>
      <c r="B318" s="269"/>
      <c r="C318" s="285" t="s">
        <v>242</v>
      </c>
      <c r="D318" s="168"/>
      <c r="E318" s="167"/>
      <c r="F318" s="72"/>
      <c r="G318" s="72"/>
      <c r="H318" s="72"/>
      <c r="I318" s="72"/>
    </row>
    <row r="319" spans="1:9" ht="24.95" customHeight="1">
      <c r="A319" s="268">
        <v>3</v>
      </c>
      <c r="B319" s="269"/>
      <c r="C319" s="285" t="s">
        <v>243</v>
      </c>
      <c r="D319" s="168"/>
      <c r="E319" s="167"/>
      <c r="F319" s="72"/>
      <c r="G319" s="72"/>
      <c r="H319" s="72"/>
      <c r="I319" s="72"/>
    </row>
    <row r="320" spans="1:9" ht="24.95" customHeight="1">
      <c r="A320" s="268">
        <v>6</v>
      </c>
      <c r="B320" s="269"/>
      <c r="C320" s="285" t="s">
        <v>244</v>
      </c>
      <c r="D320" s="168"/>
      <c r="E320" s="167"/>
      <c r="F320" s="72"/>
      <c r="G320" s="72"/>
      <c r="H320" s="72"/>
      <c r="I320" s="72"/>
    </row>
    <row r="321" spans="1:9" ht="24.95" customHeight="1">
      <c r="A321" s="268">
        <v>5</v>
      </c>
      <c r="B321" s="269"/>
      <c r="C321" s="285" t="s">
        <v>245</v>
      </c>
      <c r="D321" s="170"/>
      <c r="E321" s="169"/>
      <c r="F321" s="72"/>
      <c r="G321" s="72"/>
      <c r="H321" s="72"/>
      <c r="I321" s="72"/>
    </row>
    <row r="322" spans="1:9" ht="35.25" customHeight="1">
      <c r="A322" s="268">
        <v>2</v>
      </c>
      <c r="B322" s="260" t="s">
        <v>246</v>
      </c>
      <c r="C322" s="290" t="s">
        <v>247</v>
      </c>
      <c r="D322" s="170"/>
      <c r="E322" s="169"/>
      <c r="F322" s="72"/>
      <c r="G322" s="72"/>
      <c r="H322" s="72"/>
      <c r="I322" s="72"/>
    </row>
    <row r="323" spans="1:9" ht="24.95" customHeight="1">
      <c r="A323" s="268">
        <v>1</v>
      </c>
      <c r="B323" s="260"/>
      <c r="C323" s="290" t="s">
        <v>248</v>
      </c>
      <c r="D323" s="171"/>
      <c r="E323" s="169"/>
      <c r="F323" s="72"/>
      <c r="G323" s="72"/>
      <c r="H323" s="72"/>
      <c r="I323" s="72"/>
    </row>
    <row r="324" spans="1:9" ht="24.95" customHeight="1">
      <c r="A324" s="268">
        <v>12</v>
      </c>
      <c r="B324" s="260"/>
      <c r="C324" s="290" t="s">
        <v>249</v>
      </c>
      <c r="D324" s="173"/>
      <c r="E324" s="172"/>
      <c r="F324" s="72"/>
      <c r="G324" s="72"/>
      <c r="H324" s="72"/>
      <c r="I324" s="72"/>
    </row>
    <row r="325" spans="1:9" ht="24.95" customHeight="1">
      <c r="A325" s="268">
        <v>11</v>
      </c>
      <c r="B325" s="260" t="s">
        <v>250</v>
      </c>
      <c r="C325" s="290" t="s">
        <v>251</v>
      </c>
      <c r="D325" s="173"/>
      <c r="E325" s="172"/>
      <c r="F325" s="72"/>
      <c r="G325" s="72"/>
      <c r="H325" s="72"/>
      <c r="I325" s="72"/>
    </row>
    <row r="326" spans="1:9" ht="24.95" customHeight="1">
      <c r="A326" s="268">
        <v>19</v>
      </c>
      <c r="B326" s="260"/>
      <c r="C326" s="289">
        <v>50</v>
      </c>
      <c r="D326" s="173"/>
      <c r="E326" s="172"/>
      <c r="F326" s="72"/>
      <c r="G326" s="72"/>
      <c r="H326" s="72"/>
      <c r="I326" s="72"/>
    </row>
    <row r="327" spans="1:9" ht="24.95" customHeight="1">
      <c r="A327" s="268">
        <v>2</v>
      </c>
      <c r="B327" s="260"/>
      <c r="C327" s="289">
        <v>100</v>
      </c>
      <c r="D327" s="173"/>
      <c r="E327" s="172"/>
      <c r="F327" s="72"/>
      <c r="G327" s="72"/>
      <c r="H327" s="72"/>
      <c r="I327" s="72"/>
    </row>
    <row r="328" spans="1:9" ht="24.95" customHeight="1">
      <c r="A328" s="268">
        <v>3</v>
      </c>
      <c r="B328" s="260"/>
      <c r="C328" s="289">
        <v>150</v>
      </c>
      <c r="D328" s="173"/>
      <c r="E328" s="172"/>
      <c r="F328" s="72"/>
      <c r="G328" s="72"/>
      <c r="H328" s="72"/>
      <c r="I328" s="72"/>
    </row>
    <row r="329" spans="1:9" ht="24.95" customHeight="1">
      <c r="A329" s="268">
        <v>4</v>
      </c>
      <c r="B329" s="260"/>
      <c r="C329" s="289">
        <v>200</v>
      </c>
      <c r="D329" s="173"/>
      <c r="E329" s="172"/>
      <c r="F329" s="72"/>
      <c r="G329" s="72"/>
      <c r="H329" s="72"/>
      <c r="I329" s="72"/>
    </row>
    <row r="330" spans="1:9" ht="24.95" customHeight="1">
      <c r="A330" s="268">
        <v>5</v>
      </c>
      <c r="B330" s="260"/>
      <c r="C330" s="289">
        <v>250</v>
      </c>
      <c r="D330" s="173"/>
      <c r="E330" s="172"/>
      <c r="F330" s="72"/>
      <c r="G330" s="72"/>
      <c r="H330" s="72"/>
      <c r="I330" s="72"/>
    </row>
    <row r="331" spans="1:9" ht="24.95" customHeight="1">
      <c r="A331" s="268">
        <v>6</v>
      </c>
      <c r="B331" s="260"/>
      <c r="C331" s="289">
        <v>300</v>
      </c>
      <c r="D331" s="173"/>
      <c r="E331" s="172"/>
      <c r="F331" s="72"/>
      <c r="G331" s="72"/>
      <c r="H331" s="72"/>
      <c r="I331" s="72"/>
    </row>
    <row r="332" spans="1:9" ht="24.95" customHeight="1">
      <c r="A332" s="268">
        <v>7</v>
      </c>
      <c r="B332" s="260"/>
      <c r="C332" s="289">
        <v>350</v>
      </c>
      <c r="D332" s="173"/>
      <c r="E332" s="172"/>
      <c r="F332" s="72"/>
      <c r="G332" s="72"/>
      <c r="H332" s="72"/>
      <c r="I332" s="72"/>
    </row>
    <row r="333" spans="1:9" ht="24.95" customHeight="1">
      <c r="A333" s="268">
        <v>8</v>
      </c>
      <c r="B333" s="260"/>
      <c r="C333" s="289">
        <v>400</v>
      </c>
      <c r="D333" s="173"/>
      <c r="E333" s="172"/>
      <c r="F333" s="72"/>
      <c r="G333" s="72"/>
      <c r="H333" s="72"/>
      <c r="I333" s="72"/>
    </row>
    <row r="334" spans="1:9" ht="24.95" customHeight="1">
      <c r="A334" s="268">
        <v>9</v>
      </c>
      <c r="B334" s="260"/>
      <c r="C334" s="289">
        <v>450</v>
      </c>
      <c r="D334" s="173"/>
      <c r="E334" s="172"/>
      <c r="F334" s="72"/>
      <c r="G334" s="72"/>
      <c r="H334" s="72"/>
      <c r="I334" s="72"/>
    </row>
    <row r="335" spans="1:9" ht="28.5" customHeight="1">
      <c r="A335" s="268">
        <v>10</v>
      </c>
      <c r="B335" s="260"/>
      <c r="C335" s="289">
        <v>500</v>
      </c>
      <c r="D335" s="72"/>
      <c r="E335" s="72"/>
      <c r="F335" s="72"/>
      <c r="G335" s="72"/>
      <c r="H335" s="72"/>
      <c r="I335" s="72"/>
    </row>
    <row r="336" spans="1:9" ht="24.95" customHeight="1">
      <c r="A336" s="287"/>
      <c r="B336" s="260" t="s">
        <v>273</v>
      </c>
      <c r="C336" s="288" t="s">
        <v>274</v>
      </c>
      <c r="D336" s="72"/>
      <c r="E336" s="72"/>
      <c r="F336" s="72"/>
      <c r="G336" s="72"/>
      <c r="H336" s="72"/>
      <c r="I336" s="72"/>
    </row>
    <row r="337" spans="1:9" ht="24.95" customHeight="1">
      <c r="A337" s="268">
        <v>1</v>
      </c>
      <c r="B337" s="260" t="s">
        <v>252</v>
      </c>
      <c r="C337" s="290" t="s">
        <v>253</v>
      </c>
      <c r="D337" s="72"/>
      <c r="E337" s="72"/>
      <c r="F337" s="72"/>
      <c r="G337" s="72"/>
      <c r="H337" s="72"/>
      <c r="I337" s="72"/>
    </row>
    <row r="338" spans="1:9" ht="24.95" customHeight="1">
      <c r="A338" s="268">
        <v>2</v>
      </c>
      <c r="B338" s="260"/>
      <c r="C338" s="290" t="s">
        <v>254</v>
      </c>
      <c r="D338" s="72"/>
      <c r="E338" s="72"/>
      <c r="F338" s="72"/>
      <c r="G338" s="72"/>
      <c r="H338" s="72"/>
      <c r="I338" s="72"/>
    </row>
    <row r="339" spans="1:9" ht="24.95" customHeight="1">
      <c r="A339" s="268">
        <v>3</v>
      </c>
      <c r="B339" s="260"/>
      <c r="C339" s="290" t="s">
        <v>255</v>
      </c>
      <c r="D339" s="72"/>
      <c r="E339" s="72"/>
      <c r="F339" s="72"/>
      <c r="G339" s="72"/>
      <c r="H339" s="72"/>
      <c r="I339" s="72"/>
    </row>
    <row r="340" spans="1:9" ht="24.95" customHeight="1">
      <c r="A340" s="268">
        <v>4</v>
      </c>
      <c r="B340" s="260"/>
      <c r="C340" s="290" t="s">
        <v>256</v>
      </c>
      <c r="D340" s="72"/>
      <c r="E340" s="72"/>
      <c r="F340" s="72"/>
      <c r="G340" s="72"/>
      <c r="H340" s="72"/>
      <c r="I340" s="72"/>
    </row>
    <row r="341" spans="1:9" ht="24.95" customHeight="1">
      <c r="A341" s="268">
        <v>5</v>
      </c>
      <c r="B341" s="260"/>
      <c r="C341" s="290" t="s">
        <v>55</v>
      </c>
      <c r="D341" s="72"/>
      <c r="E341" s="72"/>
      <c r="F341" s="72"/>
      <c r="G341" s="72"/>
      <c r="H341" s="72"/>
      <c r="I341" s="72"/>
    </row>
    <row r="342" spans="1:9" ht="24.95" customHeight="1">
      <c r="A342" s="268">
        <v>6</v>
      </c>
      <c r="B342" s="260"/>
      <c r="C342" s="290" t="s">
        <v>56</v>
      </c>
      <c r="D342" s="72"/>
      <c r="E342" s="72"/>
      <c r="F342" s="72"/>
      <c r="G342" s="72"/>
      <c r="H342" s="72"/>
      <c r="I342" s="72"/>
    </row>
    <row r="343" spans="1:9" ht="24.95" customHeight="1">
      <c r="A343" s="268">
        <v>7</v>
      </c>
      <c r="B343" s="260"/>
      <c r="C343" s="290" t="s">
        <v>257</v>
      </c>
      <c r="D343" s="72"/>
      <c r="E343" s="72"/>
      <c r="F343" s="72"/>
      <c r="G343" s="72"/>
      <c r="H343" s="72"/>
      <c r="I343" s="72"/>
    </row>
    <row r="344" spans="1:9" ht="24.95" customHeight="1">
      <c r="A344" s="268">
        <v>8</v>
      </c>
      <c r="B344" s="260"/>
      <c r="C344" s="290" t="s">
        <v>58</v>
      </c>
      <c r="D344" s="72"/>
      <c r="E344" s="72"/>
      <c r="F344" s="72"/>
      <c r="G344" s="72"/>
      <c r="H344" s="72"/>
      <c r="I344" s="72"/>
    </row>
    <row r="345" spans="1:9" ht="24.95" customHeight="1">
      <c r="A345" s="268">
        <v>9</v>
      </c>
      <c r="B345" s="261"/>
      <c r="C345" s="290" t="s">
        <v>59</v>
      </c>
      <c r="D345" s="72"/>
      <c r="E345" s="72"/>
      <c r="F345" s="72"/>
      <c r="G345" s="72"/>
      <c r="H345" s="72"/>
      <c r="I345" s="72"/>
    </row>
    <row r="346" spans="1:9" ht="24.95" customHeight="1">
      <c r="A346" s="268">
        <v>10</v>
      </c>
      <c r="B346" s="261"/>
      <c r="C346" s="290" t="s">
        <v>60</v>
      </c>
      <c r="D346" s="72"/>
      <c r="E346" s="72"/>
      <c r="F346" s="72"/>
      <c r="G346" s="72"/>
      <c r="H346" s="72"/>
      <c r="I346" s="72"/>
    </row>
    <row r="347" spans="1:9" ht="24.95" customHeight="1">
      <c r="A347" s="268">
        <v>11</v>
      </c>
      <c r="B347" s="261"/>
      <c r="C347" s="290" t="s">
        <v>61</v>
      </c>
      <c r="D347" s="72"/>
      <c r="E347" s="72"/>
      <c r="F347" s="72"/>
      <c r="G347" s="72"/>
      <c r="H347" s="72"/>
      <c r="I347" s="72"/>
    </row>
    <row r="348" spans="1:9" ht="24.95" customHeight="1">
      <c r="A348" s="268">
        <v>12</v>
      </c>
      <c r="B348" s="261"/>
      <c r="C348" s="290" t="s">
        <v>62</v>
      </c>
      <c r="D348" s="72"/>
      <c r="E348" s="72"/>
      <c r="F348" s="72"/>
      <c r="G348" s="72"/>
      <c r="H348" s="72"/>
      <c r="I348" s="72"/>
    </row>
    <row r="349" spans="1:9" ht="24.95" customHeight="1">
      <c r="A349" s="268">
        <v>13</v>
      </c>
      <c r="B349" s="261"/>
      <c r="C349" s="290" t="s">
        <v>63</v>
      </c>
      <c r="D349" s="72"/>
      <c r="E349" s="72"/>
      <c r="F349" s="72"/>
      <c r="G349" s="72"/>
      <c r="H349" s="72"/>
      <c r="I349" s="72"/>
    </row>
    <row r="350" spans="1:9" ht="24.95" customHeight="1">
      <c r="A350" s="268">
        <v>14</v>
      </c>
      <c r="B350" s="261"/>
      <c r="C350" s="290" t="s">
        <v>64</v>
      </c>
      <c r="D350" s="72"/>
      <c r="E350" s="72"/>
      <c r="F350" s="72"/>
      <c r="G350" s="72"/>
      <c r="H350" s="72"/>
      <c r="I350" s="72"/>
    </row>
    <row r="351" spans="1:9" ht="24.95" customHeight="1">
      <c r="A351" s="268">
        <v>15</v>
      </c>
      <c r="B351" s="261"/>
      <c r="C351" s="290" t="s">
        <v>65</v>
      </c>
      <c r="D351" s="72"/>
      <c r="E351" s="72"/>
      <c r="F351" s="72"/>
      <c r="G351" s="72"/>
      <c r="H351" s="72"/>
      <c r="I351" s="72"/>
    </row>
    <row r="352" spans="1:9" ht="24.95" customHeight="1">
      <c r="A352" s="268">
        <v>16</v>
      </c>
      <c r="B352" s="261"/>
      <c r="C352" s="290" t="s">
        <v>258</v>
      </c>
      <c r="D352" s="72"/>
      <c r="E352" s="72"/>
      <c r="F352" s="72"/>
      <c r="G352" s="72"/>
      <c r="H352" s="72"/>
      <c r="I352" s="72"/>
    </row>
    <row r="353" spans="1:9" ht="24.95" customHeight="1">
      <c r="A353" s="268">
        <v>1</v>
      </c>
      <c r="B353" s="269" t="s">
        <v>259</v>
      </c>
      <c r="C353" s="285" t="s">
        <v>70</v>
      </c>
      <c r="D353" s="72"/>
      <c r="E353" s="72"/>
      <c r="F353" s="72"/>
      <c r="G353" s="72"/>
      <c r="H353" s="72"/>
      <c r="I353" s="72"/>
    </row>
    <row r="354" spans="1:9" ht="36.75" customHeight="1">
      <c r="A354" s="268">
        <v>17</v>
      </c>
      <c r="B354" s="269"/>
      <c r="C354" s="285" t="s">
        <v>260</v>
      </c>
      <c r="D354" s="72"/>
      <c r="E354" s="72"/>
      <c r="F354" s="72"/>
      <c r="G354" s="72"/>
      <c r="H354" s="72"/>
      <c r="I354" s="72"/>
    </row>
    <row r="355" spans="1:9" ht="45.75" customHeight="1">
      <c r="A355" s="268">
        <v>18</v>
      </c>
      <c r="B355" s="269"/>
      <c r="C355" s="285" t="s">
        <v>261</v>
      </c>
      <c r="D355" s="72"/>
      <c r="E355" s="72"/>
      <c r="F355" s="72"/>
      <c r="G355" s="72"/>
      <c r="H355" s="72"/>
      <c r="I355" s="72"/>
    </row>
    <row r="356" spans="1:9" ht="24" customHeight="1">
      <c r="A356" s="268">
        <v>19</v>
      </c>
      <c r="B356" s="269"/>
      <c r="C356" s="285" t="s">
        <v>262</v>
      </c>
      <c r="D356" s="72"/>
      <c r="E356" s="72"/>
      <c r="F356" s="72"/>
      <c r="G356" s="72"/>
      <c r="H356" s="72"/>
      <c r="I356" s="72"/>
    </row>
    <row r="357" spans="1:9" ht="51.75" customHeight="1">
      <c r="A357" s="287"/>
      <c r="B357" s="269" t="s">
        <v>263</v>
      </c>
      <c r="C357" s="290" t="s">
        <v>253</v>
      </c>
      <c r="D357" s="72"/>
      <c r="E357" s="72"/>
      <c r="F357" s="72"/>
      <c r="G357" s="72"/>
      <c r="H357" s="72"/>
      <c r="I357" s="72"/>
    </row>
    <row r="358" spans="1:9" ht="24.95" customHeight="1">
      <c r="A358" s="268">
        <v>17</v>
      </c>
      <c r="B358" s="271"/>
      <c r="C358" s="290" t="s">
        <v>254</v>
      </c>
      <c r="D358" s="72"/>
      <c r="E358" s="72"/>
      <c r="F358" s="72"/>
      <c r="G358" s="72"/>
      <c r="H358" s="72"/>
      <c r="I358" s="72"/>
    </row>
    <row r="359" spans="1:9" ht="24.95" customHeight="1">
      <c r="A359" s="287"/>
      <c r="B359" s="271"/>
      <c r="C359" s="290" t="s">
        <v>255</v>
      </c>
      <c r="D359" s="72"/>
      <c r="E359" s="72"/>
      <c r="F359" s="72"/>
      <c r="G359" s="72"/>
      <c r="H359" s="72"/>
      <c r="I359" s="72"/>
    </row>
    <row r="360" spans="1:9" ht="24.95" customHeight="1">
      <c r="A360" s="287"/>
      <c r="B360" s="271"/>
      <c r="C360" s="290" t="s">
        <v>256</v>
      </c>
      <c r="D360" s="72"/>
      <c r="E360" s="72"/>
      <c r="F360" s="72"/>
      <c r="G360" s="72"/>
      <c r="H360" s="72"/>
      <c r="I360" s="72"/>
    </row>
    <row r="361" spans="1:9" ht="24.95" customHeight="1">
      <c r="A361" s="287"/>
      <c r="B361" s="271"/>
      <c r="C361" s="290" t="s">
        <v>55</v>
      </c>
      <c r="D361" s="72"/>
      <c r="E361" s="72"/>
      <c r="F361" s="72"/>
      <c r="G361" s="72"/>
      <c r="H361" s="72"/>
      <c r="I361" s="72"/>
    </row>
    <row r="362" spans="1:9" ht="24.95" customHeight="1">
      <c r="A362" s="287"/>
      <c r="B362" s="271"/>
      <c r="C362" s="290" t="s">
        <v>56</v>
      </c>
      <c r="D362" s="72"/>
      <c r="E362" s="72"/>
      <c r="F362" s="72"/>
      <c r="G362" s="72"/>
      <c r="H362" s="72"/>
      <c r="I362" s="72"/>
    </row>
    <row r="363" spans="1:9" ht="24.95" customHeight="1">
      <c r="A363" s="287"/>
      <c r="B363" s="271"/>
      <c r="C363" s="290" t="s">
        <v>257</v>
      </c>
      <c r="D363" s="72"/>
      <c r="E363" s="72"/>
      <c r="F363" s="72"/>
      <c r="G363" s="72"/>
      <c r="H363" s="72"/>
      <c r="I363" s="72"/>
    </row>
    <row r="364" spans="1:9" ht="24.95" customHeight="1">
      <c r="A364" s="287"/>
      <c r="B364" s="271"/>
      <c r="C364" s="290" t="s">
        <v>58</v>
      </c>
      <c r="D364" s="72"/>
      <c r="E364" s="72"/>
      <c r="F364" s="72"/>
      <c r="G364" s="72"/>
      <c r="H364" s="72"/>
      <c r="I364" s="72"/>
    </row>
    <row r="365" spans="1:9" ht="24.95" customHeight="1">
      <c r="A365" s="287"/>
      <c r="B365" s="271"/>
      <c r="C365" s="290" t="s">
        <v>59</v>
      </c>
      <c r="D365" s="72"/>
      <c r="E365" s="72"/>
      <c r="F365" s="72"/>
      <c r="G365" s="72"/>
      <c r="H365" s="72"/>
      <c r="I365" s="72"/>
    </row>
    <row r="366" spans="1:9" ht="24.95" customHeight="1">
      <c r="A366" s="268">
        <v>18</v>
      </c>
      <c r="B366" s="271"/>
      <c r="C366" s="290" t="s">
        <v>60</v>
      </c>
      <c r="D366" s="72"/>
      <c r="E366" s="72"/>
      <c r="F366" s="72"/>
      <c r="G366" s="72"/>
      <c r="H366" s="72"/>
      <c r="I366" s="72"/>
    </row>
    <row r="367" spans="1:9" ht="24.95" customHeight="1">
      <c r="A367" s="287"/>
      <c r="B367" s="271"/>
      <c r="C367" s="290" t="s">
        <v>61</v>
      </c>
      <c r="D367" s="72"/>
      <c r="E367" s="72"/>
      <c r="F367" s="72"/>
      <c r="G367" s="72"/>
      <c r="H367" s="72"/>
      <c r="I367" s="72"/>
    </row>
    <row r="368" spans="1:9" ht="24.95" customHeight="1">
      <c r="A368" s="287"/>
      <c r="B368" s="271"/>
      <c r="C368" s="290" t="s">
        <v>62</v>
      </c>
      <c r="D368" s="72"/>
      <c r="E368" s="72"/>
      <c r="F368" s="72"/>
      <c r="G368" s="72"/>
      <c r="H368" s="72"/>
      <c r="I368" s="72"/>
    </row>
    <row r="369" spans="1:9" ht="24.95" customHeight="1">
      <c r="A369" s="287"/>
      <c r="B369" s="271"/>
      <c r="C369" s="290" t="s">
        <v>63</v>
      </c>
      <c r="D369" s="72"/>
      <c r="E369" s="72"/>
      <c r="F369" s="72"/>
      <c r="G369" s="72"/>
      <c r="H369" s="72"/>
      <c r="I369" s="72"/>
    </row>
    <row r="370" spans="1:9" ht="24.95" customHeight="1">
      <c r="A370" s="287"/>
      <c r="B370" s="271"/>
      <c r="C370" s="290" t="s">
        <v>64</v>
      </c>
      <c r="D370" s="72"/>
      <c r="E370" s="72"/>
      <c r="F370" s="72"/>
      <c r="G370" s="72"/>
      <c r="H370" s="72"/>
      <c r="I370" s="72"/>
    </row>
    <row r="371" spans="1:9" ht="24.95" customHeight="1">
      <c r="A371" s="287"/>
      <c r="B371" s="271"/>
      <c r="C371" s="290" t="s">
        <v>65</v>
      </c>
      <c r="D371" s="72"/>
      <c r="E371" s="72"/>
      <c r="F371" s="72"/>
      <c r="G371" s="72"/>
      <c r="H371" s="72"/>
      <c r="I371" s="72"/>
    </row>
    <row r="372" spans="1:9" ht="24.95" customHeight="1">
      <c r="A372" s="268">
        <v>19</v>
      </c>
      <c r="B372" s="271"/>
      <c r="C372" s="290" t="s">
        <v>258</v>
      </c>
      <c r="D372" s="72"/>
      <c r="E372" s="72"/>
      <c r="F372" s="72"/>
      <c r="G372" s="72"/>
      <c r="H372" s="72"/>
      <c r="I372" s="72"/>
    </row>
    <row r="373" spans="1:9" ht="24.95" customHeight="1">
      <c r="A373" s="268">
        <v>1</v>
      </c>
      <c r="B373" s="269" t="s">
        <v>264</v>
      </c>
      <c r="C373" s="285" t="s">
        <v>265</v>
      </c>
      <c r="D373" s="72"/>
      <c r="E373" s="72"/>
      <c r="F373" s="72"/>
      <c r="G373" s="72"/>
      <c r="H373" s="72"/>
      <c r="I373" s="72"/>
    </row>
    <row r="374" spans="1:9" ht="24.95" customHeight="1">
      <c r="A374" s="268">
        <v>17</v>
      </c>
      <c r="B374" s="269"/>
      <c r="C374" s="285" t="s">
        <v>266</v>
      </c>
      <c r="D374" s="72"/>
      <c r="E374" s="72"/>
      <c r="F374" s="72"/>
      <c r="G374" s="72"/>
      <c r="H374" s="72"/>
      <c r="I374" s="72"/>
    </row>
    <row r="375" spans="1:9" ht="24.95" customHeight="1">
      <c r="A375" s="268">
        <v>18</v>
      </c>
      <c r="B375" s="269"/>
      <c r="C375" s="285" t="s">
        <v>267</v>
      </c>
      <c r="D375" s="72"/>
      <c r="E375" s="72"/>
      <c r="F375" s="72"/>
      <c r="G375" s="72"/>
      <c r="H375" s="72"/>
      <c r="I375" s="72"/>
    </row>
    <row r="376" spans="1:9" ht="24.95" customHeight="1">
      <c r="A376" s="268">
        <v>5</v>
      </c>
      <c r="B376" s="260" t="s">
        <v>268</v>
      </c>
      <c r="C376" s="290" t="s">
        <v>80</v>
      </c>
      <c r="D376" s="72"/>
      <c r="E376" s="72"/>
      <c r="F376" s="72"/>
      <c r="G376" s="72"/>
      <c r="H376" s="72"/>
      <c r="I376" s="72"/>
    </row>
    <row r="377" spans="1:9" ht="24.95" customHeight="1">
      <c r="A377" s="268">
        <v>1</v>
      </c>
      <c r="B377" s="271"/>
      <c r="C377" s="285" t="s">
        <v>70</v>
      </c>
      <c r="D377" s="72"/>
      <c r="E377" s="72"/>
      <c r="F377" s="72"/>
      <c r="G377" s="72"/>
      <c r="H377" s="72"/>
      <c r="I377" s="72"/>
    </row>
    <row r="378" spans="1:9" ht="24.95" customHeight="1">
      <c r="A378" s="268">
        <v>1</v>
      </c>
      <c r="B378" s="269" t="s">
        <v>269</v>
      </c>
      <c r="C378" s="285" t="s">
        <v>270</v>
      </c>
      <c r="D378" s="72"/>
      <c r="E378" s="72"/>
      <c r="F378" s="72"/>
      <c r="G378" s="72"/>
      <c r="H378" s="72"/>
      <c r="I378" s="72"/>
    </row>
    <row r="379" spans="1:9" ht="24.95" customHeight="1">
      <c r="A379" s="268">
        <v>2</v>
      </c>
      <c r="B379" s="271"/>
      <c r="C379" s="285" t="s">
        <v>271</v>
      </c>
      <c r="D379" s="72"/>
      <c r="E379" s="72"/>
      <c r="F379" s="72"/>
      <c r="G379" s="72"/>
      <c r="H379" s="72"/>
      <c r="I379" s="72"/>
    </row>
    <row r="380" spans="1:9" ht="57.75" customHeight="1">
      <c r="A380" s="268">
        <v>1</v>
      </c>
      <c r="B380" s="271" t="s">
        <v>272</v>
      </c>
      <c r="C380" s="285" t="s">
        <v>28</v>
      </c>
      <c r="F380" s="72" t="s">
        <v>478</v>
      </c>
      <c r="G380" s="72">
        <f>COUNTIF(G3:G379,G2)</f>
        <v>0</v>
      </c>
      <c r="H380" s="72">
        <f>COUNTIF(H3:H379,H2)</f>
        <v>0</v>
      </c>
      <c r="I380" s="72">
        <f>COUNTIF(I3:I379,I2)</f>
        <v>0</v>
      </c>
    </row>
  </sheetData>
  <autoFilter ref="G2:I2"/>
  <mergeCells count="2">
    <mergeCell ref="E218:E223"/>
    <mergeCell ref="D218:D22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13"/>
  <sheetViews>
    <sheetView zoomScale="82" zoomScaleNormal="82" workbookViewId="0">
      <selection activeCell="D13" sqref="D13"/>
    </sheetView>
  </sheetViews>
  <sheetFormatPr defaultRowHeight="15"/>
  <cols>
    <col min="1" max="1" width="9.140625" style="47"/>
    <col min="2" max="2" width="55.85546875" bestFit="1" customWidth="1"/>
    <col min="3" max="3" width="25.140625" bestFit="1" customWidth="1"/>
    <col min="4" max="4" width="12.42578125" customWidth="1"/>
    <col min="5" max="5" width="11.42578125" customWidth="1"/>
    <col min="6" max="6" width="12" customWidth="1"/>
  </cols>
  <sheetData>
    <row r="1" spans="2:6" ht="33.75" customHeight="1">
      <c r="B1" s="368" t="s">
        <v>3</v>
      </c>
      <c r="C1" s="368"/>
      <c r="D1" s="257"/>
      <c r="E1" s="257"/>
      <c r="F1" s="257"/>
    </row>
    <row r="2" spans="2:6" ht="35.25" customHeight="1">
      <c r="B2" s="248" t="s">
        <v>316</v>
      </c>
      <c r="C2" s="247" t="s">
        <v>317</v>
      </c>
      <c r="D2" s="251" t="s">
        <v>275</v>
      </c>
      <c r="E2" s="255" t="s">
        <v>276</v>
      </c>
      <c r="F2" s="252" t="s">
        <v>494</v>
      </c>
    </row>
    <row r="3" spans="2:6" ht="30" customHeight="1">
      <c r="B3" s="64"/>
      <c r="C3" s="64"/>
      <c r="D3" s="30"/>
      <c r="E3" s="37"/>
      <c r="F3" s="185"/>
    </row>
    <row r="4" spans="2:6" ht="30" customHeight="1">
      <c r="B4" s="62"/>
      <c r="C4" s="63"/>
      <c r="D4" s="30"/>
      <c r="E4" s="37"/>
      <c r="F4" s="185"/>
    </row>
    <row r="5" spans="2:6" ht="30" customHeight="1">
      <c r="B5" s="62"/>
      <c r="C5" s="63"/>
      <c r="D5" s="30"/>
      <c r="E5" s="37"/>
      <c r="F5" s="185"/>
    </row>
    <row r="6" spans="2:6" ht="30" customHeight="1">
      <c r="B6" s="62"/>
      <c r="C6" s="63"/>
      <c r="D6" s="30"/>
      <c r="E6" s="37"/>
      <c r="F6" s="185"/>
    </row>
    <row r="7" spans="2:6" ht="30" customHeight="1">
      <c r="B7" s="62"/>
      <c r="C7" s="63"/>
      <c r="D7" s="30"/>
      <c r="E7" s="37"/>
      <c r="F7" s="185"/>
    </row>
    <row r="8" spans="2:6" ht="30" customHeight="1">
      <c r="B8" s="63"/>
      <c r="C8" s="61"/>
      <c r="D8" s="30"/>
      <c r="E8" s="37"/>
      <c r="F8" s="185"/>
    </row>
    <row r="9" spans="2:6" ht="30" customHeight="1">
      <c r="B9" s="63"/>
      <c r="C9" s="60"/>
      <c r="D9" s="30"/>
      <c r="E9" s="37"/>
      <c r="F9" s="185"/>
    </row>
    <row r="10" spans="2:6" ht="30" customHeight="1">
      <c r="B10" s="63"/>
      <c r="C10" s="60"/>
      <c r="D10" s="30"/>
      <c r="E10" s="37"/>
      <c r="F10" s="30"/>
    </row>
    <row r="11" spans="2:6" ht="30" customHeight="1">
      <c r="B11" s="63"/>
      <c r="C11" s="63"/>
      <c r="D11" s="30"/>
      <c r="E11" s="37"/>
      <c r="F11" s="30"/>
    </row>
    <row r="12" spans="2:6" ht="30" customHeight="1">
      <c r="B12" s="59"/>
      <c r="C12" s="63"/>
      <c r="D12" s="30"/>
      <c r="E12" s="37"/>
      <c r="F12" s="30"/>
    </row>
    <row r="13" spans="2:6" ht="36.75" customHeight="1">
      <c r="C13" s="30" t="s">
        <v>478</v>
      </c>
      <c r="D13" s="30">
        <f>COUNTIF(D3:D12,D2)</f>
        <v>0</v>
      </c>
      <c r="E13" s="37">
        <f>COUNTIF(E3:E12,E2)</f>
        <v>0</v>
      </c>
      <c r="F13" s="30">
        <f>COUNTIF(F3:F12,F2)</f>
        <v>0</v>
      </c>
    </row>
  </sheetData>
  <autoFilter ref="D2:F2"/>
  <mergeCells count="1">
    <mergeCell ref="B1:C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16"/>
  <sheetViews>
    <sheetView zoomScale="75" zoomScaleNormal="75" workbookViewId="0">
      <selection activeCell="D12" sqref="D12"/>
    </sheetView>
  </sheetViews>
  <sheetFormatPr defaultRowHeight="15"/>
  <cols>
    <col min="1" max="1" width="9.140625" style="47"/>
    <col min="2" max="2" width="99.7109375" customWidth="1"/>
    <col min="3" max="3" width="57.5703125" customWidth="1"/>
    <col min="4" max="4" width="13.42578125" customWidth="1"/>
    <col min="5" max="5" width="12.5703125" customWidth="1"/>
    <col min="6" max="6" width="12.140625" customWidth="1"/>
  </cols>
  <sheetData>
    <row r="1" spans="2:6" ht="42.75" customHeight="1">
      <c r="B1" s="226" t="s">
        <v>427</v>
      </c>
      <c r="C1" s="228"/>
      <c r="D1" s="208"/>
      <c r="E1" s="208"/>
      <c r="F1" s="208"/>
    </row>
    <row r="2" spans="2:6" ht="46.5" customHeight="1">
      <c r="B2" s="230" t="s">
        <v>421</v>
      </c>
      <c r="C2" s="229" t="s">
        <v>422</v>
      </c>
      <c r="D2" s="253" t="s">
        <v>275</v>
      </c>
      <c r="E2" s="245" t="s">
        <v>276</v>
      </c>
      <c r="F2" s="243" t="s">
        <v>494</v>
      </c>
    </row>
    <row r="3" spans="2:6" ht="76.5" customHeight="1">
      <c r="B3" s="33" t="s">
        <v>420</v>
      </c>
      <c r="C3" s="33" t="s">
        <v>392</v>
      </c>
      <c r="D3" s="30"/>
      <c r="E3" s="37"/>
      <c r="F3" s="30"/>
    </row>
    <row r="4" spans="2:6" ht="136.5" customHeight="1">
      <c r="B4" s="33" t="s">
        <v>423</v>
      </c>
      <c r="C4" s="33" t="s">
        <v>424</v>
      </c>
      <c r="D4" s="30"/>
      <c r="E4" s="37"/>
      <c r="F4" s="30"/>
    </row>
    <row r="5" spans="2:6" ht="201" customHeight="1">
      <c r="B5" s="33" t="s">
        <v>426</v>
      </c>
      <c r="C5" s="33" t="s">
        <v>425</v>
      </c>
      <c r="D5" s="30"/>
      <c r="E5" s="37"/>
      <c r="F5" s="30"/>
    </row>
    <row r="6" spans="2:6" ht="210" customHeight="1">
      <c r="B6" s="33" t="s">
        <v>428</v>
      </c>
      <c r="C6" s="33" t="s">
        <v>425</v>
      </c>
      <c r="D6" s="30"/>
      <c r="E6" s="37"/>
      <c r="F6" s="30"/>
    </row>
    <row r="7" spans="2:6" ht="255.75" customHeight="1">
      <c r="B7" s="33" t="s">
        <v>430</v>
      </c>
      <c r="C7" s="33" t="s">
        <v>429</v>
      </c>
      <c r="D7" s="30"/>
      <c r="E7" s="37"/>
      <c r="F7" s="30"/>
    </row>
    <row r="8" spans="2:6" ht="213.75" customHeight="1">
      <c r="B8" s="33" t="s">
        <v>431</v>
      </c>
      <c r="C8" s="33" t="s">
        <v>432</v>
      </c>
      <c r="D8" s="30"/>
      <c r="E8" s="37"/>
      <c r="F8" s="30"/>
    </row>
    <row r="9" spans="2:6" ht="180" customHeight="1">
      <c r="B9" s="33" t="s">
        <v>433</v>
      </c>
      <c r="C9" s="33" t="s">
        <v>434</v>
      </c>
      <c r="D9" s="30"/>
      <c r="E9" s="37"/>
      <c r="F9" s="30"/>
    </row>
    <row r="10" spans="2:6" ht="75">
      <c r="B10" s="33" t="s">
        <v>435</v>
      </c>
      <c r="C10" s="33" t="s">
        <v>436</v>
      </c>
      <c r="D10" s="30"/>
      <c r="E10" s="37"/>
      <c r="F10" s="30"/>
    </row>
    <row r="11" spans="2:6" ht="108.75" customHeight="1">
      <c r="B11" s="33" t="s">
        <v>437</v>
      </c>
      <c r="C11" s="33" t="s">
        <v>438</v>
      </c>
      <c r="D11" s="30"/>
      <c r="E11" s="37"/>
      <c r="F11" s="30"/>
    </row>
    <row r="12" spans="2:6" ht="34.5" customHeight="1">
      <c r="B12" s="36"/>
      <c r="C12" s="30" t="s">
        <v>478</v>
      </c>
      <c r="D12" s="30">
        <f>COUNTIF(D3:D11,D2)</f>
        <v>0</v>
      </c>
      <c r="E12" s="37">
        <f>COUNTIF(E3:E11,E2)</f>
        <v>0</v>
      </c>
      <c r="F12" s="30">
        <f>COUNTIF(F3:F11,F2)</f>
        <v>0</v>
      </c>
    </row>
    <row r="13" spans="2:6" ht="25.5" customHeight="1">
      <c r="B13" s="34"/>
      <c r="C13" s="35"/>
    </row>
    <row r="14" spans="2:6" ht="59.25" customHeight="1">
      <c r="B14" s="34"/>
      <c r="C14" s="35"/>
    </row>
    <row r="15" spans="2:6">
      <c r="B15" s="34"/>
      <c r="C15" s="35"/>
    </row>
    <row r="16" spans="2:6">
      <c r="B16" s="34"/>
      <c r="C16" s="35"/>
    </row>
  </sheetData>
  <autoFilter ref="D2:F2"/>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1"/>
  <sheetViews>
    <sheetView workbookViewId="0">
      <selection activeCell="A6" sqref="A6"/>
    </sheetView>
  </sheetViews>
  <sheetFormatPr defaultRowHeight="15"/>
  <cols>
    <col min="1" max="1" width="36.85546875" customWidth="1"/>
    <col min="6" max="8" width="10.7109375" customWidth="1"/>
  </cols>
  <sheetData>
    <row r="1" spans="1:8" ht="28.5" customHeight="1">
      <c r="A1" s="369" t="s">
        <v>7</v>
      </c>
      <c r="B1" s="369"/>
      <c r="C1" s="369"/>
      <c r="D1" s="369"/>
      <c r="E1" s="369"/>
      <c r="F1" s="241" t="s">
        <v>275</v>
      </c>
      <c r="G1" s="242" t="s">
        <v>276</v>
      </c>
      <c r="H1" s="244" t="s">
        <v>494</v>
      </c>
    </row>
  </sheetData>
  <autoFilter ref="F1:H1"/>
  <mergeCells count="1">
    <mergeCell ref="A1:E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J648"/>
  <sheetViews>
    <sheetView zoomScale="84" zoomScaleNormal="84" workbookViewId="0">
      <selection activeCell="H10" sqref="H10"/>
    </sheetView>
  </sheetViews>
  <sheetFormatPr defaultRowHeight="15"/>
  <cols>
    <col min="1" max="1" width="9.140625" style="47"/>
    <col min="2" max="2" width="73.42578125" customWidth="1"/>
    <col min="3" max="3" width="11.7109375" customWidth="1"/>
    <col min="4" max="4" width="11.85546875" customWidth="1"/>
    <col min="5" max="5" width="12" customWidth="1"/>
    <col min="6" max="6" width="36.140625" customWidth="1"/>
    <col min="7" max="7" width="36.140625" style="306" customWidth="1"/>
    <col min="10" max="10" width="9.7109375" bestFit="1" customWidth="1"/>
  </cols>
  <sheetData>
    <row r="1" spans="1:10" ht="36" customHeight="1">
      <c r="B1" s="254" t="s">
        <v>4</v>
      </c>
      <c r="C1" s="256"/>
      <c r="D1" s="256"/>
      <c r="E1" s="256"/>
      <c r="F1" s="308"/>
      <c r="G1" s="308"/>
      <c r="H1" s="308"/>
      <c r="I1" s="308"/>
      <c r="J1" s="308"/>
    </row>
    <row r="2" spans="1:10" s="47" customFormat="1" ht="38.25" customHeight="1">
      <c r="B2" s="298" t="s">
        <v>318</v>
      </c>
      <c r="C2" s="251" t="s">
        <v>275</v>
      </c>
      <c r="D2" s="255" t="s">
        <v>276</v>
      </c>
      <c r="E2" s="252" t="s">
        <v>494</v>
      </c>
      <c r="F2" s="319" t="s">
        <v>516</v>
      </c>
      <c r="G2" s="318"/>
      <c r="H2" s="251" t="s">
        <v>275</v>
      </c>
      <c r="I2" s="255" t="s">
        <v>276</v>
      </c>
      <c r="J2" s="320" t="s">
        <v>494</v>
      </c>
    </row>
    <row r="3" spans="1:10" s="47" customFormat="1" ht="138.75" customHeight="1">
      <c r="B3" s="48" t="s">
        <v>439</v>
      </c>
      <c r="C3" s="49"/>
      <c r="D3" s="174"/>
      <c r="E3" s="30"/>
      <c r="F3" s="310" t="s">
        <v>517</v>
      </c>
      <c r="G3" s="310" t="s">
        <v>401</v>
      </c>
      <c r="H3" s="309"/>
      <c r="I3" s="309"/>
      <c r="J3" s="309"/>
    </row>
    <row r="4" spans="1:10" s="50" customFormat="1" ht="153.75" customHeight="1">
      <c r="A4" s="69"/>
      <c r="B4" s="48" t="s">
        <v>528</v>
      </c>
      <c r="C4" s="49"/>
      <c r="D4" s="174"/>
      <c r="E4" s="49"/>
      <c r="F4" s="310" t="s">
        <v>518</v>
      </c>
      <c r="G4" s="310" t="s">
        <v>404</v>
      </c>
      <c r="H4" s="309"/>
      <c r="I4" s="309"/>
      <c r="J4" s="309"/>
    </row>
    <row r="5" spans="1:10" ht="45">
      <c r="B5" s="40" t="s">
        <v>319</v>
      </c>
      <c r="C5" s="370"/>
      <c r="D5" s="372"/>
      <c r="E5" s="370"/>
      <c r="F5" s="310" t="s">
        <v>519</v>
      </c>
      <c r="G5" s="310" t="s">
        <v>520</v>
      </c>
      <c r="H5" s="309"/>
      <c r="I5" s="309"/>
      <c r="J5" s="309"/>
    </row>
    <row r="6" spans="1:10" ht="30" customHeight="1">
      <c r="B6" s="40" t="s">
        <v>320</v>
      </c>
      <c r="C6" s="371"/>
      <c r="D6" s="373"/>
      <c r="E6" s="371"/>
      <c r="F6" s="310" t="s">
        <v>521</v>
      </c>
      <c r="G6" s="310" t="s">
        <v>522</v>
      </c>
      <c r="H6" s="309"/>
      <c r="I6" s="309"/>
      <c r="J6" s="309"/>
    </row>
    <row r="7" spans="1:10" ht="30.75" thickBot="1">
      <c r="B7" s="41" t="s">
        <v>321</v>
      </c>
      <c r="C7" s="374"/>
      <c r="D7" s="375"/>
      <c r="E7" s="374"/>
      <c r="F7" s="310" t="s">
        <v>523</v>
      </c>
      <c r="G7" s="310" t="s">
        <v>524</v>
      </c>
      <c r="H7" s="309"/>
      <c r="I7" s="309"/>
      <c r="J7" s="309"/>
    </row>
    <row r="8" spans="1:10" ht="34.5" customHeight="1">
      <c r="B8" s="40" t="s">
        <v>322</v>
      </c>
      <c r="C8" s="370"/>
      <c r="D8" s="372"/>
      <c r="E8" s="376"/>
      <c r="F8" s="310" t="s">
        <v>525</v>
      </c>
      <c r="G8" s="310" t="s">
        <v>526</v>
      </c>
      <c r="H8" s="309"/>
      <c r="I8" s="309"/>
      <c r="J8" s="309"/>
    </row>
    <row r="9" spans="1:10" ht="24.95" customHeight="1">
      <c r="B9" s="40" t="s">
        <v>323</v>
      </c>
      <c r="C9" s="371"/>
      <c r="D9" s="373"/>
      <c r="E9" s="376"/>
      <c r="F9" s="307"/>
      <c r="G9" s="310" t="s">
        <v>527</v>
      </c>
      <c r="H9" s="309">
        <f>SUM(H3:H8)</f>
        <v>0</v>
      </c>
      <c r="I9" s="309">
        <f>SUM(I3:I8)</f>
        <v>0</v>
      </c>
      <c r="J9" s="309">
        <f>SUM(J3:J8)</f>
        <v>0</v>
      </c>
    </row>
    <row r="10" spans="1:10" ht="24.95" customHeight="1">
      <c r="B10" s="40" t="s">
        <v>324</v>
      </c>
      <c r="C10" s="371"/>
      <c r="D10" s="373"/>
      <c r="E10" s="376"/>
      <c r="F10" s="307"/>
      <c r="G10" s="310" t="s">
        <v>478</v>
      </c>
      <c r="H10" s="309">
        <f>SUM(H9,C79)</f>
        <v>0</v>
      </c>
      <c r="I10" s="309">
        <f>SUM(I9,D79)</f>
        <v>0</v>
      </c>
      <c r="J10" s="309">
        <f>SUM(J9,E79)</f>
        <v>0</v>
      </c>
    </row>
    <row r="11" spans="1:10" ht="24.95" customHeight="1">
      <c r="B11" s="40" t="s">
        <v>325</v>
      </c>
      <c r="C11" s="371"/>
      <c r="D11" s="373"/>
      <c r="E11" s="376"/>
      <c r="F11" s="307"/>
      <c r="G11" s="307"/>
    </row>
    <row r="12" spans="1:10" ht="24.95" customHeight="1" thickBot="1">
      <c r="B12" s="41" t="s">
        <v>326</v>
      </c>
      <c r="C12" s="374"/>
      <c r="D12" s="375"/>
      <c r="E12" s="376"/>
      <c r="F12" s="307"/>
      <c r="G12" s="307"/>
    </row>
    <row r="13" spans="1:10" ht="24.95" customHeight="1">
      <c r="B13" s="40" t="s">
        <v>327</v>
      </c>
      <c r="C13" s="370"/>
      <c r="D13" s="372"/>
      <c r="E13" s="376"/>
      <c r="F13" s="307"/>
      <c r="G13" s="307"/>
    </row>
    <row r="14" spans="1:10" ht="24.95" customHeight="1">
      <c r="B14" s="40" t="s">
        <v>328</v>
      </c>
      <c r="C14" s="371"/>
      <c r="D14" s="373"/>
      <c r="E14" s="376"/>
      <c r="F14" s="307"/>
      <c r="G14" s="307"/>
    </row>
    <row r="15" spans="1:10" ht="24.95" customHeight="1">
      <c r="B15" s="40" t="s">
        <v>329</v>
      </c>
      <c r="C15" s="371"/>
      <c r="D15" s="373"/>
      <c r="E15" s="376"/>
      <c r="F15" s="307"/>
      <c r="G15" s="307"/>
    </row>
    <row r="16" spans="1:10" ht="24.95" customHeight="1">
      <c r="B16" s="40" t="s">
        <v>330</v>
      </c>
      <c r="C16" s="371"/>
      <c r="D16" s="373"/>
      <c r="E16" s="376"/>
      <c r="F16" s="307"/>
      <c r="G16" s="307"/>
    </row>
    <row r="17" spans="2:7" ht="24.95" customHeight="1" thickBot="1">
      <c r="B17" s="41" t="s">
        <v>331</v>
      </c>
      <c r="C17" s="374"/>
      <c r="D17" s="375"/>
      <c r="E17" s="376"/>
      <c r="F17" s="307"/>
      <c r="G17" s="307"/>
    </row>
    <row r="18" spans="2:7" ht="24.95" customHeight="1">
      <c r="B18" s="42">
        <v>10</v>
      </c>
      <c r="C18" s="370"/>
      <c r="D18" s="372"/>
      <c r="E18" s="376"/>
      <c r="F18" s="307"/>
      <c r="G18" s="307"/>
    </row>
    <row r="19" spans="2:7" ht="24.95" customHeight="1">
      <c r="B19" s="40" t="s">
        <v>332</v>
      </c>
      <c r="C19" s="371"/>
      <c r="D19" s="373"/>
      <c r="E19" s="376"/>
      <c r="F19" s="307"/>
      <c r="G19" s="307"/>
    </row>
    <row r="20" spans="2:7" ht="24.95" customHeight="1">
      <c r="B20" s="40" t="s">
        <v>333</v>
      </c>
      <c r="C20" s="371"/>
      <c r="D20" s="373"/>
      <c r="E20" s="376"/>
      <c r="F20" s="307"/>
      <c r="G20" s="307"/>
    </row>
    <row r="21" spans="2:7" ht="24.95" customHeight="1">
      <c r="B21" s="40" t="s">
        <v>334</v>
      </c>
      <c r="C21" s="371"/>
      <c r="D21" s="373"/>
      <c r="E21" s="376"/>
      <c r="F21" s="307"/>
      <c r="G21" s="307"/>
    </row>
    <row r="22" spans="2:7" ht="24.95" customHeight="1" thickBot="1">
      <c r="B22" s="41" t="s">
        <v>335</v>
      </c>
      <c r="C22" s="374"/>
      <c r="D22" s="375"/>
      <c r="E22" s="376"/>
      <c r="F22" s="307"/>
      <c r="G22" s="307"/>
    </row>
    <row r="23" spans="2:7" ht="24.95" customHeight="1">
      <c r="B23" s="40" t="s">
        <v>336</v>
      </c>
      <c r="C23" s="370"/>
      <c r="D23" s="372"/>
      <c r="E23" s="376"/>
      <c r="F23" s="307"/>
      <c r="G23" s="307"/>
    </row>
    <row r="24" spans="2:7" ht="24.95" customHeight="1">
      <c r="B24" s="40" t="s">
        <v>337</v>
      </c>
      <c r="C24" s="371"/>
      <c r="D24" s="373"/>
      <c r="E24" s="376"/>
      <c r="F24" s="307"/>
      <c r="G24" s="307"/>
    </row>
    <row r="25" spans="2:7" ht="24.95" customHeight="1">
      <c r="B25" s="40" t="s">
        <v>338</v>
      </c>
      <c r="C25" s="371"/>
      <c r="D25" s="373"/>
      <c r="E25" s="376"/>
      <c r="F25" s="307"/>
      <c r="G25" s="307"/>
    </row>
    <row r="26" spans="2:7" ht="24.95" customHeight="1">
      <c r="B26" s="40" t="s">
        <v>339</v>
      </c>
      <c r="C26" s="371"/>
      <c r="D26" s="373"/>
      <c r="E26" s="376"/>
      <c r="F26" s="307"/>
      <c r="G26" s="307"/>
    </row>
    <row r="27" spans="2:7" ht="24.95" customHeight="1">
      <c r="B27" s="40" t="s">
        <v>340</v>
      </c>
      <c r="C27" s="371"/>
      <c r="D27" s="373"/>
      <c r="E27" s="376"/>
      <c r="F27" s="307"/>
      <c r="G27" s="307"/>
    </row>
    <row r="28" spans="2:7" ht="24.95" customHeight="1" thickBot="1">
      <c r="B28" s="41" t="s">
        <v>341</v>
      </c>
      <c r="C28" s="374"/>
      <c r="D28" s="375"/>
      <c r="E28" s="376"/>
      <c r="F28" s="307"/>
      <c r="G28" s="307"/>
    </row>
    <row r="29" spans="2:7" ht="24.95" customHeight="1">
      <c r="B29" s="40" t="s">
        <v>342</v>
      </c>
      <c r="C29" s="370"/>
      <c r="D29" s="372"/>
      <c r="E29" s="376"/>
      <c r="F29" s="307"/>
      <c r="G29" s="307"/>
    </row>
    <row r="30" spans="2:7" ht="24.95" customHeight="1">
      <c r="B30" s="40" t="s">
        <v>343</v>
      </c>
      <c r="C30" s="371"/>
      <c r="D30" s="373"/>
      <c r="E30" s="376"/>
      <c r="F30" s="307"/>
      <c r="G30" s="307"/>
    </row>
    <row r="31" spans="2:7" ht="24.95" customHeight="1">
      <c r="B31" s="40" t="s">
        <v>344</v>
      </c>
      <c r="C31" s="371"/>
      <c r="D31" s="373"/>
      <c r="E31" s="376"/>
      <c r="F31" s="307"/>
      <c r="G31" s="307"/>
    </row>
    <row r="32" spans="2:7" ht="24.95" customHeight="1">
      <c r="B32" s="40" t="s">
        <v>345</v>
      </c>
      <c r="C32" s="371"/>
      <c r="D32" s="373"/>
      <c r="E32" s="376"/>
      <c r="F32" s="307"/>
      <c r="G32" s="307"/>
    </row>
    <row r="33" spans="2:5" ht="24.95" customHeight="1" thickBot="1">
      <c r="B33" s="41" t="s">
        <v>346</v>
      </c>
      <c r="C33" s="374"/>
      <c r="D33" s="375"/>
      <c r="E33" s="376"/>
    </row>
    <row r="34" spans="2:5" ht="24.95" customHeight="1">
      <c r="B34" s="40" t="s">
        <v>347</v>
      </c>
      <c r="C34" s="370"/>
      <c r="D34" s="372"/>
      <c r="E34" s="376"/>
    </row>
    <row r="35" spans="2:5" ht="24.95" customHeight="1">
      <c r="B35" s="40" t="s">
        <v>348</v>
      </c>
      <c r="C35" s="371"/>
      <c r="D35" s="373"/>
      <c r="E35" s="376"/>
    </row>
    <row r="36" spans="2:5" ht="24.95" customHeight="1">
      <c r="B36" s="40" t="s">
        <v>349</v>
      </c>
      <c r="C36" s="371"/>
      <c r="D36" s="373"/>
      <c r="E36" s="376"/>
    </row>
    <row r="37" spans="2:5" ht="24.95" customHeight="1">
      <c r="B37" s="40" t="s">
        <v>350</v>
      </c>
      <c r="C37" s="371"/>
      <c r="D37" s="373"/>
      <c r="E37" s="376"/>
    </row>
    <row r="38" spans="2:5" ht="24.95" customHeight="1">
      <c r="B38" s="40" t="s">
        <v>351</v>
      </c>
      <c r="C38" s="371"/>
      <c r="D38" s="373"/>
      <c r="E38" s="376"/>
    </row>
    <row r="39" spans="2:5" ht="24.95" customHeight="1" thickBot="1">
      <c r="B39" s="41" t="s">
        <v>352</v>
      </c>
      <c r="C39" s="374"/>
      <c r="D39" s="375"/>
      <c r="E39" s="376"/>
    </row>
    <row r="40" spans="2:5" ht="24.95" customHeight="1">
      <c r="B40" s="43"/>
      <c r="C40" s="370"/>
      <c r="D40" s="372"/>
      <c r="E40" s="376"/>
    </row>
    <row r="41" spans="2:5" ht="24.95" customHeight="1">
      <c r="B41" s="40" t="s">
        <v>353</v>
      </c>
      <c r="C41" s="371"/>
      <c r="D41" s="373"/>
      <c r="E41" s="376"/>
    </row>
    <row r="42" spans="2:5" ht="24.95" customHeight="1">
      <c r="B42" s="40" t="s">
        <v>354</v>
      </c>
      <c r="C42" s="371"/>
      <c r="D42" s="373"/>
      <c r="E42" s="376"/>
    </row>
    <row r="43" spans="2:5" ht="24.95" customHeight="1">
      <c r="B43" s="40" t="s">
        <v>355</v>
      </c>
      <c r="C43" s="371"/>
      <c r="D43" s="373"/>
      <c r="E43" s="376"/>
    </row>
    <row r="44" spans="2:5" ht="24.95" customHeight="1" thickBot="1">
      <c r="B44" s="41" t="s">
        <v>356</v>
      </c>
      <c r="C44" s="374"/>
      <c r="D44" s="375"/>
      <c r="E44" s="376"/>
    </row>
    <row r="45" spans="2:5" ht="24.95" customHeight="1">
      <c r="B45" s="40" t="s">
        <v>322</v>
      </c>
      <c r="C45" s="370"/>
      <c r="D45" s="372"/>
      <c r="E45" s="376"/>
    </row>
    <row r="46" spans="2:5" ht="24.95" customHeight="1">
      <c r="B46" s="40" t="s">
        <v>357</v>
      </c>
      <c r="C46" s="371"/>
      <c r="D46" s="373"/>
      <c r="E46" s="376"/>
    </row>
    <row r="47" spans="2:5" ht="24.95" customHeight="1">
      <c r="B47" s="40" t="s">
        <v>358</v>
      </c>
      <c r="C47" s="371"/>
      <c r="D47" s="373"/>
      <c r="E47" s="376"/>
    </row>
    <row r="48" spans="2:5" ht="24.95" customHeight="1">
      <c r="B48" s="40" t="s">
        <v>359</v>
      </c>
      <c r="C48" s="371"/>
      <c r="D48" s="373"/>
      <c r="E48" s="376"/>
    </row>
    <row r="49" spans="2:5" ht="24.95" customHeight="1">
      <c r="B49" s="40" t="s">
        <v>360</v>
      </c>
      <c r="C49" s="371"/>
      <c r="D49" s="373"/>
      <c r="E49" s="376"/>
    </row>
    <row r="50" spans="2:5" ht="24.95" customHeight="1" thickBot="1">
      <c r="B50" s="41" t="s">
        <v>361</v>
      </c>
      <c r="C50" s="374"/>
      <c r="D50" s="375"/>
      <c r="E50" s="376"/>
    </row>
    <row r="51" spans="2:5" ht="24.95" customHeight="1">
      <c r="B51" s="40" t="s">
        <v>362</v>
      </c>
      <c r="C51" s="370"/>
      <c r="D51" s="372"/>
      <c r="E51" s="376"/>
    </row>
    <row r="52" spans="2:5" ht="24.95" customHeight="1">
      <c r="B52" s="40" t="s">
        <v>363</v>
      </c>
      <c r="C52" s="371"/>
      <c r="D52" s="373"/>
      <c r="E52" s="376"/>
    </row>
    <row r="53" spans="2:5" ht="24.95" customHeight="1">
      <c r="B53" s="40" t="s">
        <v>364</v>
      </c>
      <c r="C53" s="371"/>
      <c r="D53" s="373"/>
      <c r="E53" s="376"/>
    </row>
    <row r="54" spans="2:5" ht="24.95" customHeight="1">
      <c r="B54" s="40" t="s">
        <v>365</v>
      </c>
      <c r="C54" s="371"/>
      <c r="D54" s="373"/>
      <c r="E54" s="376"/>
    </row>
    <row r="55" spans="2:5" ht="24.95" customHeight="1" thickBot="1">
      <c r="B55" s="41" t="s">
        <v>366</v>
      </c>
      <c r="C55" s="374"/>
      <c r="D55" s="375"/>
      <c r="E55" s="376"/>
    </row>
    <row r="56" spans="2:5" ht="24.95" customHeight="1">
      <c r="B56" s="40" t="s">
        <v>367</v>
      </c>
      <c r="C56" s="370"/>
      <c r="D56" s="372"/>
      <c r="E56" s="376"/>
    </row>
    <row r="57" spans="2:5" ht="24.95" customHeight="1">
      <c r="B57" s="40" t="s">
        <v>368</v>
      </c>
      <c r="C57" s="371"/>
      <c r="D57" s="373"/>
      <c r="E57" s="376"/>
    </row>
    <row r="58" spans="2:5" ht="24.95" customHeight="1">
      <c r="B58" s="40" t="s">
        <v>369</v>
      </c>
      <c r="C58" s="371"/>
      <c r="D58" s="373"/>
      <c r="E58" s="376"/>
    </row>
    <row r="59" spans="2:5" ht="24.95" customHeight="1">
      <c r="B59" s="40" t="s">
        <v>370</v>
      </c>
      <c r="C59" s="371"/>
      <c r="D59" s="373"/>
      <c r="E59" s="376"/>
    </row>
    <row r="60" spans="2:5" ht="24.95" customHeight="1">
      <c r="B60" s="40" t="s">
        <v>371</v>
      </c>
      <c r="C60" s="371"/>
      <c r="D60" s="373"/>
      <c r="E60" s="376"/>
    </row>
    <row r="61" spans="2:5" ht="24.95" customHeight="1" thickBot="1">
      <c r="B61" s="41" t="s">
        <v>372</v>
      </c>
      <c r="C61" s="374"/>
      <c r="D61" s="375"/>
      <c r="E61" s="376"/>
    </row>
    <row r="62" spans="2:5" ht="24.95" customHeight="1">
      <c r="B62" s="40" t="s">
        <v>373</v>
      </c>
      <c r="C62" s="370"/>
      <c r="D62" s="372"/>
      <c r="E62" s="376"/>
    </row>
    <row r="63" spans="2:5" ht="24.95" customHeight="1">
      <c r="B63" s="40" t="s">
        <v>374</v>
      </c>
      <c r="C63" s="371"/>
      <c r="D63" s="373"/>
      <c r="E63" s="376"/>
    </row>
    <row r="64" spans="2:5" ht="24.95" customHeight="1">
      <c r="B64" s="40" t="s">
        <v>375</v>
      </c>
      <c r="C64" s="371"/>
      <c r="D64" s="373"/>
      <c r="E64" s="376"/>
    </row>
    <row r="65" spans="2:5" ht="24.95" customHeight="1">
      <c r="B65" s="40" t="s">
        <v>376</v>
      </c>
      <c r="C65" s="371"/>
      <c r="D65" s="373"/>
      <c r="E65" s="376"/>
    </row>
    <row r="66" spans="2:5" ht="24.95" customHeight="1">
      <c r="B66" s="40" t="s">
        <v>377</v>
      </c>
      <c r="C66" s="371"/>
      <c r="D66" s="373"/>
      <c r="E66" s="376"/>
    </row>
    <row r="67" spans="2:5" ht="24.95" customHeight="1" thickBot="1">
      <c r="B67" s="41" t="s">
        <v>378</v>
      </c>
      <c r="C67" s="374"/>
      <c r="D67" s="375"/>
      <c r="E67" s="376"/>
    </row>
    <row r="68" spans="2:5" ht="24.95" customHeight="1">
      <c r="B68" s="40" t="s">
        <v>379</v>
      </c>
      <c r="C68" s="370"/>
      <c r="D68" s="372"/>
      <c r="E68" s="376"/>
    </row>
    <row r="69" spans="2:5" ht="24.95" customHeight="1">
      <c r="B69" s="40" t="s">
        <v>380</v>
      </c>
      <c r="C69" s="371"/>
      <c r="D69" s="373"/>
      <c r="E69" s="376"/>
    </row>
    <row r="70" spans="2:5" ht="24.95" customHeight="1">
      <c r="B70" s="40" t="s">
        <v>381</v>
      </c>
      <c r="C70" s="371"/>
      <c r="D70" s="373"/>
      <c r="E70" s="376"/>
    </row>
    <row r="71" spans="2:5" ht="24.95" customHeight="1">
      <c r="B71" s="40" t="s">
        <v>382</v>
      </c>
      <c r="C71" s="371"/>
      <c r="D71" s="373"/>
      <c r="E71" s="376"/>
    </row>
    <row r="72" spans="2:5" ht="24.95" customHeight="1">
      <c r="B72" s="40" t="s">
        <v>370</v>
      </c>
      <c r="C72" s="371"/>
      <c r="D72" s="373"/>
      <c r="E72" s="376"/>
    </row>
    <row r="73" spans="2:5" ht="24.95" customHeight="1" thickBot="1">
      <c r="B73" s="41" t="s">
        <v>383</v>
      </c>
      <c r="C73" s="374"/>
      <c r="D73" s="375"/>
      <c r="E73" s="376"/>
    </row>
    <row r="74" spans="2:5" ht="24.95" customHeight="1">
      <c r="B74" s="40" t="s">
        <v>322</v>
      </c>
      <c r="C74" s="370"/>
      <c r="D74" s="372"/>
      <c r="E74" s="376"/>
    </row>
    <row r="75" spans="2:5" ht="24.95" customHeight="1">
      <c r="B75" s="40" t="s">
        <v>384</v>
      </c>
      <c r="C75" s="371"/>
      <c r="D75" s="373"/>
      <c r="E75" s="376"/>
    </row>
    <row r="76" spans="2:5" ht="24.95" customHeight="1">
      <c r="B76" s="40" t="s">
        <v>385</v>
      </c>
      <c r="C76" s="371"/>
      <c r="D76" s="373"/>
      <c r="E76" s="376"/>
    </row>
    <row r="77" spans="2:5" ht="24.95" customHeight="1">
      <c r="B77" s="40" t="s">
        <v>340</v>
      </c>
      <c r="C77" s="371"/>
      <c r="D77" s="373"/>
      <c r="E77" s="376"/>
    </row>
    <row r="78" spans="2:5" ht="24.95" customHeight="1">
      <c r="B78" s="40" t="s">
        <v>386</v>
      </c>
      <c r="C78" s="371"/>
      <c r="D78" s="373"/>
      <c r="E78" s="376"/>
    </row>
    <row r="79" spans="2:5" ht="24.95" customHeight="1">
      <c r="B79" s="30" t="s">
        <v>527</v>
      </c>
      <c r="C79" s="30">
        <f>COUNTIF(C3:C78,C2)</f>
        <v>0</v>
      </c>
      <c r="D79" s="37">
        <f>COUNTIF(D3:D78,D2)</f>
        <v>0</v>
      </c>
      <c r="E79" s="30">
        <f>COUNTIF(E3:E78,E2)</f>
        <v>0</v>
      </c>
    </row>
    <row r="80" spans="2:5" ht="33.75" customHeight="1"/>
    <row r="82" spans="2:2" ht="42" customHeight="1"/>
    <row r="83" spans="2:2" ht="24.95" customHeight="1">
      <c r="B83" s="307"/>
    </row>
    <row r="84" spans="2:2" ht="24.95" customHeight="1">
      <c r="B84" s="307"/>
    </row>
    <row r="85" spans="2:2" ht="24.95" customHeight="1">
      <c r="B85" s="307"/>
    </row>
    <row r="86" spans="2:2" ht="24.95" customHeight="1">
      <c r="B86" s="307"/>
    </row>
    <row r="87" spans="2:2" ht="24.95" customHeight="1">
      <c r="B87" s="307"/>
    </row>
    <row r="88" spans="2:2" ht="24.95" customHeight="1">
      <c r="B88" s="307"/>
    </row>
    <row r="89" spans="2:2" ht="24.95" customHeight="1">
      <c r="B89" s="307"/>
    </row>
    <row r="90" spans="2:2" ht="24.95" customHeight="1">
      <c r="B90" s="307"/>
    </row>
    <row r="91" spans="2:2" ht="24.95" customHeight="1">
      <c r="B91" s="307"/>
    </row>
    <row r="92" spans="2:2" ht="24.95" customHeight="1">
      <c r="B92" s="307"/>
    </row>
    <row r="93" spans="2:2" ht="24.95" customHeight="1">
      <c r="B93" s="307"/>
    </row>
    <row r="94" spans="2:2" ht="24.95" customHeight="1">
      <c r="B94" s="307"/>
    </row>
    <row r="95" spans="2:2" ht="24.95" customHeight="1">
      <c r="B95" s="307"/>
    </row>
    <row r="96" spans="2:2" ht="24.95" customHeight="1">
      <c r="B96" s="307"/>
    </row>
    <row r="97" spans="2:2" ht="24.95" customHeight="1">
      <c r="B97" s="307"/>
    </row>
    <row r="98" spans="2:2" ht="24.95" customHeight="1">
      <c r="B98" s="307"/>
    </row>
    <row r="99" spans="2:2" ht="24.95" customHeight="1">
      <c r="B99" s="307"/>
    </row>
    <row r="100" spans="2:2" ht="24.95" customHeight="1">
      <c r="B100" s="307"/>
    </row>
    <row r="101" spans="2:2" ht="24.95" customHeight="1">
      <c r="B101" s="307"/>
    </row>
    <row r="102" spans="2:2" ht="24.95" customHeight="1">
      <c r="B102" s="307"/>
    </row>
    <row r="103" spans="2:2" ht="24.95" customHeight="1">
      <c r="B103" s="307"/>
    </row>
    <row r="104" spans="2:2" ht="24.95" customHeight="1">
      <c r="B104" s="307"/>
    </row>
    <row r="105" spans="2:2" ht="24.95" customHeight="1">
      <c r="B105" s="307"/>
    </row>
    <row r="106" spans="2:2" ht="24.95" customHeight="1">
      <c r="B106" s="307"/>
    </row>
    <row r="107" spans="2:2" ht="24.95" customHeight="1">
      <c r="B107" s="307"/>
    </row>
    <row r="108" spans="2:2" ht="24.95" customHeight="1">
      <c r="B108" s="307"/>
    </row>
    <row r="109" spans="2:2" ht="24.95" customHeight="1">
      <c r="B109" s="307"/>
    </row>
    <row r="110" spans="2:2" ht="24.95" customHeight="1">
      <c r="B110" s="307"/>
    </row>
    <row r="111" spans="2:2" ht="24.95" customHeight="1">
      <c r="B111" s="307"/>
    </row>
    <row r="112" spans="2:2" ht="24.95" customHeight="1">
      <c r="B112" s="307"/>
    </row>
    <row r="113" spans="2:2" ht="24.95" customHeight="1">
      <c r="B113" s="307"/>
    </row>
    <row r="114" spans="2:2" ht="24.95" customHeight="1">
      <c r="B114" s="307"/>
    </row>
    <row r="115" spans="2:2" ht="24.95" customHeight="1">
      <c r="B115" s="307"/>
    </row>
    <row r="116" spans="2:2" ht="24.95" customHeight="1">
      <c r="B116" s="307"/>
    </row>
    <row r="117" spans="2:2" ht="24.95" customHeight="1">
      <c r="B117" s="307"/>
    </row>
    <row r="118" spans="2:2" ht="24.95" customHeight="1">
      <c r="B118" s="307"/>
    </row>
    <row r="119" spans="2:2" ht="24.95" customHeight="1">
      <c r="B119" s="307"/>
    </row>
    <row r="120" spans="2:2" ht="24.95" customHeight="1">
      <c r="B120" s="307"/>
    </row>
    <row r="121" spans="2:2" ht="24.95" customHeight="1">
      <c r="B121" s="307"/>
    </row>
    <row r="122" spans="2:2" ht="24.95" customHeight="1">
      <c r="B122" s="307"/>
    </row>
    <row r="123" spans="2:2" ht="24.95" customHeight="1">
      <c r="B123" s="307"/>
    </row>
    <row r="124" spans="2:2" ht="24.95" customHeight="1">
      <c r="B124" s="307"/>
    </row>
    <row r="125" spans="2:2" ht="24.95" customHeight="1">
      <c r="B125" s="307"/>
    </row>
    <row r="126" spans="2:2" ht="24.95" customHeight="1">
      <c r="B126" s="307"/>
    </row>
    <row r="127" spans="2:2" ht="24.95" customHeight="1">
      <c r="B127" s="307"/>
    </row>
    <row r="128" spans="2:2" ht="24.95" customHeight="1">
      <c r="B128" s="307"/>
    </row>
    <row r="129" spans="2:2" ht="24.95" customHeight="1">
      <c r="B129" s="307"/>
    </row>
    <row r="130" spans="2:2" ht="24.95" customHeight="1">
      <c r="B130" s="307"/>
    </row>
    <row r="131" spans="2:2" ht="24.95" customHeight="1">
      <c r="B131" s="307"/>
    </row>
    <row r="132" spans="2:2" ht="24.95" customHeight="1">
      <c r="B132" s="307"/>
    </row>
    <row r="133" spans="2:2" ht="24.95" customHeight="1">
      <c r="B133" s="307"/>
    </row>
    <row r="134" spans="2:2" ht="24.95" customHeight="1">
      <c r="B134" s="307"/>
    </row>
    <row r="135" spans="2:2" ht="24.95" customHeight="1">
      <c r="B135" s="307"/>
    </row>
    <row r="136" spans="2:2" ht="24.95" customHeight="1">
      <c r="B136" s="307"/>
    </row>
    <row r="137" spans="2:2" ht="24.95" customHeight="1">
      <c r="B137" s="307"/>
    </row>
    <row r="138" spans="2:2" ht="24.95" customHeight="1">
      <c r="B138" s="307"/>
    </row>
    <row r="139" spans="2:2" ht="24.95" customHeight="1">
      <c r="B139" s="307"/>
    </row>
    <row r="140" spans="2:2" ht="24.95" customHeight="1">
      <c r="B140" s="307"/>
    </row>
    <row r="141" spans="2:2" ht="24.95" customHeight="1">
      <c r="B141" s="307"/>
    </row>
    <row r="142" spans="2:2" ht="24.95" customHeight="1">
      <c r="B142" s="307"/>
    </row>
    <row r="143" spans="2:2" ht="24.95" customHeight="1">
      <c r="B143" s="307"/>
    </row>
    <row r="144" spans="2:2" ht="24.95" customHeight="1">
      <c r="B144" s="307"/>
    </row>
    <row r="145" spans="2:2" ht="24.95" customHeight="1">
      <c r="B145" s="307"/>
    </row>
    <row r="146" spans="2:2" ht="24.95" customHeight="1">
      <c r="B146" s="307"/>
    </row>
    <row r="147" spans="2:2" ht="24.95" customHeight="1">
      <c r="B147" s="307"/>
    </row>
    <row r="148" spans="2:2" ht="24.95" customHeight="1">
      <c r="B148" s="307"/>
    </row>
    <row r="149" spans="2:2" ht="24.95" customHeight="1">
      <c r="B149" s="307"/>
    </row>
    <row r="150" spans="2:2" ht="24.95" customHeight="1">
      <c r="B150" s="307"/>
    </row>
    <row r="151" spans="2:2" ht="24.95" customHeight="1">
      <c r="B151" s="307"/>
    </row>
    <row r="152" spans="2:2" ht="24.95" customHeight="1">
      <c r="B152" s="307"/>
    </row>
    <row r="153" spans="2:2" ht="24.95" customHeight="1">
      <c r="B153" s="307"/>
    </row>
    <row r="154" spans="2:2" ht="24.95" customHeight="1">
      <c r="B154" s="307"/>
    </row>
    <row r="155" spans="2:2" ht="24.95" customHeight="1">
      <c r="B155" s="307"/>
    </row>
    <row r="156" spans="2:2" ht="24.95" customHeight="1">
      <c r="B156" s="307"/>
    </row>
    <row r="157" spans="2:2" ht="24.95" customHeight="1">
      <c r="B157" s="307"/>
    </row>
    <row r="158" spans="2:2" ht="24.95" customHeight="1">
      <c r="B158" s="307"/>
    </row>
    <row r="159" spans="2:2" ht="24.95" customHeight="1">
      <c r="B159" s="307"/>
    </row>
    <row r="160" spans="2:2" ht="24.95" customHeight="1">
      <c r="B160" s="307"/>
    </row>
    <row r="161" spans="2:2" ht="24.95" customHeight="1">
      <c r="B161" s="307"/>
    </row>
    <row r="162" spans="2:2" ht="24.95" customHeight="1">
      <c r="B162" s="307"/>
    </row>
    <row r="163" spans="2:2" ht="24.95" customHeight="1">
      <c r="B163" s="307"/>
    </row>
    <row r="164" spans="2:2" ht="24.95" customHeight="1">
      <c r="B164" s="307"/>
    </row>
    <row r="165" spans="2:2" ht="24.95" customHeight="1">
      <c r="B165" s="307"/>
    </row>
    <row r="166" spans="2:2" ht="24.95" customHeight="1">
      <c r="B166" s="307"/>
    </row>
    <row r="167" spans="2:2" ht="24.95" customHeight="1">
      <c r="B167" s="307"/>
    </row>
    <row r="168" spans="2:2" ht="24.95" customHeight="1">
      <c r="B168" s="307"/>
    </row>
    <row r="169" spans="2:2" ht="24.95" customHeight="1">
      <c r="B169" s="307"/>
    </row>
    <row r="170" spans="2:2" ht="24.95" customHeight="1">
      <c r="B170" s="307"/>
    </row>
    <row r="171" spans="2:2" ht="24.95" customHeight="1">
      <c r="B171" s="307"/>
    </row>
    <row r="172" spans="2:2" ht="24.95" customHeight="1">
      <c r="B172" s="307"/>
    </row>
    <row r="173" spans="2:2" ht="24.95" customHeight="1">
      <c r="B173" s="307"/>
    </row>
    <row r="174" spans="2:2" ht="24.95" customHeight="1">
      <c r="B174" s="307"/>
    </row>
    <row r="175" spans="2:2" ht="24.95" customHeight="1">
      <c r="B175" s="307"/>
    </row>
    <row r="176" spans="2:2" ht="24.95" customHeight="1">
      <c r="B176" s="307"/>
    </row>
    <row r="177" spans="2:2" ht="24.95" customHeight="1">
      <c r="B177" s="307"/>
    </row>
    <row r="178" spans="2:2" ht="24.95" customHeight="1">
      <c r="B178" s="307"/>
    </row>
    <row r="179" spans="2:2" ht="24.95" customHeight="1">
      <c r="B179" s="307"/>
    </row>
    <row r="180" spans="2:2" ht="24.95" customHeight="1">
      <c r="B180" s="307"/>
    </row>
    <row r="181" spans="2:2" ht="24.95" customHeight="1">
      <c r="B181" s="307"/>
    </row>
    <row r="182" spans="2:2" ht="24.95" customHeight="1">
      <c r="B182" s="307"/>
    </row>
    <row r="183" spans="2:2" ht="24.95" customHeight="1">
      <c r="B183" s="307"/>
    </row>
    <row r="184" spans="2:2" ht="24.95" customHeight="1">
      <c r="B184" s="307"/>
    </row>
    <row r="185" spans="2:2" ht="24.95" customHeight="1">
      <c r="B185" s="307"/>
    </row>
    <row r="186" spans="2:2" ht="24.95" customHeight="1">
      <c r="B186" s="307"/>
    </row>
    <row r="187" spans="2:2" ht="24.95" customHeight="1">
      <c r="B187" s="307"/>
    </row>
    <row r="188" spans="2:2" ht="24.95" customHeight="1">
      <c r="B188" s="307"/>
    </row>
    <row r="189" spans="2:2" ht="24.95" customHeight="1">
      <c r="B189" s="307"/>
    </row>
    <row r="190" spans="2:2" ht="24.95" customHeight="1">
      <c r="B190" s="307"/>
    </row>
    <row r="191" spans="2:2" ht="24.95" customHeight="1">
      <c r="B191" s="307"/>
    </row>
    <row r="192" spans="2:2" ht="24.95" customHeight="1">
      <c r="B192" s="307"/>
    </row>
    <row r="193" spans="2:2" ht="24.95" customHeight="1">
      <c r="B193" s="307"/>
    </row>
    <row r="194" spans="2:2" ht="24.95" customHeight="1">
      <c r="B194" s="307"/>
    </row>
    <row r="195" spans="2:2" ht="24.95" customHeight="1">
      <c r="B195" s="307"/>
    </row>
    <row r="196" spans="2:2" ht="24.95" customHeight="1">
      <c r="B196" s="307"/>
    </row>
    <row r="197" spans="2:2" ht="24.95" customHeight="1">
      <c r="B197" s="307"/>
    </row>
    <row r="198" spans="2:2" ht="24.95" customHeight="1">
      <c r="B198" s="307"/>
    </row>
    <row r="199" spans="2:2" ht="24.95" customHeight="1">
      <c r="B199" s="307"/>
    </row>
    <row r="200" spans="2:2" ht="24.95" customHeight="1">
      <c r="B200" s="307"/>
    </row>
    <row r="201" spans="2:2" ht="24.95" customHeight="1">
      <c r="B201" s="307"/>
    </row>
    <row r="202" spans="2:2" ht="24.95" customHeight="1">
      <c r="B202" s="307"/>
    </row>
    <row r="203" spans="2:2" ht="24.95" customHeight="1">
      <c r="B203" s="307"/>
    </row>
    <row r="204" spans="2:2" ht="24.95" customHeight="1">
      <c r="B204" s="307"/>
    </row>
    <row r="205" spans="2:2" ht="24.95" customHeight="1">
      <c r="B205" s="307"/>
    </row>
    <row r="206" spans="2:2" ht="24.95" customHeight="1">
      <c r="B206" s="307"/>
    </row>
    <row r="207" spans="2:2" ht="24.95" customHeight="1">
      <c r="B207" s="307"/>
    </row>
    <row r="208" spans="2:2" ht="24.95" customHeight="1">
      <c r="B208" s="307"/>
    </row>
    <row r="209" spans="2:2" ht="24.95" customHeight="1">
      <c r="B209" s="307"/>
    </row>
    <row r="210" spans="2:2" ht="24.95" customHeight="1">
      <c r="B210" s="307"/>
    </row>
    <row r="211" spans="2:2" ht="24.95" customHeight="1">
      <c r="B211" s="307"/>
    </row>
    <row r="212" spans="2:2" ht="24.95" customHeight="1">
      <c r="B212" s="307"/>
    </row>
    <row r="213" spans="2:2" ht="24.95" customHeight="1">
      <c r="B213" s="307"/>
    </row>
    <row r="214" spans="2:2" ht="24.95" customHeight="1">
      <c r="B214" s="307"/>
    </row>
    <row r="215" spans="2:2" ht="24.95" customHeight="1">
      <c r="B215" s="307"/>
    </row>
    <row r="216" spans="2:2" ht="24.95" customHeight="1">
      <c r="B216" s="307"/>
    </row>
    <row r="217" spans="2:2" ht="24.95" customHeight="1"/>
    <row r="218" spans="2:2" ht="24.95" customHeight="1"/>
    <row r="219" spans="2:2" ht="24.95" customHeight="1"/>
    <row r="220" spans="2:2" ht="24.95" customHeight="1"/>
    <row r="221" spans="2:2" ht="24.95" customHeight="1"/>
    <row r="222" spans="2:2" ht="24.95" customHeight="1"/>
    <row r="223" spans="2:2" ht="24.95" customHeight="1"/>
    <row r="224" spans="2:2" ht="24.95" customHeight="1"/>
    <row r="225" ht="24.95" customHeight="1"/>
    <row r="226" ht="24.95" customHeight="1"/>
    <row r="227" ht="24.95" customHeight="1"/>
    <row r="228" ht="24.95" customHeight="1"/>
    <row r="229" ht="24.95" customHeight="1"/>
    <row r="230" ht="24.95" customHeight="1"/>
    <row r="231" ht="24.95" customHeight="1"/>
    <row r="232" ht="24.95" customHeight="1"/>
    <row r="233" ht="24.95" customHeight="1"/>
    <row r="234" ht="24.95" customHeight="1"/>
    <row r="235" ht="24.95" customHeight="1"/>
    <row r="236" ht="24.95" customHeight="1"/>
    <row r="237" ht="24.95" customHeight="1"/>
    <row r="238" ht="24.95" customHeight="1"/>
    <row r="239" ht="24.95" customHeight="1"/>
    <row r="240" ht="24.95" customHeight="1"/>
    <row r="241" ht="24.95" customHeight="1"/>
    <row r="242" ht="24.95" customHeight="1"/>
    <row r="243" ht="24.95" customHeight="1"/>
    <row r="244" ht="24.95" customHeight="1"/>
    <row r="245" ht="24.95" customHeight="1"/>
    <row r="246" ht="24.95" customHeight="1"/>
    <row r="247" ht="24.95" customHeight="1"/>
    <row r="248" ht="24.95" customHeight="1"/>
    <row r="249" ht="24.95" customHeight="1"/>
    <row r="250" ht="24.95" customHeight="1"/>
    <row r="251" ht="24.95" customHeight="1"/>
    <row r="252" ht="24.95" customHeight="1"/>
    <row r="253" ht="24.95" customHeight="1"/>
    <row r="254" ht="24.95" customHeight="1"/>
    <row r="255" ht="24.95" customHeight="1"/>
    <row r="256" ht="24.95" customHeight="1"/>
    <row r="257" ht="24.95" customHeight="1"/>
    <row r="258" ht="24.95" customHeight="1"/>
    <row r="259" ht="24.95" customHeight="1"/>
    <row r="260" ht="24.95" customHeight="1"/>
    <row r="261" ht="24.95" customHeight="1"/>
    <row r="262" ht="24.95" customHeight="1"/>
    <row r="263" ht="24.95" customHeight="1"/>
    <row r="264" ht="24.95" customHeight="1"/>
    <row r="265" ht="24.95" customHeight="1"/>
    <row r="266" ht="24.95" customHeight="1"/>
    <row r="267" ht="24.95" customHeight="1"/>
    <row r="268" ht="24.95" customHeight="1"/>
    <row r="269" ht="24.95" customHeight="1"/>
    <row r="270" ht="24.95" customHeight="1"/>
    <row r="271" ht="24.95" customHeight="1"/>
    <row r="272" ht="24.95" customHeight="1"/>
    <row r="273" ht="24.95" customHeight="1"/>
    <row r="274" ht="24.95" customHeight="1"/>
    <row r="275" ht="24.95" customHeight="1"/>
    <row r="276" ht="24.95" customHeight="1"/>
    <row r="277" ht="24.95" customHeight="1"/>
    <row r="278" ht="24.95" customHeight="1"/>
    <row r="279" ht="24.95" customHeight="1"/>
    <row r="280" ht="24.95" customHeight="1"/>
    <row r="281" ht="24.95" customHeight="1"/>
    <row r="282" ht="24.95" customHeight="1"/>
    <row r="283" ht="24.95" customHeight="1"/>
    <row r="284" ht="24.95" customHeight="1"/>
    <row r="285" ht="24.95" customHeight="1"/>
    <row r="286" ht="24.95" customHeight="1"/>
    <row r="287" ht="24.95" customHeight="1"/>
    <row r="288" ht="24.95" customHeight="1"/>
    <row r="289" ht="24.95" customHeight="1"/>
    <row r="290" ht="24.95" customHeight="1"/>
    <row r="291" ht="24.95" customHeight="1"/>
    <row r="292" ht="24.95" customHeight="1"/>
    <row r="293" ht="24.95" customHeight="1"/>
    <row r="294" ht="24.95" customHeight="1"/>
    <row r="295" ht="24.95" customHeight="1"/>
    <row r="296" ht="24.95" customHeight="1"/>
    <row r="297" ht="24.95" customHeight="1"/>
    <row r="298" ht="24.95" customHeight="1"/>
    <row r="299" ht="24.95" customHeight="1"/>
    <row r="300" ht="24.95" customHeight="1"/>
    <row r="301" ht="24.95" customHeight="1"/>
    <row r="302" ht="24.95" customHeight="1"/>
    <row r="303" ht="24.95" customHeight="1"/>
    <row r="304" ht="24.95" customHeight="1"/>
    <row r="305" ht="24.95" customHeight="1"/>
    <row r="306" ht="24.95" customHeight="1"/>
    <row r="307" ht="24.95" customHeight="1"/>
    <row r="308" ht="24.95" customHeight="1"/>
    <row r="309" ht="24.95" customHeight="1"/>
    <row r="310" ht="24.95" customHeight="1"/>
    <row r="311" ht="24.95" customHeight="1"/>
    <row r="312" ht="24.95" customHeight="1"/>
    <row r="313" ht="24.95" customHeight="1"/>
    <row r="314" ht="24.95" customHeight="1"/>
    <row r="315" ht="24.95" customHeight="1"/>
    <row r="316" ht="24.95" customHeight="1"/>
    <row r="317" ht="24.95" customHeight="1"/>
    <row r="318" ht="24.95" customHeight="1"/>
    <row r="319" ht="24.95" customHeight="1"/>
    <row r="320" ht="24.95" customHeight="1"/>
    <row r="321" ht="24.95" customHeight="1"/>
    <row r="322" ht="24.95" customHeight="1"/>
    <row r="323" ht="24.95" customHeight="1"/>
    <row r="324" ht="24.95" customHeight="1"/>
    <row r="325" ht="24.95" customHeight="1"/>
    <row r="326" ht="24.95" customHeight="1"/>
    <row r="327" ht="24.95" customHeight="1"/>
    <row r="328" ht="24.95" customHeight="1"/>
    <row r="329" ht="24.95" customHeight="1"/>
    <row r="330" ht="24.95" customHeight="1"/>
    <row r="331" ht="24.95" customHeight="1"/>
    <row r="332" ht="24.95" customHeight="1"/>
    <row r="333" ht="24.95" customHeight="1"/>
    <row r="334" ht="24.95" customHeight="1"/>
    <row r="335" ht="24.95" customHeight="1"/>
    <row r="336" ht="24.95" customHeight="1"/>
    <row r="337" ht="24.95" customHeight="1"/>
    <row r="338" ht="24.95" customHeight="1"/>
    <row r="339" ht="24.95" customHeight="1"/>
    <row r="340" ht="24.95" customHeight="1"/>
    <row r="341" ht="24.95" customHeight="1"/>
    <row r="342" ht="24.95" customHeight="1"/>
    <row r="343" ht="24.95" customHeight="1"/>
    <row r="344" ht="24.95" customHeight="1"/>
    <row r="345" ht="24.95" customHeight="1"/>
    <row r="346" ht="24.95" customHeight="1"/>
    <row r="347" ht="24.95" customHeight="1"/>
    <row r="348" ht="24.95" customHeight="1"/>
    <row r="349" ht="24.95" customHeight="1"/>
    <row r="350" ht="24.95" customHeight="1"/>
    <row r="351" ht="24.95" customHeight="1"/>
    <row r="352" ht="24.95" customHeight="1"/>
    <row r="353" ht="24.95" customHeight="1"/>
    <row r="354" ht="24.95" customHeight="1"/>
    <row r="355" ht="24.95" customHeight="1"/>
    <row r="356" ht="24.95" customHeight="1"/>
    <row r="357" ht="24.95" customHeight="1"/>
    <row r="358" ht="24.95" customHeight="1"/>
    <row r="359" ht="24.95" customHeight="1"/>
    <row r="360" ht="24.95" customHeight="1"/>
    <row r="361" ht="24.95" customHeight="1"/>
    <row r="362" ht="24.95" customHeight="1"/>
    <row r="363" ht="24.95" customHeight="1"/>
    <row r="364" ht="24.95" customHeight="1"/>
    <row r="365" ht="24.95" customHeight="1"/>
    <row r="366" ht="24.95" customHeight="1"/>
    <row r="367" ht="24.95" customHeight="1"/>
    <row r="368" ht="24.95" customHeight="1"/>
    <row r="369" ht="24.95" customHeight="1"/>
    <row r="370" ht="24.95" customHeight="1"/>
    <row r="371" ht="24.95" customHeight="1"/>
    <row r="372" ht="24.95" customHeight="1"/>
    <row r="373" ht="24.95" customHeight="1"/>
    <row r="374" ht="24.95" customHeight="1"/>
    <row r="375" ht="24.95" customHeight="1"/>
    <row r="376" ht="24.95" customHeight="1"/>
    <row r="377" ht="24.95" customHeight="1"/>
    <row r="378" ht="24.95" customHeight="1"/>
    <row r="379" ht="24.95" customHeight="1"/>
    <row r="380" ht="24.95" customHeight="1"/>
    <row r="381" ht="24.95" customHeight="1"/>
    <row r="382" ht="24.95" customHeight="1"/>
    <row r="383" ht="24.95" customHeight="1"/>
    <row r="384" ht="24.95" customHeight="1"/>
    <row r="385" ht="24.95" customHeight="1"/>
    <row r="386" ht="24.95" customHeight="1"/>
    <row r="387" ht="24.95" customHeight="1"/>
    <row r="388" ht="24.95" customHeight="1"/>
    <row r="389" ht="24.95" customHeight="1"/>
    <row r="390" ht="24.95" customHeight="1"/>
    <row r="391" ht="24.95" customHeight="1"/>
    <row r="392" ht="24.95" customHeight="1"/>
    <row r="393" ht="24.95" customHeight="1"/>
    <row r="394" ht="24.95" customHeight="1"/>
    <row r="395" ht="24.95" customHeight="1"/>
    <row r="396" ht="24.95" customHeight="1"/>
    <row r="397" ht="24.95" customHeight="1"/>
    <row r="398" ht="24.95" customHeight="1"/>
    <row r="399" ht="24.95" customHeight="1"/>
    <row r="400" ht="24.95" customHeight="1"/>
    <row r="401" ht="24.95" customHeight="1"/>
    <row r="402" ht="24.95" customHeight="1"/>
    <row r="403" ht="24.95" customHeight="1"/>
    <row r="404" ht="24.95" customHeight="1"/>
    <row r="405" ht="24.95" customHeight="1"/>
    <row r="406" ht="24.95" customHeight="1"/>
    <row r="407" ht="24.95" customHeight="1"/>
    <row r="408" ht="24.95" customHeight="1"/>
    <row r="409" ht="24.95" customHeight="1"/>
    <row r="410" ht="24.95" customHeight="1"/>
    <row r="411" ht="24.95" customHeight="1"/>
    <row r="412" ht="24.95" customHeight="1"/>
    <row r="413" ht="24.95" customHeight="1"/>
    <row r="414" ht="24.95" customHeight="1"/>
    <row r="415" ht="24.95" customHeight="1"/>
    <row r="416" ht="24.95" customHeight="1"/>
    <row r="417" ht="24.95" customHeight="1"/>
    <row r="418" ht="24.95" customHeight="1"/>
    <row r="419" ht="24.95" customHeight="1"/>
    <row r="420" ht="24.95" customHeight="1"/>
    <row r="421" ht="24.95" customHeight="1"/>
    <row r="422" ht="24.95" customHeight="1"/>
    <row r="423" ht="24.95" customHeight="1"/>
    <row r="424" ht="24.95" customHeight="1"/>
    <row r="425" ht="24.95" customHeight="1"/>
    <row r="426" ht="24.95" customHeight="1"/>
    <row r="427" ht="24.95" customHeight="1"/>
    <row r="428" ht="24.95" customHeight="1"/>
    <row r="429" ht="24.95" customHeight="1"/>
    <row r="430" ht="24.95" customHeight="1"/>
    <row r="431" ht="24.95" customHeight="1"/>
    <row r="432" ht="24.95" customHeight="1"/>
    <row r="433" ht="24.95" customHeight="1"/>
    <row r="434" ht="24.95" customHeight="1"/>
    <row r="435" ht="24.95" customHeight="1"/>
    <row r="436" ht="24.95" customHeight="1"/>
    <row r="437" ht="24.95" customHeight="1"/>
    <row r="438" ht="24.95" customHeight="1"/>
    <row r="439" ht="24.95" customHeight="1"/>
    <row r="440" ht="24.95" customHeight="1"/>
    <row r="441" ht="24.95" customHeight="1"/>
    <row r="442" ht="24.95" customHeight="1"/>
    <row r="443" ht="24.95" customHeight="1"/>
    <row r="444" ht="24.95" customHeight="1"/>
    <row r="445" ht="24.95" customHeight="1"/>
    <row r="446" ht="24.95" customHeight="1"/>
    <row r="447" ht="24.95" customHeight="1"/>
    <row r="448" ht="24.95" customHeight="1"/>
    <row r="449" ht="24.95" customHeight="1"/>
    <row r="450" ht="24.95" customHeight="1"/>
    <row r="451" ht="24.95" customHeight="1"/>
    <row r="452" ht="24.95" customHeight="1"/>
    <row r="453" ht="24.95" customHeight="1"/>
    <row r="454" ht="24.95" customHeight="1"/>
    <row r="455" ht="24.95" customHeight="1"/>
    <row r="456" ht="24.95" customHeight="1"/>
    <row r="457" ht="24.95" customHeight="1"/>
    <row r="458" ht="24.95" customHeight="1"/>
    <row r="459" ht="24.95" customHeight="1"/>
    <row r="460" ht="24.95" customHeight="1"/>
    <row r="461" ht="24.95" customHeight="1"/>
    <row r="462" ht="24.95" customHeight="1"/>
    <row r="463" ht="24.95" customHeight="1"/>
    <row r="464" ht="24.95" customHeight="1"/>
    <row r="465" ht="24.95" customHeight="1"/>
    <row r="466" ht="24.95" customHeight="1"/>
    <row r="467" ht="24.95" customHeight="1"/>
    <row r="468" ht="24.95" customHeight="1"/>
    <row r="469" ht="24.95" customHeight="1"/>
    <row r="470" ht="24.95" customHeight="1"/>
    <row r="471" ht="24.95" customHeight="1"/>
    <row r="472" ht="24.95" customHeight="1"/>
    <row r="473" ht="24.95" customHeight="1"/>
    <row r="474" ht="24.95" customHeight="1"/>
    <row r="475" ht="24.95" customHeight="1"/>
    <row r="476" ht="24.95" customHeight="1"/>
    <row r="477" ht="24.95" customHeight="1"/>
    <row r="478" ht="24.95" customHeight="1"/>
    <row r="479" ht="24.95" customHeight="1"/>
    <row r="480" ht="24.95" customHeight="1"/>
    <row r="481" ht="24.95" customHeight="1"/>
    <row r="482" ht="24.95" customHeight="1"/>
    <row r="483" ht="24.95" customHeight="1"/>
    <row r="484" ht="24.95" customHeight="1"/>
    <row r="485" ht="24.95" customHeight="1"/>
    <row r="486" ht="24.95" customHeight="1"/>
    <row r="487" ht="24.95" customHeight="1"/>
    <row r="488" ht="24.95" customHeight="1"/>
    <row r="489" ht="24.95" customHeight="1"/>
    <row r="490" ht="24.95" customHeight="1"/>
    <row r="491" ht="24.95" customHeight="1"/>
    <row r="492" ht="24.95" customHeight="1"/>
    <row r="493" ht="24.95" customHeight="1"/>
    <row r="494" ht="24.95" customHeight="1"/>
    <row r="495" ht="24.95" customHeight="1"/>
    <row r="496" ht="24.95" customHeight="1"/>
    <row r="497" ht="24.95" customHeight="1"/>
    <row r="498" ht="24.95" customHeight="1"/>
    <row r="499" ht="24.95" customHeight="1"/>
    <row r="500" ht="24.95" customHeight="1"/>
    <row r="501" ht="24.95" customHeight="1"/>
    <row r="502" ht="24.95" customHeight="1"/>
    <row r="503" ht="24.95" customHeight="1"/>
    <row r="504" ht="24.95" customHeight="1"/>
    <row r="505" ht="24.95" customHeight="1"/>
    <row r="506" ht="24.95" customHeight="1"/>
    <row r="507" ht="24.95" customHeight="1"/>
    <row r="508" ht="24.95" customHeight="1"/>
    <row r="509" ht="24.95" customHeight="1"/>
    <row r="510" ht="24.95" customHeight="1"/>
    <row r="511" ht="24.95" customHeight="1"/>
    <row r="512" ht="24.95" customHeight="1"/>
    <row r="513" ht="24.95" customHeight="1"/>
    <row r="514" ht="24.95" customHeight="1"/>
    <row r="515" ht="24.95" customHeight="1"/>
    <row r="516" ht="24.95" customHeight="1"/>
    <row r="517" ht="24.95" customHeight="1"/>
    <row r="518" ht="24.95" customHeight="1"/>
    <row r="519" ht="24.95" customHeight="1"/>
    <row r="520" ht="24.95" customHeight="1"/>
    <row r="521" ht="24.95" customHeight="1"/>
    <row r="522" ht="24.95" customHeight="1"/>
    <row r="523" ht="24.95" customHeight="1"/>
    <row r="524" ht="24.95" customHeight="1"/>
    <row r="525" ht="24.95" customHeight="1"/>
    <row r="526" ht="24.95" customHeight="1"/>
    <row r="527" ht="24.95" customHeight="1"/>
    <row r="528" ht="24.95" customHeight="1"/>
    <row r="529" ht="24.95" customHeight="1"/>
    <row r="530" ht="24.95" customHeight="1"/>
    <row r="531" ht="24.95" customHeight="1"/>
    <row r="532" ht="24.95" customHeight="1"/>
    <row r="533" ht="24.95" customHeight="1"/>
    <row r="534" ht="24.95" customHeight="1"/>
    <row r="535" ht="24.95" customHeight="1"/>
    <row r="536" ht="24.95" customHeight="1"/>
    <row r="537" ht="24.95" customHeight="1"/>
    <row r="538" ht="24.95" customHeight="1"/>
    <row r="539" ht="24.95" customHeight="1"/>
    <row r="540" ht="24.95" customHeight="1"/>
    <row r="541" ht="24.95" customHeight="1"/>
    <row r="542" ht="24.95" customHeight="1"/>
    <row r="543" ht="24.95" customHeight="1"/>
    <row r="544" ht="24.95" customHeight="1"/>
    <row r="545" ht="24.95" customHeight="1"/>
    <row r="546" ht="24.95" customHeight="1"/>
    <row r="547" ht="24.95" customHeight="1"/>
    <row r="548" ht="24.95" customHeight="1"/>
    <row r="549" ht="24.95" customHeight="1"/>
    <row r="550" ht="24.95" customHeight="1"/>
    <row r="551" ht="24.95" customHeight="1"/>
    <row r="552" ht="24.95" customHeight="1"/>
    <row r="553" ht="24.95" customHeight="1"/>
    <row r="554" ht="24.95" customHeight="1"/>
    <row r="555" ht="24.95" customHeight="1"/>
    <row r="556" ht="24.95" customHeight="1"/>
    <row r="557" ht="24.95" customHeight="1"/>
    <row r="558" ht="24.95" customHeight="1"/>
    <row r="559" ht="24.95" customHeight="1"/>
    <row r="560" ht="24.95" customHeight="1"/>
    <row r="561" ht="24.95" customHeight="1"/>
    <row r="562" ht="24.95" customHeight="1"/>
    <row r="563" ht="24.95" customHeight="1"/>
    <row r="564" ht="24.95" customHeight="1"/>
    <row r="565" ht="24.95" customHeight="1"/>
    <row r="566" ht="24.95" customHeight="1"/>
    <row r="567" ht="24.95" customHeight="1"/>
    <row r="568" ht="24.95" customHeight="1"/>
    <row r="569" ht="24.95" customHeight="1"/>
    <row r="570" ht="24.95" customHeight="1"/>
    <row r="571" ht="24.95" customHeight="1"/>
    <row r="572" ht="24.95" customHeight="1"/>
    <row r="573" ht="24.95" customHeight="1"/>
    <row r="574" ht="24.95" customHeight="1"/>
    <row r="575" ht="24.95" customHeight="1"/>
    <row r="576" ht="24.95" customHeight="1"/>
    <row r="577" ht="24.95" customHeight="1"/>
    <row r="578" ht="24.95" customHeight="1"/>
    <row r="579" ht="24.95" customHeight="1"/>
    <row r="580" ht="24.95" customHeight="1"/>
    <row r="581" ht="24.95" customHeight="1"/>
    <row r="582" ht="24.95" customHeight="1"/>
    <row r="583" ht="24.95" customHeight="1"/>
    <row r="584" ht="24.95" customHeight="1"/>
    <row r="585" ht="24.95" customHeight="1"/>
    <row r="586" ht="24.95" customHeight="1"/>
    <row r="587" ht="24.95" customHeight="1"/>
    <row r="588" ht="24.95" customHeight="1"/>
    <row r="589" ht="24.95" customHeight="1"/>
    <row r="590" ht="24.95" customHeight="1"/>
    <row r="591" ht="24.95" customHeight="1"/>
    <row r="592" ht="24.95" customHeight="1"/>
    <row r="593" ht="24.95" customHeight="1"/>
    <row r="594" ht="24.95" customHeight="1"/>
    <row r="595" ht="24.95" customHeight="1"/>
    <row r="596" ht="24.95" customHeight="1"/>
    <row r="597" ht="24.95" customHeight="1"/>
    <row r="598" ht="24.95" customHeight="1"/>
    <row r="599" ht="24.95" customHeight="1"/>
    <row r="600" ht="24.95" customHeight="1"/>
    <row r="601" ht="24.95" customHeight="1"/>
    <row r="602" ht="24.95" customHeight="1"/>
    <row r="603" ht="24.95" customHeight="1"/>
    <row r="604" ht="24.95" customHeight="1"/>
    <row r="605" ht="24.95" customHeight="1"/>
    <row r="606" ht="24.95" customHeight="1"/>
    <row r="607" ht="24.95" customHeight="1"/>
    <row r="608" ht="24.95" customHeight="1"/>
    <row r="609" ht="24.95" customHeight="1"/>
    <row r="610" ht="24.95" customHeight="1"/>
    <row r="611" ht="24.95" customHeight="1"/>
    <row r="612" ht="24.95" customHeight="1"/>
    <row r="613" ht="24.95" customHeight="1"/>
    <row r="614" ht="24.95" customHeight="1"/>
    <row r="615" ht="24.95" customHeight="1"/>
    <row r="616" ht="24.95" customHeight="1"/>
    <row r="617" ht="24.95" customHeight="1"/>
    <row r="618" ht="24.95" customHeight="1"/>
    <row r="619" ht="24.95" customHeight="1"/>
    <row r="620" ht="24.95" customHeight="1"/>
    <row r="621" ht="24.95" customHeight="1"/>
    <row r="622" ht="24.95" customHeight="1"/>
    <row r="623" ht="24.95" customHeight="1"/>
    <row r="624" ht="24.95" customHeight="1"/>
    <row r="625" ht="24.95" customHeight="1"/>
    <row r="626" ht="24.95" customHeight="1"/>
    <row r="627" ht="24.95" customHeight="1"/>
    <row r="628" ht="24.95" customHeight="1"/>
    <row r="629" ht="24.95" customHeight="1"/>
    <row r="630" ht="24.95" customHeight="1"/>
    <row r="631" ht="24.95" customHeight="1"/>
    <row r="632" ht="24.95" customHeight="1"/>
    <row r="633" ht="24.95" customHeight="1"/>
    <row r="634" ht="24.95" customHeight="1"/>
    <row r="635" ht="24.95" customHeight="1"/>
    <row r="636" ht="24.95" customHeight="1"/>
    <row r="637" ht="24.95" customHeight="1"/>
    <row r="638" ht="24.95" customHeight="1"/>
    <row r="639" ht="24.95" customHeight="1"/>
    <row r="640" ht="24.95" customHeight="1"/>
    <row r="641" ht="24.95" customHeight="1"/>
    <row r="642" ht="24.95" customHeight="1"/>
    <row r="643" ht="24.95" customHeight="1"/>
    <row r="644" ht="24.95" customHeight="1"/>
    <row r="645" ht="24.95" customHeight="1"/>
    <row r="646" ht="24.95" customHeight="1"/>
    <row r="647" ht="24.95" customHeight="1"/>
    <row r="648" ht="24.95" customHeight="1"/>
  </sheetData>
  <autoFilter ref="C2:E2"/>
  <mergeCells count="42">
    <mergeCell ref="E62:E67"/>
    <mergeCell ref="E68:E73"/>
    <mergeCell ref="E74:E78"/>
    <mergeCell ref="E5:E7"/>
    <mergeCell ref="E34:E39"/>
    <mergeCell ref="E40:E44"/>
    <mergeCell ref="E45:E50"/>
    <mergeCell ref="E51:E55"/>
    <mergeCell ref="E56:E61"/>
    <mergeCell ref="E8:E12"/>
    <mergeCell ref="E13:E17"/>
    <mergeCell ref="E18:E22"/>
    <mergeCell ref="E23:E28"/>
    <mergeCell ref="E29:E33"/>
    <mergeCell ref="C8:C12"/>
    <mergeCell ref="D8:D12"/>
    <mergeCell ref="C13:C17"/>
    <mergeCell ref="D13:D17"/>
    <mergeCell ref="C18:C22"/>
    <mergeCell ref="D18:D22"/>
    <mergeCell ref="C23:C28"/>
    <mergeCell ref="D23:D28"/>
    <mergeCell ref="C29:C33"/>
    <mergeCell ref="D29:D33"/>
    <mergeCell ref="C34:C39"/>
    <mergeCell ref="D34:D39"/>
    <mergeCell ref="C74:C78"/>
    <mergeCell ref="D74:D78"/>
    <mergeCell ref="C5:C7"/>
    <mergeCell ref="D5:D7"/>
    <mergeCell ref="C56:C61"/>
    <mergeCell ref="D56:D61"/>
    <mergeCell ref="C62:C67"/>
    <mergeCell ref="D62:D67"/>
    <mergeCell ref="C68:C73"/>
    <mergeCell ref="D68:D73"/>
    <mergeCell ref="C40:C44"/>
    <mergeCell ref="D40:D44"/>
    <mergeCell ref="C45:C50"/>
    <mergeCell ref="D45:D50"/>
    <mergeCell ref="C51:C55"/>
    <mergeCell ref="D51:D55"/>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J13"/>
  <sheetViews>
    <sheetView zoomScale="82" zoomScaleNormal="82" workbookViewId="0">
      <selection activeCell="E27" sqref="E27"/>
    </sheetView>
  </sheetViews>
  <sheetFormatPr defaultRowHeight="15"/>
  <cols>
    <col min="1" max="1" width="7.28515625" customWidth="1"/>
    <col min="2" max="2" width="12" bestFit="1" customWidth="1"/>
    <col min="3" max="3" width="11.140625" bestFit="1" customWidth="1"/>
    <col min="4" max="4" width="33" bestFit="1" customWidth="1"/>
    <col min="5" max="5" width="27.42578125" style="188" customWidth="1"/>
    <col min="6" max="6" width="16.140625" customWidth="1"/>
    <col min="7" max="9" width="12.7109375" customWidth="1"/>
    <col min="10" max="13" width="9.140625" customWidth="1"/>
  </cols>
  <sheetData>
    <row r="1" spans="1:10" s="188" customFormat="1" ht="30" customHeight="1">
      <c r="A1" s="377" t="s">
        <v>502</v>
      </c>
      <c r="B1" s="377"/>
      <c r="C1" s="377"/>
      <c r="D1" s="377"/>
      <c r="E1" s="377"/>
      <c r="F1" s="377"/>
      <c r="G1" s="377"/>
      <c r="H1" s="377"/>
      <c r="I1" s="377"/>
    </row>
    <row r="2" spans="1:10" ht="29.25" customHeight="1">
      <c r="A2" s="358"/>
      <c r="B2" s="363" t="s">
        <v>498</v>
      </c>
      <c r="C2" s="363" t="s">
        <v>499</v>
      </c>
      <c r="D2" s="363" t="s">
        <v>500</v>
      </c>
      <c r="E2" s="363" t="s">
        <v>27</v>
      </c>
      <c r="F2" s="363" t="s">
        <v>501</v>
      </c>
      <c r="G2" s="361" t="s">
        <v>275</v>
      </c>
      <c r="H2" s="362" t="s">
        <v>276</v>
      </c>
      <c r="I2" s="314" t="s">
        <v>494</v>
      </c>
    </row>
    <row r="3" spans="1:10" ht="30" customHeight="1">
      <c r="A3" s="216">
        <v>1</v>
      </c>
      <c r="B3" s="217"/>
      <c r="C3" s="32"/>
      <c r="D3" s="355"/>
      <c r="E3" s="359"/>
      <c r="F3" s="355"/>
      <c r="G3" s="361" t="s">
        <v>275</v>
      </c>
      <c r="H3" s="355"/>
      <c r="I3" s="355"/>
    </row>
    <row r="4" spans="1:10" ht="30" customHeight="1">
      <c r="A4" s="216">
        <v>2</v>
      </c>
      <c r="B4" s="217"/>
      <c r="C4" s="32"/>
      <c r="D4" s="355"/>
      <c r="E4" s="359"/>
      <c r="F4" s="355"/>
      <c r="G4" s="361" t="s">
        <v>275</v>
      </c>
      <c r="H4" s="355"/>
      <c r="I4" s="355"/>
    </row>
    <row r="5" spans="1:10" ht="30" customHeight="1">
      <c r="A5" s="216">
        <v>3</v>
      </c>
      <c r="B5" s="217"/>
      <c r="C5" s="32"/>
      <c r="D5" s="355"/>
      <c r="E5" s="359"/>
      <c r="F5" s="355"/>
      <c r="G5" s="361" t="s">
        <v>275</v>
      </c>
      <c r="H5" s="355"/>
      <c r="I5" s="355"/>
      <c r="J5" s="307"/>
    </row>
    <row r="6" spans="1:10" ht="30" customHeight="1">
      <c r="A6" s="216">
        <v>4</v>
      </c>
      <c r="B6" s="217"/>
      <c r="C6" s="32"/>
      <c r="D6" s="355"/>
      <c r="E6" s="359"/>
      <c r="F6" s="355"/>
      <c r="G6" s="361" t="s">
        <v>275</v>
      </c>
      <c r="H6" s="355"/>
      <c r="I6" s="355"/>
    </row>
    <row r="7" spans="1:10" ht="30" customHeight="1">
      <c r="A7" s="216">
        <v>5</v>
      </c>
      <c r="B7" s="217"/>
      <c r="C7" s="32"/>
      <c r="D7" s="355"/>
      <c r="E7" s="359"/>
      <c r="F7" s="355"/>
      <c r="G7" s="361" t="s">
        <v>275</v>
      </c>
      <c r="H7" s="355"/>
      <c r="I7" s="355"/>
    </row>
    <row r="8" spans="1:10" ht="30" customHeight="1">
      <c r="A8" s="216">
        <v>6</v>
      </c>
      <c r="B8" s="217"/>
      <c r="C8" s="32"/>
      <c r="D8" s="355"/>
      <c r="E8" s="359"/>
      <c r="F8" s="355"/>
      <c r="G8" s="361" t="s">
        <v>275</v>
      </c>
      <c r="H8" s="355"/>
      <c r="I8" s="355"/>
    </row>
    <row r="9" spans="1:10" ht="30" customHeight="1">
      <c r="A9" s="216">
        <v>7</v>
      </c>
      <c r="B9" s="217"/>
      <c r="C9" s="32"/>
      <c r="D9" s="355"/>
      <c r="E9" s="359"/>
      <c r="F9" s="355"/>
      <c r="G9" s="361" t="s">
        <v>275</v>
      </c>
      <c r="H9" s="355"/>
      <c r="I9" s="355"/>
    </row>
    <row r="10" spans="1:10" ht="30" customHeight="1">
      <c r="A10" s="216">
        <v>8</v>
      </c>
      <c r="B10" s="217"/>
      <c r="C10" s="32"/>
      <c r="D10" s="355"/>
      <c r="E10" s="359"/>
      <c r="F10" s="355"/>
      <c r="G10" s="361" t="s">
        <v>275</v>
      </c>
      <c r="H10" s="355"/>
      <c r="I10" s="355"/>
    </row>
    <row r="11" spans="1:10" ht="30" customHeight="1">
      <c r="A11" s="216">
        <v>9</v>
      </c>
      <c r="B11" s="217"/>
      <c r="C11" s="32"/>
      <c r="D11" s="355"/>
      <c r="E11" s="359"/>
      <c r="F11" s="355"/>
      <c r="G11" s="361" t="s">
        <v>275</v>
      </c>
      <c r="H11" s="355"/>
      <c r="I11" s="355"/>
    </row>
    <row r="12" spans="1:10" ht="30" customHeight="1">
      <c r="A12" s="216">
        <v>10</v>
      </c>
      <c r="B12" s="217"/>
      <c r="C12" s="32"/>
      <c r="D12" s="355"/>
      <c r="E12" s="359"/>
      <c r="F12" s="355"/>
      <c r="G12" s="361" t="s">
        <v>275</v>
      </c>
      <c r="H12" s="355"/>
      <c r="I12" s="355"/>
    </row>
    <row r="13" spans="1:10" ht="24" customHeight="1">
      <c r="A13" s="188"/>
      <c r="B13" s="188"/>
      <c r="C13" s="188"/>
      <c r="D13" s="188"/>
      <c r="F13" s="360" t="s">
        <v>478</v>
      </c>
      <c r="G13" s="360">
        <f>COUNTIF(G3:G12,G2)</f>
        <v>10</v>
      </c>
      <c r="H13" s="360">
        <f>COUNTIF(H3:H12,H2)</f>
        <v>0</v>
      </c>
      <c r="I13" s="360">
        <f>COUNTIF(I3:I12,I2)</f>
        <v>0</v>
      </c>
    </row>
  </sheetData>
  <autoFilter ref="G2:I2"/>
  <mergeCells count="1">
    <mergeCell ref="A1:I1"/>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F20"/>
  <sheetViews>
    <sheetView zoomScale="75" zoomScaleNormal="75" workbookViewId="0">
      <selection activeCell="D20" sqref="D20"/>
    </sheetView>
  </sheetViews>
  <sheetFormatPr defaultRowHeight="15"/>
  <cols>
    <col min="1" max="1" width="9.140625" style="47"/>
    <col min="2" max="2" width="88.140625" bestFit="1" customWidth="1"/>
    <col min="3" max="3" width="55" customWidth="1"/>
    <col min="4" max="4" width="12.140625" customWidth="1"/>
    <col min="5" max="5" width="11.7109375" customWidth="1"/>
    <col min="6" max="6" width="11.42578125" customWidth="1"/>
  </cols>
  <sheetData>
    <row r="1" spans="2:6" ht="42.75" customHeight="1">
      <c r="B1" s="226" t="s">
        <v>5</v>
      </c>
      <c r="C1" s="227"/>
      <c r="D1" s="223"/>
      <c r="E1" s="223"/>
      <c r="F1" s="223"/>
    </row>
    <row r="2" spans="2:6" ht="29.25" customHeight="1">
      <c r="B2" s="224" t="s">
        <v>421</v>
      </c>
      <c r="C2" s="225" t="s">
        <v>422</v>
      </c>
      <c r="D2" s="4" t="s">
        <v>275</v>
      </c>
      <c r="E2" s="3" t="s">
        <v>276</v>
      </c>
      <c r="F2" s="182" t="s">
        <v>494</v>
      </c>
    </row>
    <row r="3" spans="2:6" ht="120">
      <c r="B3" s="33" t="s">
        <v>387</v>
      </c>
      <c r="C3" s="37" t="s">
        <v>392</v>
      </c>
      <c r="D3" s="30"/>
      <c r="E3" s="37"/>
      <c r="F3" s="30"/>
    </row>
    <row r="4" spans="2:6">
      <c r="B4" s="30" t="s">
        <v>388</v>
      </c>
      <c r="C4" s="37" t="s">
        <v>393</v>
      </c>
      <c r="D4" s="30"/>
      <c r="E4" s="37"/>
      <c r="F4" s="30"/>
    </row>
    <row r="5" spans="2:6">
      <c r="B5" s="30" t="s">
        <v>389</v>
      </c>
      <c r="C5" s="37" t="s">
        <v>394</v>
      </c>
      <c r="D5" s="30"/>
      <c r="E5" s="37"/>
      <c r="F5" s="30"/>
    </row>
    <row r="6" spans="2:6">
      <c r="B6" s="30" t="s">
        <v>390</v>
      </c>
      <c r="C6" s="37" t="s">
        <v>395</v>
      </c>
      <c r="D6" s="30"/>
      <c r="E6" s="37"/>
      <c r="F6" s="30"/>
    </row>
    <row r="7" spans="2:6" ht="120">
      <c r="B7" s="33" t="s">
        <v>391</v>
      </c>
      <c r="C7" s="38" t="s">
        <v>396</v>
      </c>
      <c r="D7" s="30"/>
      <c r="E7" s="37"/>
      <c r="F7" s="30"/>
    </row>
    <row r="8" spans="2:6">
      <c r="B8" s="32" t="s">
        <v>397</v>
      </c>
      <c r="C8" s="37" t="s">
        <v>401</v>
      </c>
      <c r="D8" s="30"/>
      <c r="E8" s="37"/>
      <c r="F8" s="30"/>
    </row>
    <row r="9" spans="2:6">
      <c r="B9" s="32" t="s">
        <v>398</v>
      </c>
      <c r="C9" s="37" t="s">
        <v>402</v>
      </c>
      <c r="D9" s="30"/>
      <c r="E9" s="37"/>
      <c r="F9" s="30"/>
    </row>
    <row r="10" spans="2:6" ht="90">
      <c r="B10" s="33" t="s">
        <v>399</v>
      </c>
      <c r="C10" s="37" t="s">
        <v>403</v>
      </c>
      <c r="D10" s="30"/>
      <c r="E10" s="37"/>
      <c r="F10" s="30"/>
    </row>
    <row r="11" spans="2:6" ht="45">
      <c r="B11" s="33" t="s">
        <v>400</v>
      </c>
      <c r="C11" s="37" t="s">
        <v>404</v>
      </c>
      <c r="D11" s="30"/>
      <c r="E11" s="37"/>
      <c r="F11" s="30"/>
    </row>
    <row r="12" spans="2:6" ht="225">
      <c r="B12" s="33" t="s">
        <v>405</v>
      </c>
      <c r="C12" s="38" t="s">
        <v>411</v>
      </c>
      <c r="D12" s="30"/>
      <c r="E12" s="37"/>
      <c r="F12" s="30"/>
    </row>
    <row r="13" spans="2:6" ht="30">
      <c r="B13" s="31" t="s">
        <v>406</v>
      </c>
      <c r="C13" s="38" t="s">
        <v>410</v>
      </c>
      <c r="D13" s="30"/>
      <c r="E13" s="37"/>
      <c r="F13" s="30"/>
    </row>
    <row r="14" spans="2:6">
      <c r="B14" s="31" t="s">
        <v>407</v>
      </c>
      <c r="C14" s="38" t="s">
        <v>412</v>
      </c>
      <c r="D14" s="30"/>
      <c r="E14" s="37"/>
      <c r="F14" s="30"/>
    </row>
    <row r="15" spans="2:6" ht="45">
      <c r="B15" s="33" t="s">
        <v>408</v>
      </c>
      <c r="C15" s="38" t="s">
        <v>413</v>
      </c>
      <c r="D15" s="30"/>
      <c r="E15" s="37"/>
      <c r="F15" s="30"/>
    </row>
    <row r="16" spans="2:6" ht="165">
      <c r="B16" s="33" t="s">
        <v>409</v>
      </c>
      <c r="C16" s="38" t="s">
        <v>414</v>
      </c>
      <c r="D16" s="30"/>
      <c r="E16" s="37"/>
      <c r="F16" s="30"/>
    </row>
    <row r="17" spans="2:6">
      <c r="B17" s="30" t="s">
        <v>415</v>
      </c>
      <c r="C17" s="39" t="s">
        <v>416</v>
      </c>
      <c r="D17" s="30"/>
      <c r="E17" s="37"/>
      <c r="F17" s="30"/>
    </row>
    <row r="18" spans="2:6" ht="47.25" customHeight="1">
      <c r="B18" s="30" t="s">
        <v>417</v>
      </c>
      <c r="C18" s="39" t="s">
        <v>404</v>
      </c>
      <c r="D18" s="30"/>
      <c r="E18" s="37"/>
      <c r="F18" s="30"/>
    </row>
    <row r="19" spans="2:6" ht="30">
      <c r="B19" s="31" t="s">
        <v>418</v>
      </c>
      <c r="C19" s="39" t="s">
        <v>419</v>
      </c>
      <c r="D19" s="30"/>
      <c r="E19" s="37"/>
      <c r="F19" s="30"/>
    </row>
    <row r="20" spans="2:6" ht="36" customHeight="1">
      <c r="C20" s="30" t="s">
        <v>478</v>
      </c>
      <c r="D20" s="30">
        <f>COUNTIF(D3:D19,D2)</f>
        <v>0</v>
      </c>
      <c r="E20" s="37">
        <f>COUNTIF(E3:E19,E2)</f>
        <v>0</v>
      </c>
      <c r="F20" s="30">
        <f>COUNTIF(F3:F19,F2)</f>
        <v>0</v>
      </c>
    </row>
  </sheetData>
  <autoFilter ref="D2:F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Test Summary</vt:lpstr>
      <vt:lpstr>1.Business Rules</vt:lpstr>
      <vt:lpstr>2.Question Set</vt:lpstr>
      <vt:lpstr>3.Mandatory Tags</vt:lpstr>
      <vt:lpstr>4.Comparison Tests</vt:lpstr>
      <vt:lpstr>5.Claims</vt:lpstr>
      <vt:lpstr>6.Known Issues</vt:lpstr>
      <vt:lpstr>7.Inbound Test</vt:lpstr>
      <vt:lpstr>8.Outbounding</vt:lpstr>
      <vt:lpstr>9.Features</vt:lpstr>
      <vt:lpstr>10.Images and Copy</vt:lpstr>
      <vt:lpstr>11.Deeplink + Meerkovo</vt:lpstr>
      <vt:lpstr>Regression</vt:lpstr>
      <vt:lpstr>CCRs</vt:lpstr>
      <vt:lpstr>Defect Log</vt:lpstr>
      <vt:lpstr>Sheet1</vt:lpstr>
    </vt:vector>
  </TitlesOfParts>
  <Company>BGL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 Gwynn</dc:creator>
  <cp:lastModifiedBy>Gary Gwynn</cp:lastModifiedBy>
  <dcterms:created xsi:type="dcterms:W3CDTF">2012-05-01T09:21:21Z</dcterms:created>
  <dcterms:modified xsi:type="dcterms:W3CDTF">2013-08-20T10:43:11Z</dcterms:modified>
</cp:coreProperties>
</file>