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360" yWindow="120" windowWidth="18195" windowHeight="10740" activeTab="3"/>
  </bookViews>
  <sheets>
    <sheet name="Test Summary" sheetId="1" r:id="rId1"/>
    <sheet name="1.Business Rules" sheetId="3" r:id="rId2"/>
    <sheet name="2.Question Set" sheetId="2" r:id="rId3"/>
    <sheet name="Defect Log" sheetId="13" r:id="rId4"/>
    <sheet name="3.Mandatory Tags" sheetId="5" r:id="rId5"/>
    <sheet name="4.Comparison Tests" sheetId="8" r:id="rId6"/>
    <sheet name="5.Claims" sheetId="9" r:id="rId7"/>
    <sheet name="6.Known Issues" sheetId="6" r:id="rId8"/>
    <sheet name="7.Inbound Test" sheetId="14" r:id="rId9"/>
    <sheet name="8.Outbounding" sheetId="7" r:id="rId10"/>
    <sheet name="9.Features" sheetId="4" r:id="rId11"/>
    <sheet name="10.Images and Copy" sheetId="12" r:id="rId12"/>
    <sheet name="Business Use" sheetId="16" r:id="rId13"/>
    <sheet name="Medical values" sheetId="17" r:id="rId14"/>
    <sheet name="11.Deeplink + Meerkovo" sheetId="11" r:id="rId15"/>
    <sheet name="Regression" sheetId="15" r:id="rId16"/>
    <sheet name="CCRs" sheetId="10" r:id="rId17"/>
  </sheets>
  <definedNames>
    <definedName name="_xlnm._FilterDatabase" localSheetId="1" hidden="1">'1.Business Rules'!$E$1:$G$51</definedName>
    <definedName name="_xlnm._FilterDatabase" localSheetId="11" hidden="1">'10.Images and Copy'!$J$1:$L$1</definedName>
    <definedName name="_xlnm._FilterDatabase" localSheetId="14" hidden="1">'11.Deeplink + Meerkovo'!$D$18:$F$18</definedName>
    <definedName name="_xlnm._FilterDatabase" localSheetId="2" hidden="1">'2.Question Set'!$G$2:$I$2</definedName>
    <definedName name="_xlnm._FilterDatabase" localSheetId="4" hidden="1">'3.Mandatory Tags'!$D$2:$F$2</definedName>
    <definedName name="_xlnm._FilterDatabase" localSheetId="5" hidden="1">'4.Comparison Tests'!$D$2:$F$2</definedName>
    <definedName name="_xlnm._FilterDatabase" localSheetId="6" hidden="1">'5.Claims'!$L$1:$N$1</definedName>
    <definedName name="_xlnm._FilterDatabase" localSheetId="7" hidden="1">'6.Known Issues'!$C$2:$E$2</definedName>
    <definedName name="_xlnm._FilterDatabase" localSheetId="8" hidden="1">'7.Inbound Test'!$H$2:$J$2</definedName>
    <definedName name="_xlnm._FilterDatabase" localSheetId="9" hidden="1">'8.Outbounding'!$D$2:$F$2</definedName>
    <definedName name="_xlnm._FilterDatabase" localSheetId="10" hidden="1">'9.Features'!$N$4:$P$4</definedName>
    <definedName name="_xlnm._FilterDatabase" localSheetId="3" hidden="1">'Defect Log'!$C$1:$C$31</definedName>
    <definedName name="_xlnm._FilterDatabase" localSheetId="0" hidden="1">'Test Summary'!$C$2:$J$23</definedName>
  </definedNames>
  <calcPr calcId="145621"/>
</workbook>
</file>

<file path=xl/calcChain.xml><?xml version="1.0" encoding="utf-8"?>
<calcChain xmlns="http://schemas.openxmlformats.org/spreadsheetml/2006/main">
  <c r="F10" i="1" l="1"/>
  <c r="I6" i="1" l="1"/>
  <c r="G10" i="1"/>
  <c r="I8" i="17"/>
  <c r="H10" i="1" s="1"/>
  <c r="H8" i="17"/>
  <c r="G8" i="17"/>
  <c r="I482" i="2" l="1"/>
  <c r="H4" i="1" s="1"/>
  <c r="G8" i="1"/>
  <c r="F8" i="1"/>
  <c r="AK9" i="16"/>
  <c r="AJ9" i="16"/>
  <c r="AI9" i="16"/>
  <c r="N54" i="9" l="1"/>
  <c r="H12" i="1" s="1"/>
  <c r="M54" i="9"/>
  <c r="G12" i="1" s="1"/>
  <c r="L54" i="9"/>
  <c r="F12" i="1" s="1"/>
  <c r="H7" i="1" l="1"/>
  <c r="G7" i="1"/>
  <c r="F7" i="1"/>
  <c r="L38" i="12"/>
  <c r="K38" i="12"/>
  <c r="J38" i="12"/>
  <c r="H6" i="1"/>
  <c r="G6" i="1"/>
  <c r="N14" i="4"/>
  <c r="F6" i="1" s="1"/>
  <c r="P14" i="4"/>
  <c r="O14" i="4"/>
  <c r="H482" i="2" l="1"/>
  <c r="G4" i="1" s="1"/>
  <c r="G482" i="2"/>
  <c r="F4" i="1" s="1"/>
  <c r="I4" i="1" l="1"/>
  <c r="D27" i="1"/>
  <c r="F23" i="11" l="1"/>
  <c r="E23" i="11"/>
  <c r="F22" i="11"/>
  <c r="E22" i="11"/>
  <c r="D22" i="11"/>
  <c r="H9" i="1" l="1"/>
  <c r="J10" i="6"/>
  <c r="J9" i="6"/>
  <c r="I9" i="6"/>
  <c r="H9" i="6"/>
  <c r="C79" i="6" l="1"/>
  <c r="H10" i="6" s="1"/>
  <c r="F9" i="1" s="1"/>
  <c r="E15" i="1" l="1"/>
  <c r="F20" i="7"/>
  <c r="E20" i="7"/>
  <c r="D20" i="7"/>
  <c r="J13" i="14"/>
  <c r="H14" i="1" s="1"/>
  <c r="H13" i="14"/>
  <c r="F14" i="1" s="1"/>
  <c r="I13" i="14"/>
  <c r="G14" i="1" s="1"/>
  <c r="I14" i="1" l="1"/>
  <c r="J14" i="1" s="1"/>
  <c r="F11" i="11"/>
  <c r="H13" i="1" s="1"/>
  <c r="I12" i="1"/>
  <c r="F12" i="8"/>
  <c r="H11" i="1" s="1"/>
  <c r="E79" i="6"/>
  <c r="F13" i="5"/>
  <c r="H8" i="1" s="1"/>
  <c r="G51" i="3"/>
  <c r="H5" i="1" s="1"/>
  <c r="H18" i="1" l="1"/>
  <c r="I18" i="1" s="1"/>
  <c r="J6" i="1"/>
  <c r="E11" i="11"/>
  <c r="G13" i="1" s="1"/>
  <c r="D11" i="11"/>
  <c r="E12" i="8"/>
  <c r="G11" i="1" s="1"/>
  <c r="D12" i="8"/>
  <c r="I10" i="1"/>
  <c r="J10" i="1" s="1"/>
  <c r="D79" i="6"/>
  <c r="E13" i="5"/>
  <c r="I8" i="1" s="1"/>
  <c r="J8" i="1" s="1"/>
  <c r="D13" i="5"/>
  <c r="I7" i="1"/>
  <c r="J7" i="1" s="1"/>
  <c r="F51" i="3"/>
  <c r="E51" i="3"/>
  <c r="J5" i="1" s="1"/>
  <c r="J12" i="1"/>
  <c r="F11" i="1" l="1"/>
  <c r="I11" i="1" s="1"/>
  <c r="J11" i="1" s="1"/>
  <c r="D23" i="11"/>
  <c r="F13" i="1"/>
  <c r="F15" i="1" s="1"/>
  <c r="I15" i="1" s="1"/>
  <c r="J15" i="1" s="1"/>
  <c r="I10" i="6"/>
  <c r="G9" i="1" s="1"/>
  <c r="I9" i="1" s="1"/>
  <c r="J9" i="1" s="1"/>
  <c r="I13" i="1"/>
  <c r="J13" i="1" s="1"/>
  <c r="J4" i="1"/>
  <c r="J18" i="1"/>
  <c r="G17" i="1" l="1"/>
  <c r="I17" i="1" s="1"/>
  <c r="I16" i="1" s="1"/>
  <c r="J16" i="1" s="1"/>
  <c r="J17" i="1" l="1"/>
</calcChain>
</file>

<file path=xl/sharedStrings.xml><?xml version="1.0" encoding="utf-8"?>
<sst xmlns="http://schemas.openxmlformats.org/spreadsheetml/2006/main" count="2678" uniqueCount="918">
  <si>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</si>
  <si>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</si>
  <si>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</si>
  <si>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</si>
  <si>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</si>
  <si>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</si>
  <si>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</si>
  <si>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</si>
  <si>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</si>
  <si>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</si>
  <si>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</si>
  <si>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</si>
  <si>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</si>
  <si>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</si>
  <si>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</si>
  <si>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</si>
  <si>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</si>
  <si>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</si>
  <si>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</si>
  <si>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</si>
  <si>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</si>
  <si>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</si>
  <si>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</si>
  <si>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</si>
  <si>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</si>
  <si>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</si>
  <si>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</si>
  <si>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</si>
  <si>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</si>
  <si>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</si>
  <si>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</si>
  <si>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</si>
  <si>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</si>
  <si>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</si>
  <si>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</si>
  <si>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</si>
  <si>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</si>
  <si>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</si>
  <si>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</si>
  <si>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</si>
  <si>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</si>
  <si>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</si>
  <si>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</si>
  <si>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</si>
  <si>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</si>
  <si>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</si>
  <si>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</si>
  <si>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</si>
  <si>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</si>
  <si>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</si>
  <si>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</si>
  <si>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</si>
  <si>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</si>
  <si>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</si>
  <si>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</si>
  <si>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</si>
  <si>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</si>
  <si>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</si>
  <si>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</si>
  <si>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</si>
  <si>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</si>
  <si>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</si>
  <si>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</si>
  <si>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</si>
  <si>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</si>
  <si>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</si>
  <si>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</si>
  <si>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</si>
  <si>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</si>
  <si>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</si>
  <si>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</si>
  <si>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</si>
  <si>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</si>
  <si>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</si>
  <si>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</si>
  <si>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</si>
  <si>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</si>
  <si>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</si>
  <si>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</si>
  <si>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</si>
  <si>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</si>
  <si>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</si>
  <si>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</si>
  <si>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</si>
  <si>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</si>
  <si>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</si>
  <si>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</si>
  <si>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</si>
  <si>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</si>
  <si>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</si>
  <si>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</si>
  <si>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</si>
  <si>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</si>
  <si>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</si>
  <si>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</si>
  <si>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</si>
  <si>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</si>
  <si>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</si>
  <si>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</si>
  <si>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</si>
  <si>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</si>
  <si>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</si>
  <si>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</si>
  <si>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</si>
  <si>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</si>
  <si>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</si>
  <si>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</si>
  <si>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</si>
  <si>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</si>
  <si>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</si>
  <si>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</si>
  <si>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</si>
  <si>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</si>
  <si>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</si>
  <si>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</si>
  <si>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</si>
  <si>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</si>
  <si>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</si>
  <si>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</si>
  <si>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</si>
  <si>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</si>
  <si>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</si>
  <si>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</si>
  <si>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</si>
  <si>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</si>
  <si>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</si>
  <si>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</si>
  <si>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</si>
  <si>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</si>
  <si>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</si>
  <si>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</si>
  <si>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</si>
  <si>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</si>
  <si>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</si>
  <si>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</si>
  <si>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</si>
  <si>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</si>
  <si>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</si>
  <si>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</si>
  <si>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</si>
  <si>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</si>
  <si>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</si>
  <si>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</si>
  <si>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</si>
  <si>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</si>
  <si>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</si>
  <si>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</si>
  <si>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</si>
  <si>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</si>
  <si>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</si>
  <si>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</si>
  <si>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</si>
  <si>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</si>
  <si>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</si>
  <si>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</si>
  <si>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</si>
  <si>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</si>
  <si>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</si>
  <si>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</si>
  <si>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</si>
  <si>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</si>
  <si>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</si>
  <si>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</si>
  <si>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</si>
  <si>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</si>
  <si>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</si>
  <si>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</si>
  <si>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</si>
  <si>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</si>
  <si>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</si>
  <si>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</si>
  <si>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</si>
  <si>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</si>
  <si>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</si>
  <si>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</si>
  <si>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</si>
  <si>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</si>
  <si>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</si>
  <si>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Vehicle value</t>
  </si>
  <si>
    <t>Modified/ Adapted</t>
  </si>
  <si>
    <t xml:space="preserve">Yes </t>
  </si>
  <si>
    <t>Date of Purchase</t>
  </si>
  <si>
    <t>or Not purchased yet</t>
  </si>
  <si>
    <t>checkbox option</t>
  </si>
  <si>
    <t>New Question - Where is the car kept during the day</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</si>
  <si>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</si>
  <si>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</si>
  <si>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</si>
  <si>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</si>
  <si>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</si>
  <si>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</si>
  <si>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</si>
  <si>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</si>
  <si>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</si>
  <si>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</si>
  <si>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</si>
  <si>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</si>
  <si>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</si>
  <si>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(If registered keeper is not the proposer):</t>
  </si>
  <si>
    <t>policyholder</t>
  </si>
  <si>
    <t>what is Relationship to proposer</t>
  </si>
  <si>
    <t>spouse</t>
  </si>
  <si>
    <t>Company</t>
  </si>
  <si>
    <t>son / daughter</t>
  </si>
  <si>
    <t>parent</t>
  </si>
  <si>
    <t>other family</t>
  </si>
  <si>
    <t>employee</t>
  </si>
  <si>
    <t>employer</t>
  </si>
  <si>
    <t>business partner</t>
  </si>
  <si>
    <t>other</t>
  </si>
  <si>
    <t>Leased Private</t>
  </si>
  <si>
    <t>Leased Company</t>
  </si>
  <si>
    <t>Society or Club</t>
  </si>
  <si>
    <t>(If Legal Owner is not the proposer):</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</si>
  <si>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</si>
  <si>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</si>
  <si>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</si>
  <si>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</si>
  <si>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</si>
  <si>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</si>
  <si>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</si>
  <si>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</si>
  <si>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</si>
  <si>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</si>
  <si>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</si>
  <si>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</si>
  <si>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</si>
  <si>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</si>
  <si>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</si>
  <si>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</si>
  <si>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</si>
  <si>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</si>
  <si>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</si>
  <si>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</si>
  <si>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</si>
  <si>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</si>
  <si>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 xml:space="preserve"> Have you any named driver experience</t>
  </si>
  <si>
    <t>Named driver on another car</t>
  </si>
  <si>
    <t>Named driver on a Company car including personal use</t>
  </si>
  <si>
    <t>Named driver on a Company car excluding personal use</t>
  </si>
  <si>
    <t>How many years of named driver experience have you held, claim free that you are able to give proof of?</t>
  </si>
  <si>
    <t>Source of NCD</t>
  </si>
  <si>
    <t>This vehicle or previous vehicle</t>
  </si>
  <si>
    <t>company vehicle,</t>
  </si>
  <si>
    <t>foreign insurer</t>
  </si>
  <si>
    <t>Protected NCD (required) (if &gt; 4 yrs NCD)</t>
  </si>
  <si>
    <t>How Do You Normally Pay For Insurance</t>
  </si>
  <si>
    <t>Monthly</t>
  </si>
  <si>
    <t>In-full</t>
  </si>
  <si>
    <t>Cover Start Date</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</si>
  <si>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</si>
  <si>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</si>
  <si>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</si>
  <si>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</si>
  <si>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</si>
  <si>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</si>
  <si>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</si>
  <si>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</si>
  <si>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</si>
  <si>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</si>
  <si>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</si>
  <si>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</si>
  <si>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</si>
  <si>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 xml:space="preserve">TPF&amp;T
</t>
  </si>
  <si>
    <t xml:space="preserve">TPO
</t>
  </si>
  <si>
    <t>Bridging Page Images and Copy</t>
  </si>
  <si>
    <t>a reference number</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</si>
  <si>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</si>
  <si>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</si>
  <si>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</si>
  <si>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</si>
  <si>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</si>
  <si>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</si>
  <si>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</si>
  <si>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</si>
  <si>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</si>
  <si>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</si>
  <si>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</si>
  <si>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</si>
  <si>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</si>
  <si>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</si>
  <si>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</si>
  <si>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</si>
  <si>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</si>
  <si>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</si>
  <si>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</si>
  <si>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</si>
  <si>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</si>
  <si>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</si>
  <si>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</si>
  <si>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</si>
  <si>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</si>
  <si>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</si>
  <si>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</si>
  <si>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</si>
  <si>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</si>
  <si>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</si>
  <si>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</si>
  <si>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</si>
  <si>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</si>
  <si>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</si>
  <si>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</si>
  <si>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</si>
  <si>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</si>
  <si>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</si>
  <si>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</si>
  <si>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</si>
  <si>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</si>
  <si>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</si>
  <si>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</si>
  <si>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</si>
  <si>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</si>
  <si>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</si>
  <si>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</si>
  <si>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</si>
  <si>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</si>
  <si>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</si>
  <si>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</si>
  <si>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</si>
  <si>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</si>
  <si>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</si>
  <si>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</si>
  <si>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</si>
  <si>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</si>
  <si>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</si>
  <si>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</si>
  <si>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</si>
  <si>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</si>
  <si>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</si>
  <si>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</si>
  <si>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</si>
  <si>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</si>
  <si>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</si>
  <si>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</si>
  <si>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</si>
  <si>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</si>
  <si>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</si>
  <si>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</si>
  <si>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</si>
  <si>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</si>
  <si>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</si>
  <si>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</si>
  <si>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</si>
  <si>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</si>
  <si>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</si>
  <si>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</si>
  <si>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</si>
  <si>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</si>
  <si>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</si>
  <si>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</si>
  <si>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</si>
  <si>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</si>
  <si>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</si>
  <si>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</si>
  <si>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</si>
  <si>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</si>
  <si>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</si>
  <si>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</si>
  <si>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</si>
  <si>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</si>
  <si>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</si>
  <si>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</si>
  <si>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</si>
  <si>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</si>
  <si>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</si>
  <si>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</si>
  <si>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</si>
  <si>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</si>
  <si>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</si>
  <si>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</si>
  <si>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</si>
  <si>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</si>
  <si>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</si>
  <si>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</si>
  <si>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</si>
  <si>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</si>
  <si>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</si>
  <si>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</si>
  <si>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</si>
  <si>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</si>
  <si>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</si>
  <si>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</si>
  <si>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</si>
  <si>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</si>
  <si>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</si>
  <si>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</si>
  <si>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</si>
  <si>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</si>
  <si>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</si>
  <si>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</si>
  <si>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</si>
  <si>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</si>
  <si>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</si>
  <si>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</si>
  <si>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</si>
  <si>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</si>
  <si>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</si>
  <si>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</si>
  <si>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</si>
  <si>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</si>
  <si>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</si>
  <si>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</si>
  <si>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</si>
  <si>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</si>
  <si>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</si>
  <si>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</si>
  <si>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</si>
  <si>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</si>
  <si>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</si>
  <si>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</si>
  <si>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</si>
  <si>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</si>
  <si>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</si>
  <si>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</si>
  <si>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</si>
  <si>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</si>
  <si>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</si>
  <si>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</si>
  <si>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</si>
  <si>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</si>
  <si>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</si>
  <si>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</si>
  <si>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</si>
  <si>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</si>
  <si>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</si>
  <si>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</si>
  <si>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</si>
  <si>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</si>
  <si>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</si>
  <si>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</si>
  <si>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</si>
  <si>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</si>
  <si>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</si>
  <si>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</si>
  <si>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</si>
  <si>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</si>
  <si>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</si>
  <si>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</si>
  <si>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</si>
  <si>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</si>
  <si>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</si>
  <si>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</si>
  <si>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</si>
  <si>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</si>
  <si>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</si>
  <si>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</si>
  <si>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</si>
  <si>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</si>
  <si>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</si>
  <si>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</si>
  <si>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</si>
  <si>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</si>
  <si>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</si>
  <si>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</si>
  <si>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</si>
  <si>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Not Applicable</t>
  </si>
  <si>
    <t>Sub Total</t>
  </si>
  <si>
    <t>Failed Tests</t>
  </si>
  <si>
    <t xml:space="preserve"> Bridging Page</t>
  </si>
  <si>
    <t>QTP Created</t>
  </si>
  <si>
    <t>Name</t>
  </si>
  <si>
    <t>Email</t>
  </si>
  <si>
    <t>Policy Start Date</t>
  </si>
  <si>
    <t>Inbound Test</t>
  </si>
  <si>
    <t>QTP Test</t>
  </si>
  <si>
    <t>Regession</t>
  </si>
  <si>
    <t>Create a quote Which has all sections covered with risk details appropriate for &lt;&lt;&lt;2.brand name&gt;&gt;&gt; to quote.</t>
  </si>
  <si>
    <t>Change of Address</t>
  </si>
  <si>
    <t>Use an appropriate link to open the welcome page for product &lt;&lt;&lt;1.product&gt;&gt;&gt; on aggregator &lt;&lt;&lt;3.aggregator&gt;&gt;&gt; in the &lt;&lt;&lt;2.environment&gt;&gt;&gt; environment.</t>
  </si>
  <si>
    <t>Create a quote using any detail and continue to the price page.</t>
  </si>
  <si>
    <t>Use the quote finder tool to view the XML for the recently created quote and &lt;&lt;&lt;4.brand&gt;&gt;&gt;.</t>
  </si>
  <si>
    <t>XML found.</t>
  </si>
  <si>
    <t>Amend the quote until the quote is not filtered.</t>
  </si>
  <si>
    <t>Quote not filtered.</t>
  </si>
  <si>
    <t>Amend the quote by changing the risk and postal address</t>
  </si>
  <si>
    <t>Price Page and &lt;&lt;&lt;4.brand&gt;&gt;&gt; quotes displayed</t>
  </si>
  <si>
    <t>Check the quote finder for &lt;&lt;&lt;4.brand&gt;&gt;&gt;</t>
  </si>
  <si>
    <t>Risk and postal address have changed in the xml</t>
  </si>
  <si>
    <t>sub Total</t>
  </si>
  <si>
    <t>Enter the brands address fields here……….</t>
  </si>
  <si>
    <t>Date Found</t>
  </si>
  <si>
    <t>Rejected Defect</t>
  </si>
  <si>
    <t xml:space="preserve"> Closed Defect</t>
  </si>
  <si>
    <t>Open Defect</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</si>
  <si>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</si>
  <si>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</si>
  <si>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</si>
  <si>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</si>
  <si>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</si>
  <si>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</si>
  <si>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</si>
  <si>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</si>
  <si>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Test Technique</t>
  </si>
  <si>
    <t>Estimated Time</t>
  </si>
  <si>
    <t>Actual Time</t>
  </si>
  <si>
    <t>Time Spent</t>
  </si>
  <si>
    <t>Hours</t>
  </si>
  <si>
    <t>Testing hours</t>
  </si>
  <si>
    <t>Defects Hours</t>
  </si>
  <si>
    <t>Planning Hours</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</si>
  <si>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</si>
  <si>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</si>
  <si>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</si>
  <si>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</si>
  <si>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</si>
  <si>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</si>
  <si>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</si>
  <si>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</si>
  <si>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</si>
  <si>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</si>
  <si>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</si>
  <si>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</si>
  <si>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</si>
  <si>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</si>
  <si>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</si>
  <si>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</si>
  <si>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</si>
  <si>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</si>
  <si>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</si>
  <si>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</si>
  <si>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</si>
  <si>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</si>
  <si>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</si>
  <si>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</si>
  <si>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</si>
  <si>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</si>
  <si>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</si>
  <si>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</si>
  <si>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</si>
  <si>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</si>
  <si>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</si>
  <si>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claims</t>
  </si>
  <si>
    <t>Was NCD affected when the declared claim was made?</t>
  </si>
  <si>
    <t>convictions</t>
  </si>
  <si>
    <t>Use standard ABI List 24</t>
  </si>
  <si>
    <t>If conviction code is DRINK related:  were you breathalysed?</t>
  </si>
  <si>
    <t>If yes: what was the breathalyser reading?</t>
  </si>
  <si>
    <t>doors</t>
  </si>
  <si>
    <t>private Mileage</t>
  </si>
  <si>
    <t>Business mileage</t>
  </si>
  <si>
    <t>conditional: only asked if customer selects business use</t>
  </si>
  <si>
    <t>locked Garaged</t>
  </si>
  <si>
    <t>unlocked garage</t>
  </si>
  <si>
    <t>street outside home</t>
  </si>
  <si>
    <t>street away from home</t>
  </si>
  <si>
    <t>public car park</t>
  </si>
  <si>
    <t>work car park</t>
  </si>
  <si>
    <t>20 years +</t>
  </si>
  <si>
    <t>On the other vehicle you own, how many years NCD do you have (question only shown if previously indicated that had access to or owned another car or van)</t>
  </si>
  <si>
    <t>No NCB</t>
  </si>
  <si>
    <t>2 Years</t>
  </si>
  <si>
    <t>3 Years</t>
  </si>
  <si>
    <t>4 Years</t>
  </si>
  <si>
    <t>5 Years</t>
  </si>
  <si>
    <t>6 Years</t>
  </si>
  <si>
    <t>7 Years</t>
  </si>
  <si>
    <t>8 Years</t>
  </si>
  <si>
    <t xml:space="preserve">9 Years </t>
  </si>
  <si>
    <t>10 Years</t>
  </si>
  <si>
    <t>11 Years</t>
  </si>
  <si>
    <t>12 Years</t>
  </si>
  <si>
    <t>13 Years</t>
  </si>
  <si>
    <t>14 Years</t>
  </si>
  <si>
    <t>15Years +</t>
  </si>
  <si>
    <t>how did you earn your no claims discount</t>
  </si>
  <si>
    <t>with this vehicle or previous vehicle</t>
  </si>
  <si>
    <t>in another country</t>
  </si>
  <si>
    <t>Protected NCD (required) (if &gt; 5 yrs NCD)</t>
  </si>
  <si>
    <t>Bridging Page</t>
  </si>
  <si>
    <t>attach logo here e.g.:</t>
  </si>
  <si>
    <t>please supply a high res:
png 79x49
png 97x60</t>
  </si>
  <si>
    <t>attached separately</t>
  </si>
  <si>
    <r>
      <t xml:space="preserve">please write your brand name as we should show it in plain text </t>
    </r>
    <r>
      <rPr>
        <b/>
        <sz val="10"/>
        <rFont val="Trebuchet MS"/>
        <family val="2"/>
      </rPr>
      <t/>
    </r>
  </si>
  <si>
    <t xml:space="preserve">how can your policy be bought?  </t>
  </si>
  <si>
    <r>
      <t xml:space="preserve">For online purchases what should we show the customer on our bridging page? </t>
    </r>
    <r>
      <rPr>
        <b/>
        <sz val="10"/>
        <rFont val="Trebuchet MS"/>
        <family val="2"/>
      </rPr>
      <t/>
    </r>
  </si>
  <si>
    <t xml:space="preserve">other, please state opposite:
</t>
  </si>
  <si>
    <t xml:space="preserve">For telephone purchases please supply a telephone number to track sales    </t>
  </si>
  <si>
    <t>`</t>
  </si>
  <si>
    <t>opening times</t>
  </si>
  <si>
    <t xml:space="preserve">Please provide a list of Other Benefits that you would like us to show for   </t>
  </si>
  <si>
    <t xml:space="preserve">your brand. You can provide up to 6 statements.   </t>
  </si>
  <si>
    <t xml:space="preserve">Please complete the relevant information in the legal footer template opposite.  Please note this is a standard wording.   </t>
  </si>
  <si>
    <t>Result Status : FILTERED MessageText RequestFilterOutProviderRules: The request was filtered out by the OutgoingTransform specified for provider Octagon (product PrivateCar_CTM) for the following reason. Unable to quote when any driver has a non-motoring criminal conviction.</t>
  </si>
  <si>
    <t>Mrs</t>
  </si>
  <si>
    <t>Dr</t>
  </si>
  <si>
    <t>M</t>
  </si>
  <si>
    <t>S</t>
  </si>
  <si>
    <t>C</t>
  </si>
  <si>
    <t>Married - Common Law</t>
  </si>
  <si>
    <t xml:space="preserve">D </t>
  </si>
  <si>
    <t>A</t>
  </si>
  <si>
    <t>Seperated</t>
  </si>
  <si>
    <t>W</t>
  </si>
  <si>
    <t>opengi say 'P'</t>
  </si>
  <si>
    <t>E</t>
  </si>
  <si>
    <t>H</t>
  </si>
  <si>
    <t>F</t>
  </si>
  <si>
    <t>Full Time Education</t>
  </si>
  <si>
    <t>Self Employed</t>
  </si>
  <si>
    <t>R</t>
  </si>
  <si>
    <t>U</t>
  </si>
  <si>
    <t>N</t>
  </si>
  <si>
    <t>Not Employed Due To Disability</t>
  </si>
  <si>
    <t>Full</t>
  </si>
  <si>
    <t>P</t>
  </si>
  <si>
    <t>Provisional</t>
  </si>
  <si>
    <t>EEC Licence (EU)</t>
  </si>
  <si>
    <t>International licence</t>
  </si>
  <si>
    <t>Date - dd/mm/yyyy</t>
  </si>
  <si>
    <t>Convert to dd/mm/yyyy as shown</t>
  </si>
  <si>
    <t>DD to = cover start date DD</t>
  </si>
  <si>
    <t xml:space="preserve">opengi format is: 
&lt;LicHeld&gt;16&lt;/LicHeld&gt; &lt;LicType abiCode="F" /&gt; &lt;LicUnit&gt;Y&lt;/LicUnit&gt;  </t>
  </si>
  <si>
    <t>MM to = cover start date MM</t>
  </si>
  <si>
    <t>yyyy = current year less number of years licence held</t>
  </si>
  <si>
    <t>See above</t>
  </si>
  <si>
    <t>No Mapping</t>
  </si>
  <si>
    <r>
      <t>&lt;MotorOrg&gt;&lt;Organisation&gt;</t>
    </r>
    <r>
      <rPr>
        <sz val="10"/>
        <rFont val="Courier New"/>
        <family val="3"/>
      </rPr>
      <t>I</t>
    </r>
    <r>
      <rPr>
        <sz val="10"/>
        <rFont val="Trebuchet MS"/>
        <family val="2"/>
      </rPr>
      <t>&lt;/Organisation&gt;&lt;/MotorOrg&gt;</t>
    </r>
  </si>
  <si>
    <t xml:space="preserve">See date frame reference below. </t>
  </si>
  <si>
    <t>&lt;PassPlusDate&gt;01/MM/YYYY&lt;/PassPlusDate&gt;</t>
  </si>
  <si>
    <t>***For Pass Plus ONLY!***  use cover start dd as dd</t>
  </si>
  <si>
    <t>&lt;DateMovedToUK&gt;{Please send Date of Birth}&lt;/DateMovedToUK&gt;</t>
  </si>
  <si>
    <t>dd/mm/yyyy</t>
  </si>
  <si>
    <t>Use cover start dd as dd</t>
  </si>
  <si>
    <t>See other vehicle tab</t>
  </si>
  <si>
    <t>No mapping</t>
  </si>
  <si>
    <t>opengi have this tag &lt;TotalVehiclesInHousehold&gt;3&lt;/TotalVehiclesInHousehold&gt;</t>
  </si>
  <si>
    <t>See Medical Tab</t>
  </si>
  <si>
    <t>there is no medical tab we map as opposite</t>
  </si>
  <si>
    <t>&lt;Medical&gt; 
&lt;DVLAAdvisable&gt;Y&lt;/DVLAAdvisable&gt;
 &lt;DVLAAdvised&gt;Y&lt;/DVLAAdvised&gt; 
&lt;DVLALicenceIssued&gt;Y&lt;/DVLALicenceIssued&gt; 
&lt;/Medical&gt;</t>
  </si>
  <si>
    <t>Decline</t>
  </si>
  <si>
    <t>opengi has:
&lt;HasNonMotorConv abiCode="N" /&gt;</t>
  </si>
  <si>
    <t>as input or default</t>
  </si>
  <si>
    <t>s</t>
  </si>
  <si>
    <t>w</t>
  </si>
  <si>
    <t>Partner - Common Law</t>
  </si>
  <si>
    <t>O</t>
  </si>
  <si>
    <t>Daughter or Son</t>
  </si>
  <si>
    <t>family</t>
  </si>
  <si>
    <t>B</t>
  </si>
  <si>
    <t>Unrelated</t>
  </si>
  <si>
    <t>Brother or Sister</t>
  </si>
  <si>
    <t>J</t>
  </si>
  <si>
    <t>Partner - Civil</t>
  </si>
  <si>
    <t>D</t>
  </si>
  <si>
    <t xml:space="preserve">think this should be S </t>
  </si>
  <si>
    <t>same as PH</t>
  </si>
  <si>
    <t xml:space="preserve"> &lt;HasNonMotorConv abiCode="N" /&gt;</t>
  </si>
  <si>
    <t>these are the opengi tags we use
&lt;Incident&gt; &lt;PercentRecovered&gt;0&lt;/PercentRecovered&gt; &lt;AtFault&gt;P&lt;/AtFault&gt; &lt;IncidentType&gt;HtR&lt;/IncidentType&gt; &lt;BodilyInj abiCode="N" /&gt; &lt;ClaimDate&gt;01/05/2011&lt;/ClaimDate&gt;
&lt;ClaimValue&gt;999.00&lt;/ClaimValue&gt; 
&lt;ClmType abiCode="A" /&gt; 
&lt;NCBAff&gt;Y&lt;/NCBAff&gt; 
&lt;Date&gt;01/05/2011&lt;/Date&gt; 
&lt;/Incident&gt;</t>
  </si>
  <si>
    <t>See addition fields generated for accidents</t>
  </si>
  <si>
    <t>T</t>
  </si>
  <si>
    <t>Theft</t>
  </si>
  <si>
    <t>In addition: Map % recovered to zero, At fault to yes,  NCB Affect to Yes, Desc to No other Vehicle</t>
  </si>
  <si>
    <t>Malicious</t>
  </si>
  <si>
    <t>Windscreen</t>
  </si>
  <si>
    <t>In addition: Map % recovered to 100%, At fault to no,  NCB Affect to no, Desc to No other Vehicle</t>
  </si>
  <si>
    <t>Fire</t>
  </si>
  <si>
    <t xml:space="preserve">Storm </t>
  </si>
  <si>
    <t>Riot</t>
  </si>
  <si>
    <t>MM/YYYY as input,  use cover start date as DD default</t>
  </si>
  <si>
    <t xml:space="preserve"> &lt;ClaimValue&gt;999.00&lt;/ClaimValue&gt;</t>
  </si>
  <si>
    <t>If other allocate to proposer</t>
  </si>
  <si>
    <t>Map as shown in comments regarless of answers given in other MSM fields</t>
  </si>
  <si>
    <t>% recovered- zero,  NCB Affect- yes, At Fault -yes, Desc - Hit TP in rear (HtR)</t>
  </si>
  <si>
    <t>% recovered- zero,  NCB Affect- yes, At Fault -yes, Desc - No other vehicle (NoV)</t>
  </si>
  <si>
    <t>% recovered-100%,  NCB Affect- No, At Fault -No Blame, Desc - Hit by TP in rear (tPR)</t>
  </si>
  <si>
    <t>% recovered- zero,  NCB Affect- yes, At Fault -Partial, Desc - Hit TP in rear (HtR)</t>
  </si>
  <si>
    <t>&lt;NCBAff&gt;Y&lt;/NCBAff&gt;</t>
  </si>
  <si>
    <t xml:space="preserve"> &lt;BodilyInj abiCode="N" /&gt;</t>
  </si>
  <si>
    <t>See seperate tab</t>
  </si>
  <si>
    <t>gogirl message defaults date to 01</t>
  </si>
  <si>
    <t>As input</t>
  </si>
  <si>
    <t>ABI Code</t>
  </si>
  <si>
    <t>&lt;AlarmSecurityFitted&gt;&lt;/AlarmSecurityFitted&gt; 
&lt;ImmobSecurityMake&gt;&lt;/ImmobSecurityMake&gt; 
&lt;ImmobSecurityFitted&gt;&lt;/ImmobSecurityFitted&gt;</t>
  </si>
  <si>
    <t>ctm multi message codeed as below:</t>
  </si>
  <si>
    <t>N/A - Security fields to be left blank</t>
  </si>
  <si>
    <t>Immobiliser only: 
Unknown Thatcham 2,  
Fitted by:  Fitted by manufacturer</t>
  </si>
  <si>
    <t>&lt;ImmobSecurityMake&gt;UT1&lt;/ImmobSecurityMake&gt; 
&lt;ImmobSecurityFitted&gt;Unknown&lt;/ImmobSecurityFitted&gt;</t>
  </si>
  <si>
    <t>Must Map through in the imobiliser field on opengi</t>
  </si>
  <si>
    <t>Immobiliser only: 
Unknown Thatcham 1,  
Fitted by:  Fitted by manufacturer</t>
  </si>
  <si>
    <t>&lt;AlarmSecurityFitted&gt;Unknown&lt;/AlarmSecurityFitted&gt; 
&lt;ImmobSecurityMake&gt;UT2&lt;/ImmobSecurityMake&gt; 
&lt;ImmobSecurityFitted&gt;Unknown&lt;/ImmobSecurityFitted&gt;"</t>
  </si>
  <si>
    <t>Immobiliser only: 
Unknown Thatcham 2,  
Fitted by:  manufacturer</t>
  </si>
  <si>
    <t>&lt;AlarmSecurityFitted&gt;Unknown&lt;/AlarmSecurityFitted&gt;</t>
  </si>
  <si>
    <t>Unspecified_fitted by manufacturer</t>
  </si>
  <si>
    <t>&lt;AlarmSecurityFitted&gt;Unknown&lt;/AlarmSecurityFitted&gt; 
&lt;ImmobSecurityMake&gt;UT2&lt;/ImmobSecurityMake&gt; 
&lt;ImmobSecurityFitted&gt;Unknown&lt;/ImmobSecurityFitted&gt;</t>
  </si>
  <si>
    <t>Tracker: Tracker, Fitted by: VSIB Accred. Fitter</t>
  </si>
  <si>
    <t xml:space="preserve">&lt;TrackerSecurityMake&gt;Tracker&lt;/TrackerSecurityMake&gt; &lt;TrackerSecurityFitted&gt;VSIB Accred. Fitter&lt;/TrackerSecurityFitted&gt; </t>
  </si>
  <si>
    <t xml:space="preserve">Yes  </t>
  </si>
  <si>
    <t xml:space="preserve">Yes =LHD: No </t>
  </si>
  <si>
    <t xml:space="preserve"> No=LHD: Yes</t>
  </si>
  <si>
    <t xml:space="preserve">No Mapping </t>
  </si>
  <si>
    <t>As input or generated</t>
  </si>
  <si>
    <t>As Input - insd only driving</t>
  </si>
  <si>
    <t xml:space="preserve">If multi driver split between drivers </t>
  </si>
  <si>
    <t>See mileage tab for more details</t>
  </si>
  <si>
    <t>See mileage tab for more details  **ctm multi build is wrong and needs this mapping</t>
  </si>
  <si>
    <t>Default to start date</t>
  </si>
  <si>
    <t>1</t>
  </si>
  <si>
    <t>8</t>
  </si>
  <si>
    <t>3</t>
  </si>
  <si>
    <t>4</t>
  </si>
  <si>
    <t>2</t>
  </si>
  <si>
    <t>5</t>
  </si>
  <si>
    <t>7</t>
  </si>
  <si>
    <t>&lt;OvernightPostCode&gt;</t>
  </si>
  <si>
    <t>ctm to decline if different to risk address</t>
  </si>
  <si>
    <t>Decline if not kept at main address</t>
  </si>
  <si>
    <t>Keeper Field</t>
  </si>
  <si>
    <t xml:space="preserve">No </t>
  </si>
  <si>
    <t>See ClassOfUse Tab</t>
  </si>
  <si>
    <t>01</t>
  </si>
  <si>
    <t>CoverType</t>
  </si>
  <si>
    <t>02</t>
  </si>
  <si>
    <t>opengi accept over 500?
&lt;VolExcess&gt;800&lt;/VolExcess&gt;</t>
  </si>
  <si>
    <t>&lt;NCBYears&gt;0&lt;/NCBYears&gt;</t>
  </si>
  <si>
    <t>&lt;NCBYears&gt;1&lt;/NCBYears&gt;</t>
  </si>
  <si>
    <t>&lt;NCBYears&gt;2&lt;/NCBYears&gt;</t>
  </si>
  <si>
    <t>&lt;NCBYears&gt;3&lt;/NCBYears&gt;</t>
  </si>
  <si>
    <t>&lt;NCBYears&gt;4&lt;/NCBYears&gt;</t>
  </si>
  <si>
    <t>&lt;NCBYears&gt;5&lt;/NCBYears&gt;</t>
  </si>
  <si>
    <t>&lt;NCBYears&gt;6&lt;/NCBYears&gt;</t>
  </si>
  <si>
    <t>&lt;NCBYears&gt;7&lt;/NCBYears&gt;</t>
  </si>
  <si>
    <t>&lt;NCBYears&gt;8&lt;/NCBYears&gt;</t>
  </si>
  <si>
    <t>&lt;NCBYears&gt;9&lt;/NCBYears&gt;</t>
  </si>
  <si>
    <t>opengi increases beyond 9</t>
  </si>
  <si>
    <t xml:space="preserve">opengi have????
&lt;OtherVehNCB&gt;4&lt;/OtherVehNCB&gt; </t>
  </si>
  <si>
    <t>in ctm request twice???? Once for each driver</t>
  </si>
  <si>
    <t>Ignore</t>
  </si>
  <si>
    <t>Private Car</t>
  </si>
  <si>
    <t>&lt;PrevPayment&gt;M&lt;/PrevPayment&gt;</t>
  </si>
  <si>
    <t>&lt;PrevPayment&gt;A&lt;/PrevPayment&gt;</t>
  </si>
  <si>
    <t>Annual</t>
  </si>
  <si>
    <t>Restrict to 30 days in advance</t>
  </si>
  <si>
    <t>ignore</t>
  </si>
  <si>
    <t>Password</t>
  </si>
  <si>
    <t>michelle</t>
  </si>
  <si>
    <t>Result Status : FILTERED MessageText RequestFilterOutProviderRules: The request was filtered out by the OutgoingTransform specified for provider Octagon (product PrivateCar_CTM) for the following reason. Unable to quote as NCD Source must not be a foreign insurer or company vehicle.</t>
  </si>
  <si>
    <t>townshend</t>
  </si>
  <si>
    <t>med</t>
  </si>
  <si>
    <t xml:space="preserve">Result Status : ERROR MessageText Fatal error converting abicodes to vt values Abicode value '' for field 'Vehicle.Keeper' is not defined. </t>
  </si>
  <si>
    <t xml:space="preserve"> an abi code for son/daughter  to be shown for this tag &lt;Keeper abiCode="" </t>
  </si>
  <si>
    <t>MS</t>
  </si>
  <si>
    <t>gary</t>
  </si>
  <si>
    <t>kieran</t>
  </si>
  <si>
    <t>mary</t>
  </si>
  <si>
    <t>mark</t>
  </si>
  <si>
    <t>richard</t>
  </si>
  <si>
    <t>stuart</t>
  </si>
  <si>
    <t>rosanna</t>
  </si>
  <si>
    <t>raja</t>
  </si>
  <si>
    <t>thula</t>
  </si>
  <si>
    <t>Result Status : FILTERED MessageText RequestFilterOutProviderRules: The request was filtered out by the OutgoingTransform specified for provider Octagon (product PrivateCar_CTM) for the following reason. Unable to quote when any driver has had insurance refused, cancelled or special terms imposed.</t>
  </si>
  <si>
    <t>Result Status : ERROR MessageText Fatal error converting abicodes to vt values Abicode value 'PC' for field 'Person.OtherOwnVehType' is not defined</t>
  </si>
  <si>
    <t>OtherOwnVehType abiCode="PC"</t>
  </si>
  <si>
    <t xml:space="preserve">&lt;Keeper abiCode="" </t>
  </si>
  <si>
    <t xml:space="preserve">Result Status : ERROR MessageText Fatal error converting abicodes to vt values Abicode value 'PC' for field 'Person.OtherOwnVehType' is not defined. </t>
  </si>
  <si>
    <t>the correct abi code for OtherOwnVehType abiCode</t>
  </si>
  <si>
    <t>test</t>
  </si>
  <si>
    <t xml:space="preserve">Result Status : FILTERED MessageText RequestFilterOutProviderRules: The request was filtered out by the OutgoingTransform specified for provider Octagon (product PrivateCar_CTM) for the following reason. Unable to quote for Third Party Only. </t>
  </si>
  <si>
    <t>Result Status : FILTERED MessageText RequestFilterOutProviderRules: The request was filtered out by the OutgoingTransform specified for provider Octagon (product PrivateCar_CTM) for the following reason. Unable to quote as *Society or Club* is not an allowed legal owner. Unable to quote as class of use must not be SDPC and Business Use (any named driver).</t>
  </si>
  <si>
    <t>&lt;Error&gt;&lt;Id&gt;3008&lt;/Id&gt;&lt;Message&gt;Person 3 has missing OccType&lt;/Message&gt;&lt;/</t>
  </si>
  <si>
    <t xml:space="preserve">&lt;OccType abiCode="" </t>
  </si>
  <si>
    <t>occupation abi code to have a value</t>
  </si>
  <si>
    <t xml:space="preserve">Result Status : ERROR MessageText Person 3 has missing OccType </t>
  </si>
  <si>
    <t>Result Status : ERROR MessageText Fatal error converting abicodes to vt values Abicode value 'PC' for field 'Person.OtherOwnVehType' is not defined.</t>
  </si>
  <si>
    <t>YES</t>
  </si>
  <si>
    <t xml:space="preserve">
- &lt;AddressLine1&gt;
  &lt;Value&gt;10 Brambridge&lt;/Value&gt; 
</t>
  </si>
  <si>
    <t>&lt;Address1&gt;10&lt;/Address1&gt;</t>
  </si>
  <si>
    <t xml:space="preserve">Address Line 1: Flat/House Number/Name Road
</t>
  </si>
  <si>
    <t>Known issues</t>
  </si>
  <si>
    <t>inbound 2</t>
  </si>
  <si>
    <t>inbound 10,6 ,3,8 and 5</t>
  </si>
  <si>
    <t>inbound 4</t>
  </si>
  <si>
    <t xml:space="preserve">&lt;AddressLine1&gt;
  &lt;Value&gt;1 Tower Hill Villa&lt;/Value&gt; </t>
  </si>
  <si>
    <t>&lt;Address1&gt;1&lt;/Address1&gt;</t>
  </si>
  <si>
    <t>MaritalStatus abiCode</t>
  </si>
  <si>
    <t>&lt;Title&gt;</t>
  </si>
  <si>
    <t xml:space="preserve"> Gender abiCode="M or F</t>
  </si>
  <si>
    <t>FirstName&gt;</t>
  </si>
  <si>
    <t>Surname&gt;</t>
  </si>
  <si>
    <t>DateOfBirth&gt;</t>
  </si>
  <si>
    <t xml:space="preserve"> &lt;EmpStat abiCode</t>
  </si>
  <si>
    <t>&lt;EmpStat abiCode</t>
  </si>
  <si>
    <t>&lt;FullPart abiCode="Y"/&gt; &lt;OccType abiCode=</t>
  </si>
  <si>
    <t xml:space="preserve"> &lt;BusType abiCode=</t>
  </si>
  <si>
    <r>
      <t>LicType</t>
    </r>
    <r>
      <rPr>
        <sz val="11"/>
        <color rgb="FF0000FF"/>
        <rFont val="Calibri"/>
        <family val="2"/>
        <scheme val="minor"/>
      </rPr>
      <t xml:space="preserve"> </t>
    </r>
    <r>
      <rPr>
        <sz val="11"/>
        <color rgb="FF990000"/>
        <rFont val="Calibri"/>
        <family val="2"/>
        <scheme val="minor"/>
      </rPr>
      <t>abiCode</t>
    </r>
  </si>
  <si>
    <r>
      <t>MotorOrg</t>
    </r>
    <r>
      <rPr>
        <sz val="11"/>
        <color rgb="FF0000FF"/>
        <rFont val="Calibri"/>
        <family val="2"/>
        <scheme val="minor"/>
      </rPr>
      <t>&gt;</t>
    </r>
  </si>
  <si>
    <r>
      <t>HomeOwner</t>
    </r>
    <r>
      <rPr>
        <sz val="11"/>
        <color rgb="FF0000FF"/>
        <rFont val="Calibri"/>
        <family val="2"/>
        <scheme val="minor"/>
      </rPr>
      <t xml:space="preserve"> </t>
    </r>
    <r>
      <rPr>
        <sz val="11"/>
        <color rgb="FF990000"/>
        <rFont val="Calibri"/>
        <family val="2"/>
        <scheme val="minor"/>
      </rPr>
      <t>abiCode</t>
    </r>
  </si>
  <si>
    <r>
      <t>DriveOthVehicles</t>
    </r>
    <r>
      <rPr>
        <sz val="11"/>
        <color rgb="FF0000FF"/>
        <rFont val="Calibri"/>
        <family val="2"/>
        <scheme val="minor"/>
      </rPr>
      <t xml:space="preserve"> </t>
    </r>
    <r>
      <rPr>
        <sz val="11"/>
        <color rgb="FF990000"/>
        <rFont val="Calibri"/>
        <family val="2"/>
        <scheme val="minor"/>
      </rPr>
      <t>abiCode</t>
    </r>
  </si>
  <si>
    <t xml:space="preserve">ContactTelephone&gt;
</t>
  </si>
  <si>
    <t>ContactEmail&gt;</t>
  </si>
  <si>
    <r>
      <t>Registration</t>
    </r>
    <r>
      <rPr>
        <sz val="11"/>
        <color rgb="FF0000FF"/>
        <rFont val="Calibri"/>
        <family val="2"/>
        <scheme val="minor"/>
      </rPr>
      <t>&gt;</t>
    </r>
  </si>
  <si>
    <r>
      <t>YearManufacture</t>
    </r>
    <r>
      <rPr>
        <sz val="11"/>
        <color rgb="FF0000FF"/>
        <rFont val="Calibri"/>
        <family val="2"/>
        <scheme val="minor"/>
      </rPr>
      <t>&gt;</t>
    </r>
  </si>
  <si>
    <t>Seats</t>
  </si>
  <si>
    <r>
      <t>PurchaseDate</t>
    </r>
    <r>
      <rPr>
        <sz val="11"/>
        <color rgb="FF0000FF"/>
        <rFont val="Calibri"/>
        <family val="2"/>
        <scheme val="minor"/>
      </rPr>
      <t>&gt;</t>
    </r>
  </si>
  <si>
    <r>
      <t>NightLocation</t>
    </r>
    <r>
      <rPr>
        <sz val="11"/>
        <color rgb="FF0000FF"/>
        <rFont val="Calibri"/>
        <family val="2"/>
        <scheme val="minor"/>
      </rPr>
      <t xml:space="preserve"> </t>
    </r>
    <r>
      <rPr>
        <sz val="11"/>
        <color rgb="FF990000"/>
        <rFont val="Calibri"/>
        <family val="2"/>
        <scheme val="minor"/>
      </rPr>
      <t>abiCode</t>
    </r>
  </si>
  <si>
    <r>
      <t>Keeper</t>
    </r>
    <r>
      <rPr>
        <sz val="11"/>
        <color rgb="FF0000FF"/>
        <rFont val="Calibri"/>
        <family val="2"/>
        <scheme val="minor"/>
      </rPr>
      <t xml:space="preserve"> </t>
    </r>
    <r>
      <rPr>
        <sz val="11"/>
        <color rgb="FF990000"/>
        <rFont val="Calibri"/>
        <family val="2"/>
        <scheme val="minor"/>
      </rPr>
      <t>abiCode</t>
    </r>
  </si>
  <si>
    <r>
      <t>Owner</t>
    </r>
    <r>
      <rPr>
        <sz val="11"/>
        <color rgb="FF0000FF"/>
        <rFont val="Calibri"/>
        <family val="2"/>
        <scheme val="minor"/>
      </rPr>
      <t xml:space="preserve"> </t>
    </r>
    <r>
      <rPr>
        <sz val="11"/>
        <color rgb="FF990000"/>
        <rFont val="Calibri"/>
        <family val="2"/>
        <scheme val="minor"/>
      </rPr>
      <t>abiCode</t>
    </r>
  </si>
  <si>
    <t>Theft Of Vehicle</t>
  </si>
  <si>
    <t>Windscreen Only</t>
  </si>
  <si>
    <t>Theft - Personal Effects</t>
  </si>
  <si>
    <t>Lightning Damage</t>
  </si>
  <si>
    <t>Explosion</t>
  </si>
  <si>
    <t>PROPOSERCLAIM1CLAIMEDFOR</t>
  </si>
  <si>
    <t>PROPOSERCLAIM1THEFTTYPEDESCRIPTION</t>
  </si>
  <si>
    <t>PROPOSERCLAIM1OTHERTYPEDESCRIPTION</t>
  </si>
  <si>
    <t>PROPOSERCLAIM1WHOWASDRIVING</t>
  </si>
  <si>
    <t>PROPOSERCLAIM1WHOWASATFAULT</t>
  </si>
  <si>
    <t>PROPOSERCLAIM1ANYINJURIES</t>
  </si>
  <si>
    <t>PROPOSERCLAIM1CLAIMDATE</t>
  </si>
  <si>
    <t>PROPOSERCLAIM1TYPEOFDAMAGE</t>
  </si>
  <si>
    <t>PROPOSERCLAIM1CLAIMCOST</t>
  </si>
  <si>
    <t>PROPOSERCLAIM1CLAIMMADEUNDERINSURANCE</t>
  </si>
  <si>
    <t>PROPOSERCLAIM1NCDAFFECTED</t>
  </si>
  <si>
    <t>Me (Policyholder)</t>
  </si>
  <si>
    <t>Other party</t>
  </si>
  <si>
    <t>Damaged - Amount Known</t>
  </si>
  <si>
    <t>No Damage</t>
  </si>
  <si>
    <t>Write-Off</t>
  </si>
  <si>
    <t>comparing bridging pages</t>
  </si>
  <si>
    <t>Telephone number,opening timesand legal footer</t>
  </si>
  <si>
    <t>expected to see Telephone number,opening timesand legal footer</t>
  </si>
  <si>
    <t>Telephone number,opening timesand legal footer not showing</t>
  </si>
  <si>
    <t>Screenshots</t>
  </si>
  <si>
    <t>no claims discount</t>
  </si>
  <si>
    <t>&lt;NCBYears&gt;9</t>
  </si>
  <si>
    <t>tag is missing</t>
  </si>
  <si>
    <t>QSET Line 411</t>
  </si>
  <si>
    <t>CoverType abiCode</t>
  </si>
  <si>
    <t>Proposer</t>
  </si>
  <si>
    <t>Aggregator Site Value</t>
  </si>
  <si>
    <t>Commuting</t>
  </si>
  <si>
    <t>PersonalBus</t>
  </si>
  <si>
    <t>EmpBus</t>
  </si>
  <si>
    <t>AnothersBus</t>
  </si>
  <si>
    <t>CarriageOfGoods</t>
  </si>
  <si>
    <t>PrivateHire</t>
  </si>
  <si>
    <t>PublicHire</t>
  </si>
  <si>
    <t>Soliciting</t>
  </si>
  <si>
    <t>ExtendedUse</t>
  </si>
  <si>
    <t>Re-test as at 10.6.10</t>
  </si>
  <si>
    <t>QE ANSWERS</t>
  </si>
  <si>
    <t>18/6 response</t>
  </si>
  <si>
    <t>Policy refernce</t>
  </si>
  <si>
    <t>Y</t>
  </si>
  <si>
    <t>THESE ALL SHOULD NOW BE UPDATED</t>
  </si>
  <si>
    <t>No -  whilst proposer business fields are now being populated correctly the additional driver business fields are not.  In addition can you please ensure 'spouse' and 'other drivers' commuting fields are set to yes (sorry I failed to pick this one up before).</t>
  </si>
  <si>
    <t>UOCT-LX3DFC5R</t>
  </si>
  <si>
    <t>went through this with steve today and should be fine</t>
  </si>
  <si>
    <t xml:space="preserve">No it is not,  why are the Personal Business, Another Business and Proposer's Business fields still blank ( additional drivers, spouse and non-spouse)?????????????????? </t>
  </si>
  <si>
    <t>UOCT-MJ3E44CR UOCT-TH3E44ER</t>
  </si>
  <si>
    <t xml:space="preserve">No -  whilst proposer business fields are now being populated correctly the additional driver business fields are not. </t>
  </si>
  <si>
    <t>UOCT-PG3DFE4R</t>
  </si>
  <si>
    <t>UOCT-JP3E5B1R</t>
  </si>
  <si>
    <t>No (spouse) -please ensure employers business field maps to Y and anothers business to N. Proposer - ensure Employers business field maps to yes.</t>
  </si>
  <si>
    <t>UOCT-GS3DFF4R</t>
  </si>
  <si>
    <t>No (1) - If additional drivers entered quotes incorrectly decline.</t>
  </si>
  <si>
    <t>No (2) - proposer, please ensure employers business field maps to Y</t>
  </si>
  <si>
    <t>UOCT-PG3E01ER</t>
  </si>
  <si>
    <t>mapping says DECLINE</t>
  </si>
  <si>
    <t>this could have missing occupation codes missing from the database</t>
  </si>
  <si>
    <t>Business Use</t>
  </si>
  <si>
    <t>Business use - only you -proposer</t>
  </si>
  <si>
    <t>EmpBus abiCode="Y"</t>
  </si>
  <si>
    <t>EmpBus abiCode="N"</t>
  </si>
  <si>
    <t>PersonalBus abiCode="Y"</t>
  </si>
  <si>
    <t>PersonalBus abiCode="N"</t>
  </si>
  <si>
    <t>Business use - you and your spouse</t>
  </si>
  <si>
    <t>&gt; &lt;LicHeld&gt;-1&lt;/LicHeld&gt; &lt;LicType abiCode="F" /&gt; &lt;LicUnit&gt;M&lt;/LicUnit&gt;</t>
  </si>
  <si>
    <t>&gt; &lt;LicHeld&gt;-11&lt;/LicHeld&gt; &lt;LicType abiCode="F" /&gt; &lt;LicUnit&gt;M&lt;/LicUnit&gt;</t>
  </si>
  <si>
    <t>Licence</t>
  </si>
  <si>
    <t>Licence less than 1 year</t>
  </si>
  <si>
    <t>RelationshipToProp abiCode</t>
  </si>
  <si>
    <t>OccType abiCode</t>
  </si>
  <si>
    <t>BusType abiCode</t>
  </si>
  <si>
    <t>ConvictionDate&gt;</t>
  </si>
  <si>
    <t>DisqualificationPeriod&gt;
DisqualificationPeriodUnit&gt;M</t>
  </si>
  <si>
    <t>&lt;Points&gt;</t>
  </si>
  <si>
    <t>&lt;Fine&gt;</t>
  </si>
  <si>
    <t>OffenceCode&gt;
OffenceCodeNumber&gt;</t>
  </si>
  <si>
    <t>Modified abiCode</t>
  </si>
  <si>
    <t>overnight address different</t>
  </si>
  <si>
    <t>filtered</t>
  </si>
  <si>
    <t>not filtered</t>
  </si>
  <si>
    <t>SS</t>
  </si>
  <si>
    <t>OVERNIGHT ADDRESS</t>
  </si>
  <si>
    <t>legal owner</t>
  </si>
  <si>
    <t xml:space="preserve">legal owner abi code </t>
  </si>
  <si>
    <t>a value</t>
  </si>
  <si>
    <t xml:space="preserve">Owner abiCode="" </t>
  </si>
  <si>
    <t>NO</t>
  </si>
  <si>
    <t>gary.gwynn@budgetins.co.uk</t>
  </si>
  <si>
    <t>inbound 3</t>
  </si>
  <si>
    <t>Licence Full European non-EU Licence</t>
  </si>
  <si>
    <t>LicType abiCode="N"</t>
  </si>
  <si>
    <t>LicType abiCode="R"</t>
  </si>
  <si>
    <t xml:space="preserve">Organisation&gt;IAM&lt;/Organisation&gt; </t>
  </si>
  <si>
    <t>Iistitute of advance motorists</t>
  </si>
  <si>
    <t xml:space="preserve">Organisation&gt;I&lt;/Organisation&gt; </t>
  </si>
  <si>
    <t>NightLocation abiCode="DECLINE"</t>
  </si>
  <si>
    <t>should be filtered</t>
  </si>
  <si>
    <t>Address where vehicle kept overnight
Street away from home</t>
  </si>
  <si>
    <t>LicType</t>
  </si>
  <si>
    <t xml:space="preserve">DVLALicenceIssued </t>
  </si>
  <si>
    <t xml:space="preserve">DVLAAdvised </t>
  </si>
  <si>
    <t xml:space="preserve">DVLAAdvisable </t>
  </si>
  <si>
    <t xml:space="preserve">InfInd </t>
  </si>
  <si>
    <t>DVLA aware no restrictions</t>
  </si>
  <si>
    <t>DVLA aware 1 Year Restrictions</t>
  </si>
  <si>
    <t>DVLA aware 2 Year Restrictions</t>
  </si>
  <si>
    <t>DVLA aware 3 Year Restrictions </t>
  </si>
  <si>
    <t>DVLA unaware </t>
  </si>
  <si>
    <t>Advised Not to Drive</t>
  </si>
  <si>
    <t>complete</t>
  </si>
  <si>
    <t>Medical</t>
  </si>
  <si>
    <t>registered keeper declines and codes</t>
  </si>
  <si>
    <t>testing the range is not correct</t>
  </si>
  <si>
    <t>need to look at these again and fix</t>
  </si>
  <si>
    <t>legal owner declines and codes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</si>
</sst>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quot;£&quot;#,##0.00"/>
    <numFmt numFmtId="166" formatCode="h:mm;@"/>
    <numFmt numFmtId="167" formatCode="m/d/yy"/>
  </numFmts>
  <fonts count="123">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9"/>
      <color indexed="23"/>
      <name val="Trebuchet MS"/>
      <family val="2"/>
    </font>
    <font>
      <sz val="9"/>
      <color theme="1"/>
      <name val="Calibri"/>
      <family val="2"/>
      <scheme val="minor"/>
    </font>
    <font>
      <sz val="9"/>
      <name val="Arial"/>
      <family val="2"/>
    </font>
    <font>
      <b/>
      <sz val="9"/>
      <color theme="0"/>
      <name val="Trebuchet MS"/>
      <family val="2"/>
    </font>
    <font>
      <sz val="9"/>
      <color theme="0"/>
      <name val="Calibri"/>
      <family val="2"/>
      <scheme val="minor"/>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indexed="12"/>
      <name val="Trebuchet MS"/>
      <family val="2"/>
    </font>
    <font>
      <sz val="10"/>
      <color theme="1"/>
      <name val="Calibri"/>
      <family val="2"/>
      <scheme val="minor"/>
    </font>
    <font>
      <sz val="14"/>
      <color theme="1"/>
      <name val="Calibri"/>
      <family val="2"/>
      <scheme val="minor"/>
    </font>
    <font>
      <sz val="10"/>
      <color rgb="FF000000"/>
      <name val="Arial"/>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1"/>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b/>
      <sz val="12"/>
      <color theme="0"/>
      <name val="Arial"/>
      <family val="2"/>
    </font>
    <font>
      <sz val="12"/>
      <name val="Arial"/>
      <family val="2"/>
    </font>
    <font>
      <sz val="12"/>
      <color theme="1"/>
      <name val="Arial"/>
      <family val="2"/>
    </font>
    <font>
      <sz val="14"/>
      <name val="Arial"/>
      <family val="2"/>
    </font>
    <font>
      <u/>
      <sz val="11"/>
      <color theme="10"/>
      <name val="Calibri"/>
      <family val="2"/>
      <scheme val="minor"/>
    </font>
    <font>
      <b/>
      <sz val="14"/>
      <color rgb="FFFF0000"/>
      <name val="Calibri"/>
      <family val="2"/>
      <scheme val="minor"/>
    </font>
    <font>
      <b/>
      <sz val="10"/>
      <color indexed="12"/>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ont>
    <font>
      <sz val="10"/>
      <color indexed="55"/>
      <name val="Trebuchet MS"/>
      <family val="2"/>
    </font>
    <font>
      <b/>
      <sz val="10"/>
      <color theme="0"/>
      <name val="Trebuchet MS"/>
      <family val="2"/>
    </font>
    <font>
      <b/>
      <sz val="12"/>
      <name val="Trebuchet MS"/>
      <family val="2"/>
    </font>
    <font>
      <sz val="10"/>
      <color indexed="9"/>
      <name val="Trebuchet MS"/>
      <family val="2"/>
    </font>
    <font>
      <sz val="10"/>
      <color rgb="FFFF0000"/>
      <name val="Trebuchet MS"/>
      <family val="2"/>
    </font>
    <font>
      <b/>
      <sz val="12"/>
      <color rgb="FFFF0000"/>
      <name val="Trebuchet MS"/>
      <family val="2"/>
    </font>
    <font>
      <sz val="11"/>
      <color rgb="FFFF0000"/>
      <name val="Trebuchet MS"/>
      <family val="2"/>
    </font>
    <font>
      <b/>
      <sz val="11"/>
      <color rgb="FFFF0000"/>
      <name val="Trebuchet MS"/>
      <family val="2"/>
    </font>
    <font>
      <sz val="10"/>
      <name val="Courier New"/>
      <family val="3"/>
    </font>
    <font>
      <sz val="10"/>
      <color theme="0"/>
      <name val="Trebuchet MS"/>
      <family val="2"/>
    </font>
    <font>
      <sz val="10"/>
      <color theme="1"/>
      <name val="Verdana"/>
      <family val="2"/>
    </font>
    <font>
      <b/>
      <sz val="10"/>
      <color theme="1"/>
      <name val="Verdana"/>
      <family val="2"/>
    </font>
    <font>
      <sz val="11"/>
      <color rgb="FF0000FF"/>
      <name val="Calibri"/>
      <family val="2"/>
      <scheme val="minor"/>
    </font>
    <font>
      <sz val="11"/>
      <color rgb="FF990000"/>
      <name val="Calibri"/>
      <family val="2"/>
      <scheme val="minor"/>
    </font>
    <font>
      <b/>
      <sz val="10"/>
      <color indexed="48"/>
      <name val="Arial"/>
      <family val="2"/>
    </font>
    <font>
      <sz val="9.8000000000000007"/>
      <color rgb="FF666666"/>
      <name val="Arial"/>
      <family val="2"/>
    </font>
    <font>
      <b/>
      <sz val="10"/>
      <color rgb="FFFF0000"/>
      <name val="Arial"/>
      <family val="2"/>
    </font>
    <font>
      <sz val="10"/>
      <color rgb="FFFF0000"/>
      <name val="Arial"/>
      <family val="2"/>
    </font>
    <font>
      <b/>
      <sz val="9"/>
      <color rgb="FFFF0000"/>
      <name val="Arial"/>
      <family val="2"/>
    </font>
    <font>
      <b/>
      <sz val="9.8000000000000007"/>
      <color rgb="FFFF0000"/>
      <name val="Arial"/>
      <family val="2"/>
    </font>
  </fonts>
  <fills count="108">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rgb="FFFFFFFF"/>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0"/>
        <bgColor indexed="64"/>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6"/>
        <bgColor indexed="64"/>
      </patternFill>
    </fill>
    <fill>
      <patternFill patternType="solid">
        <fgColor rgb="FF92D05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s>
  <borders count="8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right/>
      <top style="thin">
        <color auto="1"/>
      </top>
      <bottom style="thin">
        <color auto="1"/>
      </bottom>
      <diagonal/>
    </border>
    <border>
      <left style="thin">
        <color auto="1"/>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thin">
        <color indexed="64"/>
      </top>
      <bottom/>
      <diagonal/>
    </border>
    <border>
      <left style="thin">
        <color indexed="64"/>
      </left>
      <right style="thin">
        <color indexed="64"/>
      </right>
      <top style="medium">
        <color indexed="64"/>
      </top>
      <bottom style="thick">
        <color indexed="64"/>
      </bottom>
      <diagonal/>
    </border>
    <border>
      <left style="thin">
        <color indexed="64"/>
      </left>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ck">
        <color indexed="64"/>
      </bottom>
      <diagonal/>
    </border>
    <border>
      <left style="medium">
        <color indexed="64"/>
      </left>
      <right style="thin">
        <color indexed="64"/>
      </right>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thin">
        <color indexed="64"/>
      </left>
      <right style="medium">
        <color indexed="64"/>
      </right>
      <top/>
      <bottom style="medium">
        <color indexed="64"/>
      </bottom>
      <diagonal/>
    </border>
    <border>
      <left/>
      <right/>
      <top/>
      <bottom style="medium">
        <color indexed="49"/>
      </bottom>
      <diagonal/>
    </border>
    <border>
      <left/>
      <right/>
      <top/>
      <bottom style="medium">
        <color indexed="30"/>
      </bottom>
      <diagonal/>
    </border>
    <border>
      <left/>
      <right/>
      <top/>
      <bottom style="medium">
        <color indexed="64"/>
      </bottom>
      <diagonal/>
    </border>
  </borders>
  <cellStyleXfs count="724">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3" fillId="33" borderId="0" applyNumberFormat="0" applyBorder="0" applyAlignment="0" applyProtection="0"/>
    <xf numFmtId="0" fontId="53" fillId="16" borderId="0" applyNumberFormat="0" applyBorder="0" applyAlignment="0" applyProtection="0"/>
    <xf numFmtId="0" fontId="53" fillId="21" borderId="0" applyNumberFormat="0" applyBorder="0" applyAlignment="0" applyProtection="0"/>
    <xf numFmtId="0" fontId="53" fillId="34" borderId="0" applyNumberFormat="0" applyBorder="0" applyAlignment="0" applyProtection="0"/>
    <xf numFmtId="0" fontId="53" fillId="6" borderId="0" applyNumberFormat="0" applyBorder="0" applyAlignment="0" applyProtection="0"/>
    <xf numFmtId="0" fontId="53" fillId="4" borderId="0" applyNumberFormat="0" applyBorder="0" applyAlignment="0" applyProtection="0"/>
    <xf numFmtId="0" fontId="53" fillId="9" borderId="0" applyNumberFormat="0" applyBorder="0" applyAlignment="0" applyProtection="0"/>
    <xf numFmtId="0" fontId="53" fillId="7" borderId="0" applyNumberFormat="0" applyBorder="0" applyAlignment="0" applyProtection="0"/>
    <xf numFmtId="0" fontId="53" fillId="35" borderId="0" applyNumberFormat="0" applyBorder="0" applyAlignment="0" applyProtection="0"/>
    <xf numFmtId="0" fontId="53" fillId="34" borderId="0" applyNumberFormat="0" applyBorder="0" applyAlignment="0" applyProtection="0"/>
    <xf numFmtId="0" fontId="53" fillId="9" borderId="0" applyNumberFormat="0" applyBorder="0" applyAlignment="0" applyProtection="0"/>
    <xf numFmtId="0" fontId="5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54" fillId="0" borderId="22" applyNumberFormat="0" applyFill="0" applyAlignment="0" applyProtection="0"/>
    <xf numFmtId="0" fontId="62" fillId="0" borderId="0" applyNumberFormat="0" applyFont="0" applyFill="0" applyBorder="0" applyAlignment="0" applyProtection="0"/>
    <xf numFmtId="0" fontId="55" fillId="0" borderId="23" applyNumberFormat="0" applyFill="0" applyAlignment="0" applyProtection="0"/>
    <xf numFmtId="0" fontId="56" fillId="0" borderId="24" applyNumberFormat="0" applyFill="0" applyAlignment="0" applyProtection="0"/>
    <xf numFmtId="0" fontId="56" fillId="0" borderId="0" applyNumberFormat="0" applyFill="0" applyBorder="0" applyAlignment="0" applyProtection="0"/>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9" fillId="0" borderId="0"/>
    <xf numFmtId="0" fontId="49" fillId="0" borderId="0"/>
    <xf numFmtId="0" fontId="52"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57" fillId="0" borderId="0" applyNumberFormat="0" applyFill="0" applyBorder="0" applyAlignment="0" applyProtection="0"/>
    <xf numFmtId="0" fontId="58" fillId="0" borderId="26" applyNumberFormat="0" applyFill="0" applyAlignment="0" applyProtection="0"/>
    <xf numFmtId="0" fontId="62" fillId="5" borderId="12" applyNumberFormat="0" applyFont="0" applyAlignment="0" applyProtection="0"/>
    <xf numFmtId="0" fontId="62" fillId="0" borderId="0">
      <alignment horizontal="left" wrapText="1"/>
    </xf>
    <xf numFmtId="0" fontId="49"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9" fillId="0" borderId="0"/>
    <xf numFmtId="0" fontId="49"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9" fillId="0" borderId="0"/>
    <xf numFmtId="0" fontId="18" fillId="60" borderId="13" applyNumberFormat="0" applyAlignment="0" applyProtection="0"/>
    <xf numFmtId="0" fontId="53" fillId="48" borderId="0" applyNumberFormat="0" applyBorder="0" applyAlignment="0" applyProtection="0"/>
    <xf numFmtId="0" fontId="2" fillId="0" borderId="0"/>
    <xf numFmtId="0" fontId="2" fillId="0" borderId="0"/>
    <xf numFmtId="0" fontId="53" fillId="48" borderId="0" applyNumberFormat="0" applyBorder="0" applyAlignment="0" applyProtection="0"/>
    <xf numFmtId="0" fontId="56" fillId="0" borderId="24" applyNumberFormat="0" applyFill="0" applyAlignment="0" applyProtection="0"/>
    <xf numFmtId="0" fontId="6" fillId="49" borderId="0" applyNumberFormat="0" applyBorder="0" applyAlignment="0" applyProtection="0"/>
    <xf numFmtId="0" fontId="9" fillId="61" borderId="7" applyNumberFormat="0" applyAlignment="0" applyProtection="0"/>
    <xf numFmtId="0" fontId="6" fillId="59" borderId="0" applyNumberFormat="0" applyBorder="0" applyAlignment="0" applyProtection="0"/>
    <xf numFmtId="0" fontId="53" fillId="42"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2" borderId="0" applyNumberFormat="0" applyBorder="0" applyAlignment="0" applyProtection="0"/>
    <xf numFmtId="0" fontId="55" fillId="0" borderId="23" applyNumberFormat="0" applyFill="0" applyAlignment="0" applyProtection="0"/>
    <xf numFmtId="0" fontId="53" fillId="45" borderId="0" applyNumberFormat="0" applyBorder="0" applyAlignment="0" applyProtection="0"/>
    <xf numFmtId="0" fontId="53" fillId="50" borderId="0" applyNumberFormat="0" applyBorder="0" applyAlignment="0" applyProtection="0"/>
    <xf numFmtId="0" fontId="6" fillId="57" borderId="0" applyNumberFormat="0" applyBorder="0" applyAlignment="0" applyProtection="0"/>
    <xf numFmtId="0" fontId="58" fillId="0" borderId="26" applyNumberFormat="0" applyFill="0" applyAlignment="0" applyProtection="0"/>
    <xf numFmtId="0" fontId="54" fillId="0" borderId="22" applyNumberFormat="0" applyFill="0" applyAlignment="0" applyProtection="0"/>
    <xf numFmtId="0" fontId="6" fillId="50" borderId="0" applyNumberFormat="0" applyBorder="0" applyAlignment="0" applyProtection="0"/>
    <xf numFmtId="0" fontId="56" fillId="0" borderId="0" applyNumberFormat="0" applyFill="0" applyBorder="0" applyAlignment="0" applyProtection="0"/>
    <xf numFmtId="0" fontId="53" fillId="51" borderId="0" applyNumberFormat="0" applyBorder="0" applyAlignment="0" applyProtection="0"/>
    <xf numFmtId="0" fontId="6" fillId="55" borderId="0" applyNumberFormat="0" applyBorder="0" applyAlignment="0" applyProtection="0"/>
    <xf numFmtId="0" fontId="6" fillId="58" borderId="0" applyNumberFormat="0" applyBorder="0" applyAlignment="0" applyProtection="0"/>
    <xf numFmtId="0" fontId="53" fillId="0" borderId="0"/>
    <xf numFmtId="0" fontId="53" fillId="43" borderId="0" applyNumberFormat="0" applyBorder="0" applyAlignment="0" applyProtection="0"/>
    <xf numFmtId="0" fontId="5" fillId="62" borderId="0" applyNumberFormat="0" applyBorder="0" applyAlignment="0" applyProtection="0"/>
    <xf numFmtId="0" fontId="53" fillId="63" borderId="25" applyNumberFormat="0" applyAlignment="0" applyProtection="0"/>
    <xf numFmtId="0" fontId="15" fillId="47" borderId="6" applyNumberFormat="0" applyAlignment="0" applyProtection="0"/>
    <xf numFmtId="0" fontId="7" fillId="43" borderId="0" applyNumberFormat="0" applyBorder="0" applyAlignment="0" applyProtection="0"/>
    <xf numFmtId="0" fontId="53" fillId="49" borderId="0" applyNumberFormat="0" applyBorder="0" applyAlignment="0" applyProtection="0"/>
    <xf numFmtId="0" fontId="53" fillId="44" borderId="0" applyNumberFormat="0" applyBorder="0" applyAlignment="0" applyProtection="0"/>
    <xf numFmtId="0" fontId="6" fillId="56" borderId="0" applyNumberFormat="0" applyBorder="0" applyAlignment="0" applyProtection="0"/>
    <xf numFmtId="0" fontId="53" fillId="47" borderId="0" applyNumberFormat="0" applyBorder="0" applyAlignment="0" applyProtection="0"/>
    <xf numFmtId="0" fontId="2" fillId="0" borderId="0"/>
    <xf numFmtId="0" fontId="6" fillId="54" borderId="0" applyNumberFormat="0" applyBorder="0" applyAlignment="0" applyProtection="0"/>
    <xf numFmtId="0" fontId="53" fillId="46" borderId="0" applyNumberFormat="0" applyBorder="0" applyAlignment="0" applyProtection="0"/>
    <xf numFmtId="0" fontId="11" fillId="44"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57" fillId="0" borderId="0" applyNumberFormat="0" applyFill="0" applyBorder="0" applyAlignment="0" applyProtection="0"/>
    <xf numFmtId="0" fontId="53" fillId="45" borderId="0" applyNumberFormat="0" applyBorder="0" applyAlignment="0" applyProtection="0"/>
    <xf numFmtId="0" fontId="8" fillId="60" borderId="6" applyNumberFormat="0" applyAlignment="0" applyProtection="0"/>
    <xf numFmtId="0" fontId="6" fillId="53" borderId="0" applyNumberFormat="0" applyBorder="0" applyAlignment="0" applyProtection="0"/>
    <xf numFmtId="0" fontId="2" fillId="0" borderId="0" applyNumberFormat="0" applyFont="0" applyFill="0" applyBorder="0" applyAlignment="0" applyProtection="0"/>
    <xf numFmtId="0" fontId="6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81" fillId="0" borderId="0" applyNumberFormat="0" applyFill="0" applyBorder="0" applyAlignment="0" applyProtection="0"/>
    <xf numFmtId="0" fontId="2" fillId="0" borderId="0" applyNumberFormat="0" applyFont="0" applyFill="0" applyBorder="0" applyAlignment="0" applyProtection="0"/>
    <xf numFmtId="0" fontId="84" fillId="0" borderId="0" applyNumberFormat="0" applyFill="0" applyBorder="0" applyAlignment="0" applyProtection="0"/>
    <xf numFmtId="0" fontId="85" fillId="0" borderId="29" applyNumberFormat="0" applyFill="0" applyAlignment="0" applyProtection="0"/>
    <xf numFmtId="0" fontId="86" fillId="0" borderId="30" applyNumberFormat="0" applyFill="0" applyAlignment="0" applyProtection="0"/>
    <xf numFmtId="0" fontId="87" fillId="0" borderId="31" applyNumberFormat="0" applyFill="0" applyAlignment="0" applyProtection="0"/>
    <xf numFmtId="0" fontId="87" fillId="0" borderId="0" applyNumberFormat="0" applyFill="0" applyBorder="0" applyAlignment="0" applyProtection="0"/>
    <xf numFmtId="0" fontId="88" fillId="67" borderId="0" applyNumberFormat="0" applyBorder="0" applyAlignment="0" applyProtection="0"/>
    <xf numFmtId="0" fontId="89" fillId="68" borderId="0" applyNumberFormat="0" applyBorder="0" applyAlignment="0" applyProtection="0"/>
    <xf numFmtId="0" fontId="90" fillId="69" borderId="0" applyNumberFormat="0" applyBorder="0" applyAlignment="0" applyProtection="0"/>
    <xf numFmtId="0" fontId="91" fillId="70" borderId="32" applyNumberFormat="0" applyAlignment="0" applyProtection="0"/>
    <xf numFmtId="0" fontId="92" fillId="71" borderId="33" applyNumberFormat="0" applyAlignment="0" applyProtection="0"/>
    <xf numFmtId="0" fontId="93" fillId="71" borderId="32" applyNumberFormat="0" applyAlignment="0" applyProtection="0"/>
    <xf numFmtId="0" fontId="94" fillId="0" borderId="34" applyNumberFormat="0" applyFill="0" applyAlignment="0" applyProtection="0"/>
    <xf numFmtId="0" fontId="67" fillId="72" borderId="35" applyNumberFormat="0" applyAlignment="0" applyProtection="0"/>
    <xf numFmtId="0" fontId="95" fillId="0" borderId="0" applyNumberFormat="0" applyFill="0" applyBorder="0" applyAlignment="0" applyProtection="0"/>
    <xf numFmtId="0" fontId="49" fillId="73" borderId="36" applyNumberFormat="0" applyFont="0" applyAlignment="0" applyProtection="0"/>
    <xf numFmtId="0" fontId="96" fillId="0" borderId="0" applyNumberFormat="0" applyFill="0" applyBorder="0" applyAlignment="0" applyProtection="0"/>
    <xf numFmtId="0" fontId="68" fillId="0" borderId="37" applyNumberFormat="0" applyFill="0" applyAlignment="0" applyProtection="0"/>
    <xf numFmtId="0" fontId="1" fillId="74" borderId="0" applyNumberFormat="0" applyBorder="0" applyAlignment="0" applyProtection="0"/>
    <xf numFmtId="0" fontId="49" fillId="75" borderId="0" applyNumberFormat="0" applyBorder="0" applyAlignment="0" applyProtection="0"/>
    <xf numFmtId="0" fontId="49" fillId="76" borderId="0" applyNumberFormat="0" applyBorder="0" applyAlignment="0" applyProtection="0"/>
    <xf numFmtId="0" fontId="1" fillId="77" borderId="0" applyNumberFormat="0" applyBorder="0" applyAlignment="0" applyProtection="0"/>
    <xf numFmtId="0" fontId="1" fillId="78" borderId="0" applyNumberFormat="0" applyBorder="0" applyAlignment="0" applyProtection="0"/>
    <xf numFmtId="0" fontId="49" fillId="79" borderId="0" applyNumberFormat="0" applyBorder="0" applyAlignment="0" applyProtection="0"/>
    <xf numFmtId="0" fontId="49" fillId="80" borderId="0" applyNumberFormat="0" applyBorder="0" applyAlignment="0" applyProtection="0"/>
    <xf numFmtId="0" fontId="1" fillId="81" borderId="0" applyNumberFormat="0" applyBorder="0" applyAlignment="0" applyProtection="0"/>
    <xf numFmtId="0" fontId="1" fillId="82" borderId="0" applyNumberFormat="0" applyBorder="0" applyAlignment="0" applyProtection="0"/>
    <xf numFmtId="0" fontId="49" fillId="83" borderId="0" applyNumberFormat="0" applyBorder="0" applyAlignment="0" applyProtection="0"/>
    <xf numFmtId="0" fontId="49" fillId="84" borderId="0" applyNumberFormat="0" applyBorder="0" applyAlignment="0" applyProtection="0"/>
    <xf numFmtId="0" fontId="1" fillId="85" borderId="0" applyNumberFormat="0" applyBorder="0" applyAlignment="0" applyProtection="0"/>
    <xf numFmtId="0" fontId="49" fillId="86" borderId="0" applyNumberFormat="0" applyBorder="0" applyAlignment="0" applyProtection="0"/>
    <xf numFmtId="0" fontId="49" fillId="87" borderId="0" applyNumberFormat="0" applyBorder="0" applyAlignment="0" applyProtection="0"/>
    <xf numFmtId="0" fontId="1" fillId="88" borderId="0" applyNumberFormat="0" applyBorder="0" applyAlignment="0" applyProtection="0"/>
    <xf numFmtId="0" fontId="1" fillId="89" borderId="0" applyNumberFormat="0" applyBorder="0" applyAlignment="0" applyProtection="0"/>
    <xf numFmtId="0" fontId="49" fillId="90" borderId="0" applyNumberFormat="0" applyBorder="0" applyAlignment="0" applyProtection="0"/>
    <xf numFmtId="0" fontId="49"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49" fillId="94" borderId="0" applyNumberFormat="0" applyBorder="0" applyAlignment="0" applyProtection="0"/>
    <xf numFmtId="0" fontId="49" fillId="95" borderId="0" applyNumberFormat="0" applyBorder="0" applyAlignment="0" applyProtection="0"/>
    <xf numFmtId="0" fontId="1" fillId="96"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97" fillId="0" borderId="0" applyNumberFormat="0" applyBorder="0" applyProtection="0">
      <alignment vertical="center" wrapText="1"/>
    </xf>
    <xf numFmtId="0" fontId="31" fillId="25" borderId="38"/>
    <xf numFmtId="0" fontId="32" fillId="7" borderId="0"/>
    <xf numFmtId="0" fontId="33" fillId="12" borderId="0"/>
    <xf numFmtId="0" fontId="98" fillId="0" borderId="0" applyNumberFormat="0" applyFill="0" applyBorder="0" applyAlignment="0" applyProtection="0">
      <alignment vertical="top"/>
      <protection locked="0"/>
    </xf>
    <xf numFmtId="0" fontId="31" fillId="0" borderId="0"/>
    <xf numFmtId="0" fontId="100" fillId="0" borderId="0" applyNumberFormat="0" applyFill="0" applyBorder="0" applyAlignment="0" applyProtection="0">
      <alignment vertical="top"/>
      <protection locked="0"/>
    </xf>
    <xf numFmtId="0" fontId="99" fillId="0" borderId="0"/>
    <xf numFmtId="0" fontId="2" fillId="5" borderId="25" applyNumberFormat="0" applyFont="0" applyAlignment="0" applyProtection="0"/>
    <xf numFmtId="0" fontId="2" fillId="0" borderId="0">
      <alignment horizontal="left" wrapText="1"/>
    </xf>
    <xf numFmtId="0" fontId="49" fillId="0" borderId="0"/>
    <xf numFmtId="0" fontId="53" fillId="19" borderId="0" applyNumberFormat="0" applyBorder="0" applyAlignment="0" applyProtection="0"/>
    <xf numFmtId="0" fontId="6" fillId="38" borderId="0" applyNumberFormat="0" applyBorder="0" applyAlignment="0" applyProtection="0"/>
    <xf numFmtId="0" fontId="53" fillId="4" borderId="0" applyNumberFormat="0" applyBorder="0" applyAlignment="0" applyProtection="0"/>
    <xf numFmtId="0" fontId="6" fillId="7" borderId="0" applyNumberFormat="0" applyBorder="0" applyAlignment="0" applyProtection="0"/>
    <xf numFmtId="0" fontId="2" fillId="5" borderId="25"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53" fillId="34" borderId="0" applyNumberFormat="0" applyBorder="0" applyAlignment="0" applyProtection="0"/>
    <xf numFmtId="0" fontId="53" fillId="7" borderId="0" applyNumberFormat="0" applyBorder="0" applyAlignment="0" applyProtection="0"/>
    <xf numFmtId="0" fontId="53" fillId="9" borderId="0" applyNumberFormat="0" applyBorder="0" applyAlignment="0" applyProtection="0"/>
    <xf numFmtId="0" fontId="53" fillId="34" borderId="0" applyNumberFormat="0" applyBorder="0" applyAlignment="0" applyProtection="0"/>
    <xf numFmtId="0" fontId="53" fillId="16" borderId="0" applyNumberFormat="0" applyBorder="0" applyAlignment="0" applyProtection="0"/>
    <xf numFmtId="0" fontId="53" fillId="9" borderId="0" applyNumberFormat="0" applyBorder="0" applyAlignment="0" applyProtection="0"/>
    <xf numFmtId="0" fontId="53" fillId="33" borderId="0" applyNumberFormat="0" applyBorder="0" applyAlignment="0" applyProtection="0"/>
    <xf numFmtId="0" fontId="6" fillId="37" borderId="0" applyNumberFormat="0" applyBorder="0" applyAlignment="0" applyProtection="0"/>
    <xf numFmtId="0" fontId="53" fillId="6" borderId="0" applyNumberFormat="0" applyBorder="0" applyAlignment="0" applyProtection="0"/>
    <xf numFmtId="0" fontId="53" fillId="21" borderId="0" applyNumberFormat="0" applyBorder="0" applyAlignment="0" applyProtection="0"/>
    <xf numFmtId="0" fontId="53"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53" fillId="33" borderId="0" applyNumberFormat="0" applyBorder="0" applyAlignment="0" applyProtection="0"/>
    <xf numFmtId="0" fontId="53" fillId="16" borderId="0" applyNumberFormat="0" applyBorder="0" applyAlignment="0" applyProtection="0"/>
    <xf numFmtId="0" fontId="53" fillId="21" borderId="0" applyNumberFormat="0" applyBorder="0" applyAlignment="0" applyProtection="0"/>
    <xf numFmtId="0" fontId="53" fillId="34" borderId="0" applyNumberFormat="0" applyBorder="0" applyAlignment="0" applyProtection="0"/>
    <xf numFmtId="0" fontId="53" fillId="6" borderId="0" applyNumberFormat="0" applyBorder="0" applyAlignment="0" applyProtection="0"/>
    <xf numFmtId="0" fontId="53" fillId="4" borderId="0" applyNumberFormat="0" applyBorder="0" applyAlignment="0" applyProtection="0"/>
    <xf numFmtId="0" fontId="53" fillId="9" borderId="0" applyNumberFormat="0" applyBorder="0" applyAlignment="0" applyProtection="0"/>
    <xf numFmtId="0" fontId="53" fillId="7" borderId="0" applyNumberFormat="0" applyBorder="0" applyAlignment="0" applyProtection="0"/>
    <xf numFmtId="0" fontId="53" fillId="35" borderId="0" applyNumberFormat="0" applyBorder="0" applyAlignment="0" applyProtection="0"/>
    <xf numFmtId="0" fontId="53" fillId="34" borderId="0" applyNumberFormat="0" applyBorder="0" applyAlignment="0" applyProtection="0"/>
    <xf numFmtId="0" fontId="53" fillId="9" borderId="0" applyNumberFormat="0" applyBorder="0" applyAlignment="0" applyProtection="0"/>
    <xf numFmtId="0" fontId="5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54" fillId="0" borderId="22" applyNumberFormat="0" applyFill="0" applyAlignment="0" applyProtection="0"/>
    <xf numFmtId="0" fontId="55" fillId="0" borderId="23" applyNumberFormat="0" applyFill="0" applyAlignment="0" applyProtection="0"/>
    <xf numFmtId="0" fontId="56" fillId="0" borderId="24" applyNumberFormat="0" applyFill="0" applyAlignment="0" applyProtection="0"/>
    <xf numFmtId="0" fontId="56"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5" applyNumberFormat="0" applyFont="0" applyAlignment="0" applyProtection="0"/>
    <xf numFmtId="0" fontId="18" fillId="3" borderId="13" applyNumberFormat="0" applyAlignment="0" applyProtection="0"/>
    <xf numFmtId="0" fontId="57" fillId="0" borderId="0" applyNumberFormat="0" applyFill="0" applyBorder="0" applyAlignment="0" applyProtection="0"/>
    <xf numFmtId="0" fontId="58" fillId="0" borderId="26" applyNumberFormat="0" applyFill="0" applyAlignment="0" applyProtection="0"/>
    <xf numFmtId="0" fontId="21" fillId="0" borderId="0" applyNumberFormat="0" applyFill="0" applyBorder="0" applyAlignment="0" applyProtection="0"/>
    <xf numFmtId="0" fontId="2" fillId="0" borderId="0"/>
    <xf numFmtId="0" fontId="2" fillId="5" borderId="25" applyNumberFormat="0" applyFont="0" applyAlignment="0" applyProtection="0"/>
    <xf numFmtId="0" fontId="2" fillId="5" borderId="25"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102" fillId="0" borderId="0" applyNumberFormat="0" applyFont="0" applyFill="0" applyBorder="0" applyAlignment="0" applyProtection="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9" fillId="0" borderId="0"/>
    <xf numFmtId="0" fontId="49" fillId="0" borderId="0"/>
    <xf numFmtId="0" fontId="2" fillId="0" borderId="0"/>
    <xf numFmtId="0" fontId="2" fillId="0" borderId="0"/>
    <xf numFmtId="0" fontId="49" fillId="0" borderId="0"/>
    <xf numFmtId="0" fontId="2" fillId="0" borderId="0"/>
    <xf numFmtId="0" fontId="2" fillId="0" borderId="0"/>
    <xf numFmtId="0" fontId="49"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10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97" fillId="0" borderId="0" applyNumberFormat="0" applyBorder="0" applyProtection="0">
      <alignment vertical="center" wrapText="1"/>
    </xf>
    <xf numFmtId="0" fontId="29" fillId="20" borderId="40" applyProtection="0">
      <alignment vertical="center" wrapText="1"/>
    </xf>
    <xf numFmtId="0" fontId="4" fillId="20" borderId="0" applyBorder="0" applyAlignment="0" applyProtection="0"/>
    <xf numFmtId="0" fontId="29" fillId="20" borderId="40" applyProtection="0">
      <alignment vertical="center" wrapText="1"/>
    </xf>
    <xf numFmtId="0" fontId="3"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9" fillId="22" borderId="40" applyProtection="0">
      <alignment horizontal="center" vertical="center" wrapText="1"/>
      <protection locked="0" hidden="1"/>
    </xf>
    <xf numFmtId="49" fontId="25" fillId="24" borderId="40">
      <alignment vertical="center" wrapText="1"/>
    </xf>
    <xf numFmtId="49" fontId="25" fillId="24" borderId="40">
      <alignment vertical="center" wrapText="1"/>
    </xf>
    <xf numFmtId="49" fontId="25" fillId="24" borderId="40">
      <alignment vertical="center" wrapText="1"/>
    </xf>
    <xf numFmtId="49" fontId="25" fillId="24" borderId="40">
      <alignment vertical="center" wrapText="1"/>
    </xf>
    <xf numFmtId="49" fontId="25" fillId="24" borderId="40">
      <alignment vertical="center" wrapText="1"/>
    </xf>
    <xf numFmtId="0" fontId="2" fillId="0" borderId="0"/>
    <xf numFmtId="0" fontId="49"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9"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2" fillId="0" borderId="0"/>
    <xf numFmtId="0" fontId="49" fillId="0" borderId="0"/>
    <xf numFmtId="0" fontId="2" fillId="0" borderId="0"/>
    <xf numFmtId="0" fontId="49" fillId="0" borderId="0"/>
    <xf numFmtId="0" fontId="49"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10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0" fontId="81" fillId="0" borderId="0" applyNumberFormat="0" applyFill="0" applyBorder="0" applyAlignment="0" applyProtection="0"/>
    <xf numFmtId="0" fontId="2" fillId="0" borderId="0" applyNumberFormat="0" applyFont="0" applyFill="0" applyBorder="0" applyAlignment="0" applyProtection="0"/>
    <xf numFmtId="0" fontId="49" fillId="0" borderId="0"/>
    <xf numFmtId="0" fontId="49" fillId="75" borderId="0" applyNumberFormat="0" applyBorder="0" applyAlignment="0" applyProtection="0"/>
    <xf numFmtId="0" fontId="49" fillId="79" borderId="0" applyNumberFormat="0" applyBorder="0" applyAlignment="0" applyProtection="0"/>
    <xf numFmtId="0" fontId="49" fillId="83" borderId="0" applyNumberFormat="0" applyBorder="0" applyAlignment="0" applyProtection="0"/>
    <xf numFmtId="0" fontId="49" fillId="86" borderId="0" applyNumberFormat="0" applyBorder="0" applyAlignment="0" applyProtection="0"/>
    <xf numFmtId="0" fontId="49" fillId="90" borderId="0" applyNumberFormat="0" applyBorder="0" applyAlignment="0" applyProtection="0"/>
    <xf numFmtId="0" fontId="49" fillId="94" borderId="0" applyNumberFormat="0" applyBorder="0" applyAlignment="0" applyProtection="0"/>
    <xf numFmtId="0" fontId="49" fillId="76" borderId="0" applyNumberFormat="0" applyBorder="0" applyAlignment="0" applyProtection="0"/>
    <xf numFmtId="0" fontId="49" fillId="80" borderId="0" applyNumberFormat="0" applyBorder="0" applyAlignment="0" applyProtection="0"/>
    <xf numFmtId="0" fontId="49" fillId="84" borderId="0" applyNumberFormat="0" applyBorder="0" applyAlignment="0" applyProtection="0"/>
    <xf numFmtId="0" fontId="49" fillId="87" borderId="0" applyNumberFormat="0" applyBorder="0" applyAlignment="0" applyProtection="0"/>
    <xf numFmtId="0" fontId="49" fillId="91" borderId="0" applyNumberFormat="0" applyBorder="0" applyAlignment="0" applyProtection="0"/>
    <xf numFmtId="0" fontId="49" fillId="95" borderId="0" applyNumberFormat="0" applyBorder="0" applyAlignment="0" applyProtection="0"/>
    <xf numFmtId="0" fontId="1" fillId="77" borderId="0" applyNumberFormat="0" applyBorder="0" applyAlignment="0" applyProtection="0"/>
    <xf numFmtId="0" fontId="1" fillId="81" borderId="0" applyNumberFormat="0" applyBorder="0" applyAlignment="0" applyProtection="0"/>
    <xf numFmtId="0" fontId="1" fillId="88" borderId="0" applyNumberFormat="0" applyBorder="0" applyAlignment="0" applyProtection="0"/>
    <xf numFmtId="0" fontId="1" fillId="92" borderId="0" applyNumberFormat="0" applyBorder="0" applyAlignment="0" applyProtection="0"/>
    <xf numFmtId="0" fontId="1" fillId="96" borderId="0" applyNumberFormat="0" applyBorder="0" applyAlignment="0" applyProtection="0"/>
    <xf numFmtId="0" fontId="1" fillId="74" borderId="0" applyNumberFormat="0" applyBorder="0" applyAlignment="0" applyProtection="0"/>
    <xf numFmtId="0" fontId="1" fillId="78" borderId="0" applyNumberFormat="0" applyBorder="0" applyAlignment="0" applyProtection="0"/>
    <xf numFmtId="0" fontId="1" fillId="82" borderId="0" applyNumberFormat="0" applyBorder="0" applyAlignment="0" applyProtection="0"/>
    <xf numFmtId="0" fontId="1" fillId="85" borderId="0" applyNumberFormat="0" applyBorder="0" applyAlignment="0" applyProtection="0"/>
    <xf numFmtId="0" fontId="1" fillId="89" borderId="0" applyNumberFormat="0" applyBorder="0" applyAlignment="0" applyProtection="0"/>
    <xf numFmtId="0" fontId="1" fillId="93" borderId="0" applyNumberFormat="0" applyBorder="0" applyAlignment="0" applyProtection="0"/>
    <xf numFmtId="0" fontId="89" fillId="68" borderId="0" applyNumberFormat="0" applyBorder="0" applyAlignment="0" applyProtection="0"/>
    <xf numFmtId="0" fontId="93" fillId="71" borderId="32" applyNumberFormat="0" applyAlignment="0" applyProtection="0"/>
    <xf numFmtId="0" fontId="67" fillId="72" borderId="35" applyNumberFormat="0" applyAlignment="0" applyProtection="0"/>
    <xf numFmtId="0" fontId="96" fillId="0" borderId="0" applyNumberFormat="0" applyFill="0" applyBorder="0" applyAlignment="0" applyProtection="0"/>
    <xf numFmtId="0" fontId="88" fillId="67" borderId="0" applyNumberFormat="0" applyBorder="0" applyAlignment="0" applyProtection="0"/>
    <xf numFmtId="0" fontId="85" fillId="0" borderId="29" applyNumberFormat="0" applyFill="0" applyAlignment="0" applyProtection="0"/>
    <xf numFmtId="0" fontId="86" fillId="0" borderId="30" applyNumberFormat="0" applyFill="0" applyAlignment="0" applyProtection="0"/>
    <xf numFmtId="0" fontId="87" fillId="0" borderId="31" applyNumberFormat="0" applyFill="0" applyAlignment="0" applyProtection="0"/>
    <xf numFmtId="0" fontId="87" fillId="0" borderId="0" applyNumberFormat="0" applyFill="0" applyBorder="0" applyAlignment="0" applyProtection="0"/>
    <xf numFmtId="0" fontId="91" fillId="70" borderId="32" applyNumberFormat="0" applyAlignment="0" applyProtection="0"/>
    <xf numFmtId="0" fontId="94" fillId="0" borderId="34" applyNumberFormat="0" applyFill="0" applyAlignment="0" applyProtection="0"/>
    <xf numFmtId="0" fontId="90" fillId="69" borderId="0" applyNumberFormat="0" applyBorder="0" applyAlignment="0" applyProtection="0"/>
    <xf numFmtId="0" fontId="49" fillId="73" borderId="36" applyNumberFormat="0" applyFont="0" applyAlignment="0" applyProtection="0"/>
    <xf numFmtId="0" fontId="92" fillId="71" borderId="33" applyNumberFormat="0" applyAlignment="0" applyProtection="0"/>
    <xf numFmtId="0" fontId="84" fillId="0" borderId="0" applyNumberFormat="0" applyFill="0" applyBorder="0" applyAlignment="0" applyProtection="0"/>
    <xf numFmtId="0" fontId="68" fillId="0" borderId="37" applyNumberFormat="0" applyFill="0" applyAlignment="0" applyProtection="0"/>
    <xf numFmtId="0" fontId="95" fillId="0" borderId="0" applyNumberFormat="0" applyFill="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15" fillId="4" borderId="6" applyNumberFormat="0" applyAlignment="0" applyProtection="0"/>
    <xf numFmtId="0" fontId="17" fillId="8" borderId="0" applyNumberFormat="0" applyBorder="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14" fillId="0" borderId="84" applyNumberFormat="0" applyFill="0" applyAlignment="0" applyProtection="0"/>
    <xf numFmtId="0" fontId="56" fillId="0" borderId="85" applyNumberFormat="0" applyFill="0" applyAlignment="0" applyProtection="0"/>
    <xf numFmtId="0" fontId="14" fillId="0" borderId="84" applyNumberFormat="0" applyFill="0" applyAlignment="0" applyProtection="0"/>
    <xf numFmtId="0" fontId="14" fillId="0" borderId="84" applyNumberFormat="0" applyFill="0" applyAlignment="0" applyProtection="0"/>
    <xf numFmtId="0" fontId="56" fillId="0" borderId="85" applyNumberFormat="0" applyFill="0" applyAlignment="0" applyProtection="0"/>
    <xf numFmtId="0" fontId="14" fillId="0" borderId="84" applyNumberFormat="0" applyFill="0" applyAlignment="0" applyProtection="0"/>
    <xf numFmtId="0" fontId="14" fillId="0" borderId="84" applyNumberFormat="0" applyFill="0" applyAlignment="0" applyProtection="0"/>
  </cellStyleXfs>
  <cellXfs count="449">
    <xf numFmtId="0" fontId="0" fillId="0" borderId="0" xfId="0"/>
    <xf numFmtId="0" fontId="0" fillId="0" borderId="0" xfId="0" applyAlignment="1">
      <alignment wrapText="1"/>
    </xf>
    <xf numFmtId="0" fontId="40" fillId="0" borderId="0" xfId="0" applyFont="1" applyAlignment="1">
      <alignment wrapText="1"/>
    </xf>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applyAlignment="1">
      <alignment horizontal="left" vertical="top" wrapText="1"/>
    </xf>
    <xf numFmtId="0" fontId="22" fillId="0" borderId="0" xfId="53" applyFont="1" applyFill="1" applyBorder="1"/>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1" fillId="0" borderId="20" xfId="48" applyFont="1" applyBorder="1" applyAlignment="1">
      <alignment vertical="top" wrapText="1"/>
    </xf>
    <xf numFmtId="0" fontId="41" fillId="0" borderId="21" xfId="48" applyFont="1" applyBorder="1" applyAlignment="1">
      <alignment vertical="top" wrapText="1"/>
    </xf>
    <xf numFmtId="0" fontId="41" fillId="0" borderId="20" xfId="48" applyFont="1" applyBorder="1" applyAlignment="1">
      <alignment horizontal="left" vertical="top" wrapText="1"/>
    </xf>
    <xf numFmtId="16" fontId="41" fillId="0" borderId="20" xfId="48" applyNumberFormat="1" applyFont="1" applyBorder="1" applyAlignment="1">
      <alignment vertical="top" wrapText="1"/>
    </xf>
    <xf numFmtId="0" fontId="47" fillId="31" borderId="1" xfId="0" applyFont="1" applyFill="1" applyBorder="1"/>
    <xf numFmtId="0" fontId="1" fillId="31" borderId="0" xfId="0" applyFont="1" applyFill="1"/>
    <xf numFmtId="0" fontId="47" fillId="31"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0" fillId="0" borderId="1" xfId="101" applyFont="1" applyFill="1" applyBorder="1" applyAlignment="1">
      <alignment horizontal="center" vertical="center" wrapText="1"/>
    </xf>
    <xf numFmtId="0" fontId="61" fillId="0" borderId="1" xfId="101" applyFont="1" applyFill="1" applyBorder="1" applyAlignment="1">
      <alignment horizontal="center" vertical="top" wrapText="1"/>
    </xf>
    <xf numFmtId="0" fontId="50" fillId="0" borderId="1" xfId="109" applyFont="1" applyFill="1" applyBorder="1" applyProtection="1">
      <protection locked="0"/>
    </xf>
    <xf numFmtId="0" fontId="60" fillId="0" borderId="1" xfId="101" applyFont="1" applyFill="1" applyBorder="1" applyAlignment="1">
      <alignment horizontal="left" vertical="top" wrapText="1"/>
    </xf>
    <xf numFmtId="0" fontId="60" fillId="0" borderId="1" xfId="101" applyFont="1" applyFill="1" applyBorder="1" applyAlignment="1">
      <alignment wrapText="1"/>
    </xf>
    <xf numFmtId="0" fontId="60" fillId="0" borderId="1" xfId="101" applyFont="1" applyFill="1" applyBorder="1" applyAlignment="1">
      <alignment horizontal="center" vertical="top" wrapText="1"/>
    </xf>
    <xf numFmtId="0" fontId="60" fillId="0" borderId="1" xfId="101" applyFont="1" applyFill="1" applyBorder="1" applyAlignment="1">
      <alignment horizontal="center" wrapText="1"/>
    </xf>
    <xf numFmtId="0" fontId="60" fillId="0" borderId="1" xfId="101" applyFont="1" applyFill="1" applyBorder="1" applyAlignment="1">
      <alignment vertical="top" wrapText="1"/>
    </xf>
    <xf numFmtId="0" fontId="22" fillId="0" borderId="1" xfId="88" applyFont="1" applyFill="1" applyBorder="1" applyAlignment="1"/>
    <xf numFmtId="0" fontId="26" fillId="0" borderId="1" xfId="88" applyFont="1" applyFill="1" applyBorder="1"/>
    <xf numFmtId="0" fontId="51" fillId="0" borderId="1" xfId="88" applyFont="1" applyFill="1" applyBorder="1"/>
    <xf numFmtId="0" fontId="22" fillId="0" borderId="1" xfId="88" applyFont="1" applyFill="1" applyBorder="1" applyAlignment="1">
      <alignment wrapText="1"/>
    </xf>
    <xf numFmtId="0" fontId="22" fillId="0" borderId="1" xfId="88" applyFont="1" applyFill="1" applyBorder="1"/>
    <xf numFmtId="0" fontId="22" fillId="0" borderId="1" xfId="88" applyFont="1" applyFill="1" applyBorder="1" applyAlignment="1">
      <alignment horizontal="left" vertical="top"/>
    </xf>
    <xf numFmtId="0" fontId="0" fillId="0" borderId="0" xfId="0" applyAlignment="1"/>
    <xf numFmtId="0" fontId="40" fillId="0" borderId="1" xfId="0" applyFont="1" applyBorder="1" applyAlignment="1">
      <alignment wrapText="1"/>
    </xf>
    <xf numFmtId="0" fontId="0" fillId="0" borderId="5" xfId="0" applyBorder="1" applyAlignment="1"/>
    <xf numFmtId="0" fontId="43" fillId="0" borderId="15" xfId="0" applyFont="1" applyFill="1" applyBorder="1" applyAlignment="1">
      <alignment wrapText="1"/>
    </xf>
    <xf numFmtId="2" fontId="0" fillId="0" borderId="0" xfId="0" applyNumberFormat="1"/>
    <xf numFmtId="0" fontId="0" fillId="30" borderId="1" xfId="0" applyFill="1" applyBorder="1"/>
    <xf numFmtId="0" fontId="1" fillId="0" borderId="1" xfId="1" applyFill="1" applyBorder="1"/>
    <xf numFmtId="2" fontId="0" fillId="0" borderId="1" xfId="0" applyNumberFormat="1" applyBorder="1"/>
    <xf numFmtId="0" fontId="0" fillId="0" borderId="1" xfId="0" applyFont="1" applyBorder="1" applyAlignment="1">
      <alignment wrapText="1"/>
    </xf>
    <xf numFmtId="0" fontId="0" fillId="40" borderId="1" xfId="0" applyFill="1" applyBorder="1" applyAlignment="1">
      <alignment wrapText="1"/>
    </xf>
    <xf numFmtId="0" fontId="40" fillId="0" borderId="1" xfId="0" applyFont="1" applyFill="1" applyBorder="1" applyAlignment="1">
      <alignment wrapText="1"/>
    </xf>
    <xf numFmtId="0" fontId="64" fillId="0" borderId="1" xfId="0" applyFont="1" applyFill="1" applyBorder="1" applyAlignment="1">
      <alignment wrapText="1"/>
    </xf>
    <xf numFmtId="0" fontId="0" fillId="0" borderId="2" xfId="0" applyFill="1" applyBorder="1"/>
    <xf numFmtId="0" fontId="66" fillId="41" borderId="1" xfId="171" applyFont="1" applyFill="1" applyBorder="1" applyAlignment="1">
      <alignment vertical="center" wrapText="1"/>
    </xf>
    <xf numFmtId="0" fontId="0" fillId="0" borderId="0" xfId="0"/>
    <xf numFmtId="0" fontId="0" fillId="0" borderId="0" xfId="0" applyFill="1" applyBorder="1"/>
    <xf numFmtId="0" fontId="0" fillId="0" borderId="1" xfId="0" applyBorder="1"/>
    <xf numFmtId="0" fontId="0" fillId="0" borderId="0" xfId="0" applyBorder="1"/>
    <xf numFmtId="0" fontId="40" fillId="0" borderId="1" xfId="0" applyFont="1" applyBorder="1" applyAlignment="1">
      <alignment wrapText="1"/>
    </xf>
    <xf numFmtId="0" fontId="27" fillId="0" borderId="0" xfId="54" applyFont="1" applyFill="1" applyBorder="1" applyAlignment="1">
      <alignment horizontal="center" vertical="center" wrapText="1"/>
    </xf>
    <xf numFmtId="165" fontId="27" fillId="0" borderId="0" xfId="54" applyNumberFormat="1" applyFont="1" applyFill="1" applyBorder="1" applyAlignment="1">
      <alignment horizontal="center" vertical="center"/>
    </xf>
    <xf numFmtId="0" fontId="0" fillId="27" borderId="0" xfId="0" applyFill="1"/>
    <xf numFmtId="0" fontId="62" fillId="0" borderId="1" xfId="289" applyFill="1" applyBorder="1"/>
    <xf numFmtId="14" fontId="62" fillId="0" borderId="1" xfId="289" applyNumberFormat="1" applyFill="1" applyBorder="1"/>
    <xf numFmtId="0" fontId="67" fillId="27" borderId="0" xfId="0" applyFont="1" applyFill="1"/>
    <xf numFmtId="0" fontId="69" fillId="31" borderId="0" xfId="0" applyFont="1" applyFill="1"/>
    <xf numFmtId="0" fontId="69" fillId="31" borderId="1" xfId="0" applyFont="1" applyFill="1" applyBorder="1" applyAlignment="1">
      <alignment wrapText="1"/>
    </xf>
    <xf numFmtId="0" fontId="69" fillId="31" borderId="1" xfId="0" applyFont="1" applyFill="1" applyBorder="1"/>
    <xf numFmtId="0" fontId="0" fillId="32" borderId="0" xfId="0" applyFill="1"/>
    <xf numFmtId="0" fontId="45" fillId="31" borderId="3" xfId="0" applyFont="1" applyFill="1" applyBorder="1"/>
    <xf numFmtId="0" fontId="46" fillId="31" borderId="3" xfId="0" applyFont="1" applyFill="1" applyBorder="1"/>
    <xf numFmtId="0" fontId="70" fillId="32" borderId="0" xfId="0" applyFont="1" applyFill="1" applyBorder="1"/>
    <xf numFmtId="0" fontId="0" fillId="32" borderId="0" xfId="0" applyFill="1" applyBorder="1"/>
    <xf numFmtId="0" fontId="47" fillId="32" borderId="0" xfId="0" applyFont="1" applyFill="1" applyBorder="1"/>
    <xf numFmtId="0" fontId="46" fillId="31" borderId="28" xfId="0" applyFont="1" applyFill="1" applyBorder="1"/>
    <xf numFmtId="0" fontId="45" fillId="31" borderId="4" xfId="0" applyFont="1" applyFill="1" applyBorder="1"/>
    <xf numFmtId="0" fontId="46" fillId="31" borderId="4" xfId="0" applyFont="1" applyFill="1" applyBorder="1"/>
    <xf numFmtId="0" fontId="72" fillId="32" borderId="0" xfId="0" applyFont="1" applyFill="1"/>
    <xf numFmtId="0" fontId="40" fillId="27" borderId="0" xfId="0" applyFont="1" applyFill="1" applyAlignment="1">
      <alignment wrapText="1"/>
    </xf>
    <xf numFmtId="0" fontId="73" fillId="27" borderId="0" xfId="0" applyFont="1" applyFill="1" applyAlignment="1">
      <alignment wrapText="1"/>
    </xf>
    <xf numFmtId="0" fontId="48" fillId="31" borderId="27" xfId="2" applyFont="1" applyFill="1" applyBorder="1" applyAlignment="1">
      <alignment horizontal="left" wrapText="1"/>
    </xf>
    <xf numFmtId="0" fontId="48" fillId="31" borderId="28" xfId="2" applyFont="1" applyFill="1" applyBorder="1" applyAlignment="1">
      <alignment horizontal="left" wrapText="1"/>
    </xf>
    <xf numFmtId="0" fontId="47" fillId="64" borderId="1" xfId="1" applyFont="1" applyFill="1" applyBorder="1"/>
    <xf numFmtId="0" fontId="74" fillId="65" borderId="15" xfId="0" applyFont="1" applyFill="1" applyBorder="1" applyAlignment="1">
      <alignment wrapText="1"/>
    </xf>
    <xf numFmtId="0" fontId="40" fillId="66" borderId="1" xfId="0" applyFont="1" applyFill="1" applyBorder="1" applyAlignment="1">
      <alignment wrapText="1"/>
    </xf>
    <xf numFmtId="0" fontId="73" fillId="32" borderId="17" xfId="0" applyFont="1" applyFill="1" applyBorder="1"/>
    <xf numFmtId="0" fontId="0" fillId="64" borderId="0" xfId="0" applyFill="1"/>
    <xf numFmtId="0" fontId="0" fillId="65" borderId="0" xfId="0" applyFill="1"/>
    <xf numFmtId="0" fontId="0" fillId="66" borderId="1" xfId="0" applyFill="1" applyBorder="1" applyAlignment="1">
      <alignment wrapText="1"/>
    </xf>
    <xf numFmtId="0" fontId="0" fillId="66" borderId="0" xfId="0" applyFill="1" applyAlignment="1">
      <alignment wrapText="1"/>
    </xf>
    <xf numFmtId="0" fontId="0" fillId="65" borderId="0" xfId="0" applyFill="1" applyAlignment="1"/>
    <xf numFmtId="0" fontId="40" fillId="27" borderId="0" xfId="0" applyFont="1" applyFill="1" applyBorder="1" applyAlignment="1">
      <alignment wrapText="1"/>
    </xf>
    <xf numFmtId="0" fontId="0" fillId="31" borderId="28" xfId="0" applyFill="1" applyBorder="1"/>
    <xf numFmtId="0" fontId="0" fillId="31" borderId="4" xfId="0" applyFill="1" applyBorder="1"/>
    <xf numFmtId="0" fontId="75" fillId="31" borderId="27" xfId="0" applyFont="1" applyFill="1" applyBorder="1" applyAlignment="1">
      <alignment wrapText="1"/>
    </xf>
    <xf numFmtId="0" fontId="64" fillId="64" borderId="0" xfId="0" applyFont="1" applyFill="1"/>
    <xf numFmtId="0" fontId="64" fillId="66" borderId="1" xfId="0" applyFont="1" applyFill="1" applyBorder="1" applyAlignment="1">
      <alignment wrapText="1"/>
    </xf>
    <xf numFmtId="0" fontId="0" fillId="64" borderId="0" xfId="0" applyFill="1" applyAlignment="1"/>
    <xf numFmtId="0" fontId="76" fillId="32" borderId="0" xfId="0" applyFont="1" applyFill="1"/>
    <xf numFmtId="0" fontId="64" fillId="65" borderId="0" xfId="0" applyFont="1" applyFill="1"/>
    <xf numFmtId="0" fontId="1" fillId="27" borderId="0" xfId="0" applyFont="1" applyFill="1"/>
    <xf numFmtId="0" fontId="0" fillId="27" borderId="0" xfId="0" applyFill="1"/>
    <xf numFmtId="0" fontId="0" fillId="27" borderId="1" xfId="0" applyFill="1" applyBorder="1"/>
    <xf numFmtId="0" fontId="75" fillId="0" borderId="1" xfId="0" applyFont="1" applyBorder="1" applyAlignment="1">
      <alignment horizontal="center" vertical="center" wrapText="1"/>
    </xf>
    <xf numFmtId="0" fontId="42" fillId="0" borderId="1" xfId="2" applyFont="1" applyFill="1" applyBorder="1" applyAlignment="1">
      <alignment horizontal="left" wrapText="1"/>
    </xf>
    <xf numFmtId="0" fontId="27" fillId="65" borderId="16" xfId="54" applyFont="1" applyFill="1" applyBorder="1" applyAlignment="1">
      <alignment horizontal="center" vertical="center" wrapText="1"/>
    </xf>
    <xf numFmtId="0" fontId="27" fillId="66" borderId="15" xfId="0" applyFont="1" applyFill="1" applyBorder="1" applyAlignment="1">
      <alignment vertical="center"/>
    </xf>
    <xf numFmtId="0" fontId="39" fillId="0" borderId="1" xfId="2" applyFont="1" applyFill="1" applyBorder="1" applyAlignment="1">
      <alignment horizontal="left" wrapText="1"/>
    </xf>
    <xf numFmtId="0" fontId="0" fillId="0" borderId="1" xfId="0" applyBorder="1"/>
    <xf numFmtId="0" fontId="1" fillId="0" borderId="1" xfId="1" applyFill="1" applyBorder="1"/>
    <xf numFmtId="0" fontId="40" fillId="0" borderId="1" xfId="0" applyFont="1" applyFill="1" applyBorder="1" applyAlignment="1">
      <alignment wrapText="1"/>
    </xf>
    <xf numFmtId="0" fontId="0" fillId="64" borderId="0" xfId="0" applyFill="1"/>
    <xf numFmtId="0" fontId="0" fillId="65" borderId="0" xfId="0" applyFill="1"/>
    <xf numFmtId="0" fontId="78" fillId="31" borderId="4" xfId="0" applyFont="1" applyFill="1" applyBorder="1"/>
    <xf numFmtId="0" fontId="75" fillId="0" borderId="1" xfId="0" applyFont="1" applyBorder="1" applyAlignment="1">
      <alignment horizontal="center" vertical="center" wrapText="1"/>
    </xf>
    <xf numFmtId="0" fontId="75" fillId="0" borderId="1" xfId="0" applyFont="1" applyBorder="1" applyAlignment="1">
      <alignment horizontal="center" vertical="center" wrapText="1"/>
    </xf>
    <xf numFmtId="0" fontId="75" fillId="0" borderId="1" xfId="0" applyFont="1" applyBorder="1" applyAlignment="1">
      <alignment horizontal="center" vertical="center" wrapText="1"/>
    </xf>
    <xf numFmtId="0" fontId="75" fillId="0" borderId="1" xfId="0" applyFont="1" applyBorder="1" applyAlignment="1">
      <alignment horizontal="center" vertical="center" wrapText="1"/>
    </xf>
    <xf numFmtId="0" fontId="42" fillId="27" borderId="1" xfId="2" applyFont="1" applyFill="1" applyBorder="1" applyAlignment="1">
      <alignment horizontal="left" wrapText="1"/>
    </xf>
    <xf numFmtId="0" fontId="39" fillId="27" borderId="1" xfId="2" applyFont="1" applyFill="1" applyBorder="1" applyAlignment="1">
      <alignment horizontal="left" wrapText="1"/>
    </xf>
    <xf numFmtId="0" fontId="75"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4" borderId="0" xfId="0" applyFill="1"/>
    <xf numFmtId="0" fontId="0" fillId="65" borderId="0" xfId="0" applyFill="1"/>
    <xf numFmtId="0" fontId="0" fillId="66" borderId="1" xfId="0" applyFill="1" applyBorder="1" applyAlignment="1">
      <alignment wrapText="1"/>
    </xf>
    <xf numFmtId="0" fontId="79" fillId="31" borderId="4" xfId="0" applyFont="1" applyFill="1" applyBorder="1"/>
    <xf numFmtId="0" fontId="79" fillId="31" borderId="28" xfId="0" applyFont="1" applyFill="1" applyBorder="1"/>
    <xf numFmtId="0" fontId="76" fillId="32" borderId="0" xfId="0" applyFont="1" applyFill="1"/>
    <xf numFmtId="0" fontId="80" fillId="31" borderId="0" xfId="0" applyFont="1" applyFill="1"/>
    <xf numFmtId="0" fontId="78" fillId="31" borderId="0" xfId="0" applyFont="1" applyFill="1"/>
    <xf numFmtId="0" fontId="64" fillId="66" borderId="15" xfId="0" applyFont="1" applyFill="1" applyBorder="1" applyAlignment="1">
      <alignment wrapText="1"/>
    </xf>
    <xf numFmtId="0" fontId="0" fillId="0" borderId="1" xfId="0" applyBorder="1"/>
    <xf numFmtId="0" fontId="0" fillId="27" borderId="0" xfId="0" applyFill="1"/>
    <xf numFmtId="0" fontId="68" fillId="31" borderId="0" xfId="0" applyFont="1" applyFill="1"/>
    <xf numFmtId="0" fontId="69" fillId="31" borderId="0" xfId="0" applyFont="1" applyFill="1"/>
    <xf numFmtId="0" fontId="69" fillId="31" borderId="0" xfId="0" applyFont="1" applyFill="1" applyAlignment="1"/>
    <xf numFmtId="0" fontId="68" fillId="31" borderId="0" xfId="0" applyFont="1" applyFill="1" applyAlignment="1">
      <alignment wrapText="1"/>
    </xf>
    <xf numFmtId="0" fontId="0" fillId="0" borderId="1" xfId="0" applyBorder="1"/>
    <xf numFmtId="0" fontId="70" fillId="32" borderId="0" xfId="0" applyFont="1" applyFill="1"/>
    <xf numFmtId="0" fontId="67" fillId="27" borderId="0" xfId="0" applyFont="1" applyFill="1"/>
    <xf numFmtId="0" fontId="27" fillId="0" borderId="0" xfId="54" applyFont="1" applyFill="1" applyBorder="1" applyAlignment="1">
      <alignment horizontal="center" vertical="center"/>
    </xf>
    <xf numFmtId="165" fontId="27" fillId="0" borderId="0" xfId="54" applyNumberFormat="1" applyFont="1" applyFill="1" applyBorder="1" applyAlignment="1">
      <alignment horizontal="center" vertical="center" wrapText="1"/>
    </xf>
    <xf numFmtId="0" fontId="65" fillId="0" borderId="0" xfId="0" applyFont="1" applyBorder="1"/>
    <xf numFmtId="0" fontId="0" fillId="40" borderId="15" xfId="0" applyFill="1" applyBorder="1" applyAlignment="1">
      <alignment wrapText="1"/>
    </xf>
    <xf numFmtId="0" fontId="69" fillId="27" borderId="0" xfId="0" applyFont="1" applyFill="1"/>
    <xf numFmtId="0" fontId="69" fillId="27" borderId="0" xfId="0" applyFont="1" applyFill="1" applyAlignment="1">
      <alignment wrapText="1"/>
    </xf>
    <xf numFmtId="0" fontId="69" fillId="29" borderId="0" xfId="0" applyFont="1" applyFill="1" applyAlignment="1">
      <alignment wrapText="1"/>
    </xf>
    <xf numFmtId="0" fontId="69" fillId="28" borderId="0" xfId="0" applyFont="1" applyFill="1" applyAlignment="1">
      <alignment wrapText="1"/>
    </xf>
    <xf numFmtId="0" fontId="69" fillId="40" borderId="0" xfId="0" applyFont="1" applyFill="1" applyAlignment="1">
      <alignment wrapText="1"/>
    </xf>
    <xf numFmtId="0" fontId="47" fillId="64" borderId="0" xfId="0" applyFont="1" applyFill="1"/>
    <xf numFmtId="0" fontId="47" fillId="65" borderId="0" xfId="0" applyFont="1" applyFill="1"/>
    <xf numFmtId="0" fontId="47" fillId="66" borderId="0" xfId="0" applyFont="1" applyFill="1"/>
    <xf numFmtId="0" fontId="1" fillId="32" borderId="0" xfId="0" applyFont="1" applyFill="1"/>
    <xf numFmtId="0" fontId="67" fillId="32" borderId="0" xfId="0" applyFont="1" applyFill="1" applyBorder="1"/>
    <xf numFmtId="0" fontId="63" fillId="24" borderId="1" xfId="171" applyFont="1" applyFill="1" applyBorder="1" applyAlignment="1">
      <alignment horizontal="left" vertical="top" wrapText="1"/>
    </xf>
    <xf numFmtId="0" fontId="83" fillId="24" borderId="1" xfId="171" applyFont="1" applyFill="1" applyBorder="1" applyAlignment="1">
      <alignment horizontal="left" vertical="top" wrapText="1"/>
    </xf>
    <xf numFmtId="0" fontId="0" fillId="31" borderId="1" xfId="0" applyFill="1" applyBorder="1"/>
    <xf numFmtId="0" fontId="69" fillId="0" borderId="0" xfId="0" applyFont="1" applyFill="1" applyBorder="1"/>
    <xf numFmtId="0" fontId="0" fillId="31" borderId="5" xfId="0" applyFill="1" applyBorder="1"/>
    <xf numFmtId="0" fontId="69" fillId="31" borderId="4" xfId="0" applyFont="1" applyFill="1" applyBorder="1"/>
    <xf numFmtId="0" fontId="0" fillId="30" borderId="0" xfId="0" applyFill="1"/>
    <xf numFmtId="0" fontId="68" fillId="32" borderId="0" xfId="0" applyFont="1" applyFill="1"/>
    <xf numFmtId="0" fontId="0" fillId="0" borderId="1" xfId="0" applyBorder="1"/>
    <xf numFmtId="0" fontId="0" fillId="0" borderId="5" xfId="0" applyBorder="1"/>
    <xf numFmtId="0" fontId="0" fillId="31" borderId="0" xfId="0" applyFill="1"/>
    <xf numFmtId="0" fontId="0" fillId="31" borderId="1" xfId="0" applyFill="1" applyBorder="1"/>
    <xf numFmtId="0" fontId="0" fillId="0" borderId="3" xfId="0" applyBorder="1"/>
    <xf numFmtId="0" fontId="0" fillId="64" borderId="1" xfId="0" applyFill="1" applyBorder="1"/>
    <xf numFmtId="0" fontId="0" fillId="65" borderId="1" xfId="0" applyFill="1" applyBorder="1"/>
    <xf numFmtId="0" fontId="68" fillId="31" borderId="1" xfId="0" applyFont="1" applyFill="1" applyBorder="1"/>
    <xf numFmtId="0" fontId="2" fillId="0" borderId="1" xfId="443" applyFont="1" applyFill="1" applyBorder="1"/>
    <xf numFmtId="0" fontId="23" fillId="0" borderId="1" xfId="443" applyFont="1" applyFill="1" applyBorder="1" applyAlignment="1">
      <alignment vertical="top" wrapText="1"/>
    </xf>
    <xf numFmtId="0" fontId="22" fillId="0" borderId="1" xfId="443" applyFont="1" applyBorder="1" applyAlignment="1">
      <alignment vertical="top" wrapText="1"/>
    </xf>
    <xf numFmtId="0" fontId="22" fillId="0" borderId="1" xfId="443" applyFont="1" applyFill="1" applyBorder="1" applyAlignment="1">
      <alignment vertical="top" wrapText="1"/>
    </xf>
    <xf numFmtId="0" fontId="23" fillId="0" borderId="5" xfId="440" applyFont="1" applyFill="1" applyBorder="1" applyAlignment="1">
      <alignment wrapText="1"/>
    </xf>
    <xf numFmtId="0" fontId="50" fillId="0" borderId="1" xfId="440" applyFont="1" applyFill="1" applyBorder="1" applyAlignment="1">
      <alignment wrapText="1"/>
    </xf>
    <xf numFmtId="0" fontId="23" fillId="97" borderId="2" xfId="440" applyFont="1" applyFill="1" applyBorder="1" applyAlignment="1">
      <alignment wrapText="1"/>
    </xf>
    <xf numFmtId="0" fontId="23" fillId="0" borderId="1" xfId="440" applyFont="1" applyFill="1" applyBorder="1" applyAlignment="1">
      <alignment wrapText="1"/>
    </xf>
    <xf numFmtId="49" fontId="23" fillId="0" borderId="1" xfId="440" applyNumberFormat="1" applyFont="1" applyFill="1" applyBorder="1" applyAlignment="1">
      <alignment horizontal="left" wrapText="1"/>
    </xf>
    <xf numFmtId="0" fontId="104" fillId="97" borderId="5" xfId="440" applyFont="1" applyFill="1" applyBorder="1" applyAlignment="1">
      <alignment wrapText="1"/>
    </xf>
    <xf numFmtId="0" fontId="104" fillId="97" borderId="1" xfId="440" applyFont="1" applyFill="1" applyBorder="1" applyAlignment="1">
      <alignment wrapText="1"/>
    </xf>
    <xf numFmtId="0" fontId="23" fillId="0" borderId="3" xfId="440" applyFont="1" applyFill="1" applyBorder="1" applyAlignment="1">
      <alignment wrapText="1"/>
    </xf>
    <xf numFmtId="0" fontId="22" fillId="0" borderId="15" xfId="440" applyFont="1" applyBorder="1" applyAlignment="1">
      <alignment wrapText="1"/>
    </xf>
    <xf numFmtId="164" fontId="22" fillId="0" borderId="1" xfId="440" applyNumberFormat="1" applyFont="1" applyBorder="1" applyAlignment="1">
      <alignment horizontal="left" wrapText="1"/>
    </xf>
    <xf numFmtId="0" fontId="2" fillId="0" borderId="0" xfId="440" applyFont="1"/>
    <xf numFmtId="0" fontId="22" fillId="0" borderId="0" xfId="440" applyFont="1" applyFill="1" applyAlignment="1">
      <alignment wrapText="1"/>
    </xf>
    <xf numFmtId="0" fontId="22" fillId="0" borderId="1" xfId="440" applyFont="1" applyBorder="1" applyAlignment="1">
      <alignment wrapText="1"/>
    </xf>
    <xf numFmtId="0" fontId="23" fillId="97" borderId="1" xfId="440" applyFont="1" applyFill="1" applyBorder="1" applyAlignment="1">
      <alignment wrapText="1"/>
    </xf>
    <xf numFmtId="0" fontId="22" fillId="0" borderId="1" xfId="440" applyFont="1" applyFill="1" applyBorder="1" applyAlignment="1">
      <alignment wrapText="1"/>
    </xf>
    <xf numFmtId="0" fontId="27" fillId="64" borderId="39" xfId="54" applyFont="1" applyFill="1" applyBorder="1" applyAlignment="1">
      <alignment horizontal="center" vertical="center" wrapText="1"/>
    </xf>
    <xf numFmtId="0" fontId="0" fillId="66" borderId="44" xfId="0" applyFill="1" applyBorder="1"/>
    <xf numFmtId="0" fontId="105" fillId="102" borderId="40" xfId="501" applyFont="1" applyFill="1" applyBorder="1" applyAlignment="1">
      <alignment horizontal="center" vertical="center" wrapText="1"/>
    </xf>
    <xf numFmtId="0" fontId="65" fillId="0" borderId="40" xfId="0" applyFont="1" applyFill="1" applyBorder="1"/>
    <xf numFmtId="165" fontId="27" fillId="101" borderId="41" xfId="501" applyNumberFormat="1" applyFont="1" applyFill="1" applyBorder="1" applyAlignment="1">
      <alignment horizontal="center" vertical="center"/>
    </xf>
    <xf numFmtId="165" fontId="28" fillId="0" borderId="40" xfId="54" applyNumberFormat="1" applyFont="1" applyFill="1" applyBorder="1" applyAlignment="1">
      <alignment horizontal="center" vertical="center" wrapText="1"/>
    </xf>
    <xf numFmtId="0" fontId="0" fillId="0" borderId="40" xfId="0" applyFill="1" applyBorder="1"/>
    <xf numFmtId="0" fontId="0" fillId="0" borderId="40" xfId="0" applyFill="1" applyBorder="1" applyAlignment="1"/>
    <xf numFmtId="0" fontId="27" fillId="0" borderId="40" xfId="0" applyFont="1" applyFill="1" applyBorder="1" applyAlignment="1">
      <alignment vertical="center"/>
    </xf>
    <xf numFmtId="0" fontId="27" fillId="0" borderId="40" xfId="54" applyFont="1" applyFill="1" applyBorder="1" applyAlignment="1">
      <alignment horizontal="center" vertical="center" wrapText="1"/>
    </xf>
    <xf numFmtId="0" fontId="0" fillId="0" borderId="40" xfId="0" applyBorder="1"/>
    <xf numFmtId="165" fontId="105" fillId="99" borderId="18" xfId="501" applyNumberFormat="1" applyFont="1" applyFill="1" applyBorder="1" applyAlignment="1">
      <alignment horizontal="center" vertical="center"/>
    </xf>
    <xf numFmtId="165" fontId="27" fillId="101" borderId="45" xfId="501" applyNumberFormat="1" applyFont="1" applyFill="1" applyBorder="1" applyAlignment="1">
      <alignment horizontal="center" vertical="center"/>
    </xf>
    <xf numFmtId="165" fontId="28" fillId="101" borderId="55" xfId="501" applyNumberFormat="1" applyFont="1" applyFill="1" applyBorder="1" applyAlignment="1">
      <alignment horizontal="center" vertical="center" wrapText="1"/>
    </xf>
    <xf numFmtId="165" fontId="105" fillId="99" borderId="54" xfId="501" applyNumberFormat="1" applyFont="1" applyFill="1" applyBorder="1" applyAlignment="1">
      <alignment horizontal="center" vertical="center"/>
    </xf>
    <xf numFmtId="165" fontId="105" fillId="99" borderId="44" xfId="501" applyNumberFormat="1" applyFont="1" applyFill="1" applyBorder="1" applyAlignment="1">
      <alignment horizontal="center" vertical="center"/>
    </xf>
    <xf numFmtId="0" fontId="105" fillId="0" borderId="40" xfId="501" applyFont="1" applyFill="1" applyBorder="1" applyAlignment="1">
      <alignment horizontal="center" vertical="center" wrapText="1"/>
    </xf>
    <xf numFmtId="165" fontId="28" fillId="101" borderId="49" xfId="501" applyNumberFormat="1" applyFont="1" applyFill="1" applyBorder="1" applyAlignment="1">
      <alignment horizontal="center" vertical="center" wrapText="1"/>
    </xf>
    <xf numFmtId="165" fontId="27" fillId="101" borderId="50" xfId="501" applyNumberFormat="1" applyFont="1" applyFill="1" applyBorder="1" applyAlignment="1">
      <alignment horizontal="center" vertical="center"/>
    </xf>
    <xf numFmtId="165" fontId="105" fillId="99" borderId="16" xfId="501" applyNumberFormat="1" applyFont="1" applyFill="1" applyBorder="1" applyAlignment="1">
      <alignment horizontal="center" vertical="center"/>
    </xf>
    <xf numFmtId="165" fontId="108" fillId="102" borderId="44" xfId="501" applyNumberFormat="1" applyFont="1" applyFill="1" applyBorder="1" applyAlignment="1">
      <alignment horizontal="center" vertical="center"/>
    </xf>
    <xf numFmtId="165" fontId="109" fillId="102" borderId="49" xfId="501" applyNumberFormat="1" applyFont="1" applyFill="1" applyBorder="1" applyAlignment="1">
      <alignment horizontal="center" vertical="center" wrapText="1"/>
    </xf>
    <xf numFmtId="165" fontId="110" fillId="102" borderId="50" xfId="501" applyNumberFormat="1" applyFont="1" applyFill="1" applyBorder="1" applyAlignment="1">
      <alignment horizontal="center" vertical="center"/>
    </xf>
    <xf numFmtId="0" fontId="26" fillId="0" borderId="0" xfId="53" applyFont="1" applyFill="1" applyBorder="1" applyAlignment="1">
      <alignment vertical="top" wrapText="1"/>
    </xf>
    <xf numFmtId="0" fontId="107" fillId="0" borderId="0" xfId="53" applyFont="1" applyFill="1" applyBorder="1"/>
    <xf numFmtId="166" fontId="22" fillId="99" borderId="43" xfId="53" applyNumberFormat="1" applyFont="1" applyFill="1" applyBorder="1"/>
    <xf numFmtId="0" fontId="0" fillId="0" borderId="18" xfId="0" applyBorder="1"/>
    <xf numFmtId="0" fontId="106" fillId="20" borderId="41" xfId="53" applyFont="1" applyFill="1" applyBorder="1"/>
    <xf numFmtId="0" fontId="22" fillId="20" borderId="0" xfId="53" applyFont="1" applyFill="1" applyBorder="1"/>
    <xf numFmtId="0" fontId="22" fillId="0" borderId="0" xfId="53" applyFont="1" applyBorder="1"/>
    <xf numFmtId="0" fontId="23" fillId="0" borderId="0" xfId="53" applyFont="1" applyBorder="1"/>
    <xf numFmtId="0" fontId="22" fillId="0" borderId="40" xfId="53" applyFont="1" applyBorder="1" applyAlignment="1">
      <alignment wrapText="1"/>
    </xf>
    <xf numFmtId="0" fontId="22" fillId="20" borderId="0" xfId="53" applyFont="1" applyFill="1" applyBorder="1" applyAlignment="1"/>
    <xf numFmtId="0" fontId="22" fillId="0" borderId="40" xfId="53" applyFont="1" applyBorder="1"/>
    <xf numFmtId="0" fontId="22" fillId="0" borderId="40" xfId="53" applyFont="1" applyBorder="1" applyProtection="1">
      <protection locked="0"/>
    </xf>
    <xf numFmtId="0" fontId="22" fillId="0" borderId="44" xfId="53" applyFont="1" applyBorder="1" applyAlignment="1">
      <alignment wrapText="1"/>
    </xf>
    <xf numFmtId="0" fontId="22" fillId="20" borderId="16" xfId="53" applyFont="1" applyFill="1" applyBorder="1"/>
    <xf numFmtId="0" fontId="22" fillId="20" borderId="3" xfId="53" applyFont="1" applyFill="1" applyBorder="1"/>
    <xf numFmtId="0" fontId="24" fillId="20" borderId="16" xfId="53" applyFont="1" applyFill="1" applyBorder="1" applyAlignment="1">
      <alignment wrapText="1"/>
    </xf>
    <xf numFmtId="0" fontId="22" fillId="20" borderId="0" xfId="53" applyFont="1" applyFill="1" applyBorder="1" applyProtection="1">
      <protection locked="0"/>
    </xf>
    <xf numFmtId="0" fontId="22" fillId="0" borderId="0" xfId="53" applyFont="1" applyFill="1" applyBorder="1"/>
    <xf numFmtId="0" fontId="22" fillId="0" borderId="40" xfId="53" applyFont="1" applyBorder="1" applyAlignment="1">
      <alignment vertical="top" wrapText="1"/>
    </xf>
    <xf numFmtId="0" fontId="26" fillId="99" borderId="40" xfId="53" applyFont="1" applyFill="1" applyBorder="1" applyAlignment="1">
      <alignment vertical="top" wrapText="1"/>
    </xf>
    <xf numFmtId="0" fontId="22" fillId="100" borderId="51" xfId="53" applyFont="1" applyFill="1" applyBorder="1" applyAlignment="1">
      <alignment vertical="top" wrapText="1"/>
    </xf>
    <xf numFmtId="0" fontId="22" fillId="99" borderId="40" xfId="53" applyFont="1" applyFill="1" applyBorder="1"/>
    <xf numFmtId="166" fontId="22" fillId="99" borderId="40" xfId="53" applyNumberFormat="1" applyFont="1" applyFill="1" applyBorder="1"/>
    <xf numFmtId="0" fontId="2" fillId="100" borderId="41" xfId="440" applyFill="1" applyBorder="1"/>
    <xf numFmtId="0" fontId="22" fillId="100" borderId="45" xfId="53" applyFont="1" applyFill="1" applyBorder="1"/>
    <xf numFmtId="0" fontId="22" fillId="99" borderId="40" xfId="53" applyFont="1" applyFill="1" applyBorder="1" applyAlignment="1"/>
    <xf numFmtId="0" fontId="22" fillId="100" borderId="52" xfId="53" applyFont="1" applyFill="1" applyBorder="1"/>
    <xf numFmtId="0" fontId="22" fillId="0" borderId="0" xfId="53" applyFont="1" applyFill="1" applyBorder="1" applyAlignment="1">
      <alignment horizontal="center"/>
    </xf>
    <xf numFmtId="0" fontId="101" fillId="0" borderId="0" xfId="440" applyFont="1" applyAlignment="1">
      <alignment vertical="center"/>
    </xf>
    <xf numFmtId="0" fontId="81" fillId="0" borderId="40" xfId="636" applyBorder="1"/>
    <xf numFmtId="14" fontId="0" fillId="0" borderId="1" xfId="0" applyNumberFormat="1" applyBorder="1"/>
    <xf numFmtId="14" fontId="0" fillId="0" borderId="40" xfId="0" applyNumberFormat="1" applyBorder="1"/>
    <xf numFmtId="0" fontId="0" fillId="0" borderId="1" xfId="0" applyBorder="1" applyAlignment="1"/>
    <xf numFmtId="0" fontId="0" fillId="0" borderId="15" xfId="0" applyBorder="1" applyAlignment="1"/>
    <xf numFmtId="0" fontId="0" fillId="0" borderId="16" xfId="0" applyBorder="1" applyAlignment="1"/>
    <xf numFmtId="0" fontId="0" fillId="0" borderId="3" xfId="0" applyBorder="1" applyAlignment="1"/>
    <xf numFmtId="0" fontId="0" fillId="0" borderId="17" xfId="0" applyBorder="1" applyAlignment="1"/>
    <xf numFmtId="0" fontId="0" fillId="0" borderId="18" xfId="0" applyBorder="1" applyAlignment="1"/>
    <xf numFmtId="0" fontId="0" fillId="0" borderId="4" xfId="0" applyBorder="1" applyAlignment="1"/>
    <xf numFmtId="0" fontId="0" fillId="0" borderId="0" xfId="0" applyAlignment="1"/>
    <xf numFmtId="0" fontId="63" fillId="98" borderId="1" xfId="440" applyFont="1" applyFill="1" applyBorder="1" applyAlignment="1">
      <alignment horizontal="left" wrapText="1"/>
    </xf>
    <xf numFmtId="0" fontId="63" fillId="98" borderId="1" xfId="440" applyFont="1" applyFill="1" applyBorder="1" applyAlignment="1">
      <alignment wrapText="1"/>
    </xf>
    <xf numFmtId="49" fontId="63" fillId="98" borderId="1" xfId="440" applyNumberFormat="1" applyFont="1" applyFill="1" applyBorder="1" applyAlignment="1">
      <alignment horizontal="left" wrapText="1"/>
    </xf>
    <xf numFmtId="0" fontId="22" fillId="0" borderId="1" xfId="440" applyFont="1" applyBorder="1" applyAlignment="1">
      <alignment wrapText="1"/>
    </xf>
    <xf numFmtId="0" fontId="38" fillId="97" borderId="5" xfId="440" applyFont="1" applyFill="1" applyBorder="1" applyAlignment="1">
      <alignment wrapText="1"/>
    </xf>
    <xf numFmtId="49" fontId="63" fillId="98" borderId="16" xfId="423" applyNumberFormat="1" applyFont="1" applyFill="1" applyBorder="1" applyAlignment="1">
      <alignment horizontal="left" wrapText="1"/>
    </xf>
    <xf numFmtId="49" fontId="63" fillId="104" borderId="1" xfId="440" applyNumberFormat="1" applyFont="1" applyFill="1" applyBorder="1" applyAlignment="1">
      <alignment horizontal="left" wrapText="1"/>
    </xf>
    <xf numFmtId="49" fontId="103" fillId="104" borderId="1" xfId="443" applyNumberFormat="1" applyFont="1" applyFill="1" applyBorder="1" applyAlignment="1">
      <alignment horizontal="left" vertical="top" wrapText="1"/>
    </xf>
    <xf numFmtId="49" fontId="63" fillId="40" borderId="1" xfId="440" applyNumberFormat="1" applyFont="1" applyFill="1" applyBorder="1" applyAlignment="1">
      <alignment horizontal="left" wrapText="1"/>
    </xf>
    <xf numFmtId="49" fontId="23" fillId="40" borderId="1" xfId="440" applyNumberFormat="1" applyFont="1" applyFill="1" applyBorder="1" applyAlignment="1">
      <alignment horizontal="left" wrapText="1"/>
    </xf>
    <xf numFmtId="49" fontId="63" fillId="103" borderId="1" xfId="440" applyNumberFormat="1" applyFont="1" applyFill="1" applyBorder="1" applyAlignment="1">
      <alignment horizontal="left" wrapText="1"/>
    </xf>
    <xf numFmtId="49" fontId="112" fillId="104" borderId="1" xfId="443" applyNumberFormat="1" applyFont="1" applyFill="1" applyBorder="1" applyAlignment="1">
      <alignment horizontal="left" vertical="top" wrapText="1"/>
    </xf>
    <xf numFmtId="49" fontId="112" fillId="104" borderId="1" xfId="440" applyNumberFormat="1" applyFont="1" applyFill="1" applyBorder="1" applyAlignment="1">
      <alignment horizontal="left" wrapText="1"/>
    </xf>
    <xf numFmtId="0" fontId="63" fillId="40" borderId="1" xfId="440" applyFont="1" applyFill="1" applyBorder="1" applyAlignment="1">
      <alignment wrapText="1"/>
    </xf>
    <xf numFmtId="0" fontId="69" fillId="31" borderId="0" xfId="0" applyFont="1" applyFill="1" applyAlignment="1">
      <alignment wrapText="1"/>
    </xf>
    <xf numFmtId="1" fontId="68" fillId="31" borderId="0" xfId="0" applyNumberFormat="1" applyFont="1" applyFill="1" applyAlignment="1">
      <alignment wrapText="1"/>
    </xf>
    <xf numFmtId="1" fontId="0" fillId="0" borderId="1" xfId="0" applyNumberFormat="1" applyBorder="1"/>
    <xf numFmtId="1" fontId="0" fillId="0" borderId="0" xfId="0" applyNumberFormat="1"/>
    <xf numFmtId="0" fontId="1" fillId="27" borderId="0" xfId="0" applyFont="1" applyFill="1" applyAlignment="1"/>
    <xf numFmtId="0" fontId="64" fillId="64" borderId="0" xfId="0" applyFont="1" applyFill="1" applyAlignment="1"/>
    <xf numFmtId="0" fontId="64" fillId="65" borderId="0" xfId="0" applyFont="1" applyFill="1" applyAlignment="1"/>
    <xf numFmtId="0" fontId="116" fillId="0" borderId="0" xfId="0" applyFont="1"/>
    <xf numFmtId="0" fontId="47" fillId="0" borderId="0" xfId="0" applyFont="1"/>
    <xf numFmtId="49" fontId="63" fillId="0" borderId="1" xfId="440" applyNumberFormat="1" applyFont="1" applyFill="1" applyBorder="1" applyAlignment="1">
      <alignment horizontal="left" wrapText="1"/>
    </xf>
    <xf numFmtId="0" fontId="114" fillId="0" borderId="0" xfId="0" applyFont="1"/>
    <xf numFmtId="0" fontId="47" fillId="0" borderId="1" xfId="0" applyFont="1" applyBorder="1" applyAlignment="1">
      <alignment wrapText="1"/>
    </xf>
    <xf numFmtId="0" fontId="113" fillId="0" borderId="1" xfId="0" applyFont="1" applyBorder="1"/>
    <xf numFmtId="0" fontId="116" fillId="0" borderId="1" xfId="0" applyFont="1" applyBorder="1"/>
    <xf numFmtId="0" fontId="0" fillId="0" borderId="0" xfId="0" applyFill="1"/>
    <xf numFmtId="0" fontId="0" fillId="0" borderId="0" xfId="0"/>
    <xf numFmtId="0" fontId="0" fillId="0" borderId="0" xfId="0"/>
    <xf numFmtId="14" fontId="0" fillId="0" borderId="0" xfId="0" applyNumberFormat="1"/>
    <xf numFmtId="0" fontId="102" fillId="29" borderId="2" xfId="423" applyFill="1" applyBorder="1" applyAlignment="1">
      <alignment horizontal="left" wrapText="1"/>
    </xf>
    <xf numFmtId="0" fontId="50" fillId="18" borderId="66" xfId="423" applyFont="1" applyFill="1" applyBorder="1" applyAlignment="1">
      <alignment horizontal="left" textRotation="90" wrapText="1"/>
    </xf>
    <xf numFmtId="0" fontId="117" fillId="0" borderId="0" xfId="423" applyFont="1" applyAlignment="1">
      <alignment horizontal="left" vertical="top" wrapText="1"/>
    </xf>
    <xf numFmtId="0" fontId="102" fillId="0" borderId="55" xfId="423" applyBorder="1" applyAlignment="1">
      <alignment horizontal="left" vertical="top" wrapText="1"/>
    </xf>
    <xf numFmtId="0" fontId="50" fillId="18" borderId="75" xfId="423" applyFont="1" applyFill="1" applyBorder="1" applyAlignment="1">
      <alignment horizontal="left" textRotation="90" wrapText="1"/>
    </xf>
    <xf numFmtId="0" fontId="50" fillId="18" borderId="68" xfId="423" applyFont="1" applyFill="1" applyBorder="1" applyAlignment="1">
      <alignment horizontal="left" textRotation="90" wrapText="1"/>
    </xf>
    <xf numFmtId="0" fontId="50" fillId="105" borderId="75" xfId="423" applyFont="1" applyFill="1" applyBorder="1" applyAlignment="1">
      <alignment horizontal="left" textRotation="90" wrapText="1"/>
    </xf>
    <xf numFmtId="0" fontId="50" fillId="105" borderId="66" xfId="423" applyFont="1" applyFill="1" applyBorder="1" applyAlignment="1">
      <alignment horizontal="left" textRotation="90" wrapText="1"/>
    </xf>
    <xf numFmtId="0" fontId="50" fillId="105" borderId="67" xfId="423" applyFont="1" applyFill="1" applyBorder="1" applyAlignment="1">
      <alignment horizontal="left" textRotation="90" wrapText="1"/>
    </xf>
    <xf numFmtId="0" fontId="50" fillId="18" borderId="70" xfId="423" applyFont="1" applyFill="1" applyBorder="1" applyAlignment="1">
      <alignment horizontal="left" textRotation="90" wrapText="1"/>
    </xf>
    <xf numFmtId="0" fontId="50" fillId="18" borderId="71" xfId="423" applyFont="1" applyFill="1" applyBorder="1" applyAlignment="1">
      <alignment horizontal="left" textRotation="90" wrapText="1"/>
    </xf>
    <xf numFmtId="0" fontId="50" fillId="18" borderId="72" xfId="423" applyFont="1" applyFill="1" applyBorder="1" applyAlignment="1">
      <alignment horizontal="left" textRotation="90" wrapText="1"/>
    </xf>
    <xf numFmtId="0" fontId="40" fillId="64" borderId="1" xfId="0" applyFont="1" applyFill="1" applyBorder="1"/>
    <xf numFmtId="0" fontId="40" fillId="65" borderId="1" xfId="0" applyFont="1" applyFill="1" applyBorder="1"/>
    <xf numFmtId="0" fontId="102" fillId="29" borderId="3" xfId="423" applyFill="1" applyBorder="1" applyAlignment="1">
      <alignment horizontal="left" wrapText="1"/>
    </xf>
    <xf numFmtId="0" fontId="102" fillId="29" borderId="4" xfId="423" applyFill="1" applyBorder="1" applyAlignment="1">
      <alignment horizontal="left" wrapText="1"/>
    </xf>
    <xf numFmtId="0" fontId="102" fillId="29" borderId="69" xfId="423" applyFill="1" applyBorder="1" applyAlignment="1">
      <alignment horizontal="left" wrapText="1"/>
    </xf>
    <xf numFmtId="0" fontId="102" fillId="29" borderId="58" xfId="423" applyFill="1" applyBorder="1" applyAlignment="1">
      <alignment horizontal="left" wrapText="1"/>
    </xf>
    <xf numFmtId="0" fontId="102" fillId="29" borderId="1" xfId="423" applyFill="1" applyBorder="1" applyAlignment="1">
      <alignment horizontal="left" wrapText="1"/>
    </xf>
    <xf numFmtId="0" fontId="102" fillId="29" borderId="5" xfId="423" applyFill="1" applyBorder="1" applyAlignment="1">
      <alignment horizontal="left" wrapText="1"/>
    </xf>
    <xf numFmtId="0" fontId="102" fillId="29" borderId="59" xfId="423" applyFill="1" applyBorder="1" applyAlignment="1">
      <alignment horizontal="left" wrapText="1"/>
    </xf>
    <xf numFmtId="0" fontId="119" fillId="29" borderId="1" xfId="423" applyFont="1" applyFill="1" applyBorder="1" applyAlignment="1">
      <alignment horizontal="left" wrapText="1"/>
    </xf>
    <xf numFmtId="14" fontId="0" fillId="29" borderId="1" xfId="0" applyNumberFormat="1" applyFill="1" applyBorder="1"/>
    <xf numFmtId="0" fontId="120" fillId="29" borderId="76" xfId="423" applyFont="1" applyFill="1" applyBorder="1" applyAlignment="1">
      <alignment horizontal="left" wrapText="1"/>
    </xf>
    <xf numFmtId="0" fontId="2" fillId="29" borderId="3" xfId="423" applyFont="1" applyFill="1" applyBorder="1" applyAlignment="1">
      <alignment horizontal="left" wrapText="1"/>
    </xf>
    <xf numFmtId="0" fontId="120" fillId="29" borderId="74" xfId="423" applyFont="1" applyFill="1" applyBorder="1" applyAlignment="1">
      <alignment horizontal="left" wrapText="1"/>
    </xf>
    <xf numFmtId="0" fontId="102" fillId="29" borderId="60" xfId="423" applyFill="1" applyBorder="1" applyAlignment="1">
      <alignment horizontal="left" wrapText="1"/>
    </xf>
    <xf numFmtId="0" fontId="102" fillId="29" borderId="64" xfId="423" applyFill="1" applyBorder="1" applyAlignment="1">
      <alignment horizontal="left" wrapText="1"/>
    </xf>
    <xf numFmtId="0" fontId="119" fillId="29" borderId="2" xfId="423" applyFont="1" applyFill="1" applyBorder="1" applyAlignment="1">
      <alignment horizontal="left" wrapText="1"/>
    </xf>
    <xf numFmtId="0" fontId="102" fillId="29" borderId="61" xfId="423" applyFill="1" applyBorder="1" applyAlignment="1">
      <alignment horizontal="left" wrapText="1"/>
    </xf>
    <xf numFmtId="0" fontId="102" fillId="0" borderId="0" xfId="423" applyAlignment="1">
      <alignment wrapText="1"/>
    </xf>
    <xf numFmtId="0" fontId="50" fillId="18" borderId="73" xfId="423" applyFont="1" applyFill="1" applyBorder="1" applyAlignment="1">
      <alignment horizontal="left" textRotation="90" wrapText="1"/>
    </xf>
    <xf numFmtId="0" fontId="122" fillId="0" borderId="0" xfId="423" applyFont="1" applyAlignment="1">
      <alignment horizontal="left" wrapText="1"/>
    </xf>
    <xf numFmtId="0" fontId="121" fillId="0" borderId="0" xfId="423" applyFont="1" applyAlignment="1">
      <alignment horizontal="left" wrapText="1"/>
    </xf>
    <xf numFmtId="0" fontId="119" fillId="29" borderId="76" xfId="423" applyFont="1" applyFill="1" applyBorder="1" applyAlignment="1">
      <alignment horizontal="left" wrapText="1"/>
    </xf>
    <xf numFmtId="0" fontId="50" fillId="105" borderId="68" xfId="423" applyFont="1" applyFill="1" applyBorder="1" applyAlignment="1">
      <alignment horizontal="left" textRotation="90" wrapText="1"/>
    </xf>
    <xf numFmtId="0" fontId="118" fillId="0" borderId="0" xfId="423" applyFont="1" applyAlignment="1">
      <alignment horizontal="left" wrapText="1"/>
    </xf>
    <xf numFmtId="0" fontId="119" fillId="29" borderId="58" xfId="423" applyFont="1" applyFill="1" applyBorder="1" applyAlignment="1">
      <alignment horizontal="left" wrapText="1"/>
    </xf>
    <xf numFmtId="0" fontId="119" fillId="28" borderId="1" xfId="423" applyFont="1" applyFill="1" applyBorder="1" applyAlignment="1">
      <alignment horizontal="left" wrapText="1"/>
    </xf>
    <xf numFmtId="0" fontId="50" fillId="18" borderId="67" xfId="423" applyFont="1" applyFill="1" applyBorder="1" applyAlignment="1">
      <alignment horizontal="left" textRotation="90" wrapText="1"/>
    </xf>
    <xf numFmtId="0" fontId="102" fillId="0" borderId="0" xfId="423" applyAlignment="1">
      <alignment horizontal="left" wrapText="1"/>
    </xf>
    <xf numFmtId="0" fontId="50" fillId="18" borderId="0" xfId="423" applyFont="1" applyFill="1" applyBorder="1" applyAlignment="1">
      <alignment horizontal="left" vertical="top" textRotation="90" wrapText="1"/>
    </xf>
    <xf numFmtId="0" fontId="22" fillId="0" borderId="1" xfId="440" applyFont="1" applyFill="1" applyBorder="1" applyAlignment="1">
      <alignment horizontal="left" vertical="top" wrapText="1"/>
    </xf>
    <xf numFmtId="0" fontId="102" fillId="0" borderId="0" xfId="423" applyAlignment="1">
      <alignment horizontal="left" vertical="top" wrapText="1"/>
    </xf>
    <xf numFmtId="0" fontId="2" fillId="0" borderId="0" xfId="423" applyFont="1" applyAlignment="1">
      <alignment horizontal="left" vertical="top" wrapText="1"/>
    </xf>
    <xf numFmtId="0" fontId="119" fillId="0" borderId="0" xfId="423" applyFont="1" applyAlignment="1">
      <alignment horizontal="left" wrapText="1"/>
    </xf>
    <xf numFmtId="0" fontId="22" fillId="0" borderId="1" xfId="440" applyFont="1" applyFill="1" applyBorder="1" applyAlignment="1">
      <alignment horizontal="left" wrapText="1"/>
    </xf>
    <xf numFmtId="0" fontId="63" fillId="0" borderId="1" xfId="440" applyFont="1" applyFill="1" applyBorder="1" applyAlignment="1">
      <alignment wrapText="1"/>
    </xf>
    <xf numFmtId="0" fontId="47" fillId="0" borderId="0" xfId="0" applyFont="1" applyAlignment="1">
      <alignment wrapText="1"/>
    </xf>
    <xf numFmtId="49" fontId="22" fillId="0" borderId="1" xfId="440" applyNumberFormat="1" applyFont="1" applyFill="1" applyBorder="1" applyAlignment="1">
      <alignment horizontal="left" wrapText="1"/>
    </xf>
    <xf numFmtId="0" fontId="47" fillId="0" borderId="1" xfId="1" applyFont="1" applyFill="1" applyBorder="1"/>
    <xf numFmtId="14" fontId="0" fillId="107" borderId="1" xfId="0" applyNumberFormat="1" applyFill="1" applyBorder="1"/>
    <xf numFmtId="49" fontId="63" fillId="107" borderId="1" xfId="440" applyNumberFormat="1" applyFont="1" applyFill="1" applyBorder="1" applyAlignment="1">
      <alignment horizontal="left" wrapText="1"/>
    </xf>
    <xf numFmtId="49" fontId="63" fillId="98" borderId="15" xfId="440" applyNumberFormat="1" applyFont="1" applyFill="1" applyBorder="1" applyAlignment="1">
      <alignment horizontal="center" vertical="center" textRotation="90" wrapText="1"/>
    </xf>
    <xf numFmtId="49" fontId="63" fillId="98" borderId="16" xfId="440" applyNumberFormat="1" applyFont="1" applyFill="1" applyBorder="1" applyAlignment="1">
      <alignment horizontal="center" vertical="center" textRotation="90" wrapText="1"/>
    </xf>
    <xf numFmtId="49" fontId="63" fillId="98" borderId="3" xfId="440" applyNumberFormat="1" applyFont="1" applyFill="1" applyBorder="1" applyAlignment="1">
      <alignment horizontal="center" vertical="center" textRotation="90" wrapText="1"/>
    </xf>
    <xf numFmtId="49" fontId="63" fillId="98" borderId="15" xfId="440" applyNumberFormat="1" applyFont="1" applyFill="1" applyBorder="1" applyAlignment="1">
      <alignment horizontal="left" wrapText="1"/>
    </xf>
    <xf numFmtId="0" fontId="102" fillId="0" borderId="16" xfId="423" applyBorder="1" applyAlignment="1">
      <alignment horizontal="left" wrapText="1"/>
    </xf>
    <xf numFmtId="0" fontId="102" fillId="0" borderId="3" xfId="423" applyBorder="1" applyAlignment="1">
      <alignment horizontal="left" wrapText="1"/>
    </xf>
    <xf numFmtId="49" fontId="63" fillId="98" borderId="16" xfId="440" applyNumberFormat="1" applyFont="1" applyFill="1" applyBorder="1" applyAlignment="1">
      <alignment horizontal="left" wrapText="1"/>
    </xf>
    <xf numFmtId="49" fontId="63" fillId="98" borderId="3" xfId="440" applyNumberFormat="1" applyFont="1" applyFill="1" applyBorder="1" applyAlignment="1">
      <alignment horizontal="left" wrapText="1"/>
    </xf>
    <xf numFmtId="0" fontId="63" fillId="98" borderId="15" xfId="440" applyFont="1" applyFill="1" applyBorder="1" applyAlignment="1">
      <alignment horizontal="center" vertical="center" textRotation="90" wrapText="1"/>
    </xf>
    <xf numFmtId="0" fontId="63" fillId="98" borderId="16" xfId="440" applyFont="1" applyFill="1" applyBorder="1" applyAlignment="1">
      <alignment horizontal="center" vertical="center" textRotation="90" wrapText="1"/>
    </xf>
    <xf numFmtId="0" fontId="63" fillId="98" borderId="3" xfId="440" applyFont="1" applyFill="1" applyBorder="1" applyAlignment="1">
      <alignment horizontal="center" vertical="center" textRotation="90" wrapText="1"/>
    </xf>
    <xf numFmtId="0" fontId="63" fillId="40" borderId="15" xfId="440" applyFont="1" applyFill="1" applyBorder="1" applyAlignment="1">
      <alignment vertical="top" wrapText="1"/>
    </xf>
    <xf numFmtId="0" fontId="63" fillId="40" borderId="16" xfId="440" applyFont="1" applyFill="1" applyBorder="1" applyAlignment="1">
      <alignment vertical="top" wrapText="1"/>
    </xf>
    <xf numFmtId="0" fontId="63" fillId="40" borderId="3" xfId="440" applyFont="1" applyFill="1" applyBorder="1" applyAlignment="1">
      <alignment vertical="top" wrapText="1"/>
    </xf>
    <xf numFmtId="0" fontId="63" fillId="98" borderId="15" xfId="440" applyFont="1" applyFill="1" applyBorder="1" applyAlignment="1">
      <alignment vertical="top" wrapText="1"/>
    </xf>
    <xf numFmtId="0" fontId="63" fillId="98" borderId="16" xfId="440" applyFont="1" applyFill="1" applyBorder="1" applyAlignment="1">
      <alignment vertical="top" wrapText="1"/>
    </xf>
    <xf numFmtId="0" fontId="63" fillId="98" borderId="3" xfId="440" applyFont="1" applyFill="1" applyBorder="1" applyAlignment="1">
      <alignment vertical="top" wrapText="1"/>
    </xf>
    <xf numFmtId="0" fontId="70" fillId="32" borderId="0" xfId="0" applyFont="1" applyFill="1" applyAlignment="1"/>
    <xf numFmtId="0" fontId="67" fillId="32" borderId="0" xfId="0" applyFont="1" applyFill="1" applyAlignment="1"/>
    <xf numFmtId="0" fontId="77" fillId="27" borderId="0" xfId="0" applyFont="1" applyFill="1" applyAlignment="1"/>
    <xf numFmtId="0" fontId="0" fillId="0" borderId="1" xfId="0" applyBorder="1" applyAlignment="1"/>
    <xf numFmtId="0" fontId="0" fillId="0" borderId="15" xfId="0" applyBorder="1" applyAlignment="1"/>
    <xf numFmtId="0" fontId="0" fillId="0" borderId="16" xfId="0" applyBorder="1" applyAlignment="1"/>
    <xf numFmtId="0" fontId="0" fillId="0" borderId="3" xfId="0" applyBorder="1" applyAlignment="1"/>
    <xf numFmtId="0" fontId="73" fillId="32" borderId="0" xfId="0" applyFont="1" applyFill="1" applyAlignment="1"/>
    <xf numFmtId="0" fontId="70" fillId="27" borderId="0" xfId="0" applyFont="1" applyFill="1" applyAlignment="1">
      <alignment wrapText="1"/>
    </xf>
    <xf numFmtId="0" fontId="71" fillId="27" borderId="0" xfId="0" applyFont="1" applyFill="1" applyAlignment="1">
      <alignment wrapText="1"/>
    </xf>
    <xf numFmtId="0" fontId="67" fillId="27" borderId="0" xfId="0" applyFont="1" applyFill="1" applyAlignment="1">
      <alignment wrapText="1"/>
    </xf>
    <xf numFmtId="0" fontId="27" fillId="99" borderId="44" xfId="501" applyFont="1" applyFill="1" applyBorder="1" applyAlignment="1">
      <alignment horizontal="center" vertical="center" wrapText="1"/>
    </xf>
    <xf numFmtId="0" fontId="27" fillId="99" borderId="16" xfId="501" applyFont="1" applyFill="1" applyBorder="1" applyAlignment="1">
      <alignment horizontal="center" vertical="center"/>
    </xf>
    <xf numFmtId="0" fontId="27" fillId="99" borderId="3" xfId="501" applyFont="1" applyFill="1" applyBorder="1" applyAlignment="1">
      <alignment horizontal="center" vertical="center"/>
    </xf>
    <xf numFmtId="0" fontId="27" fillId="99" borderId="54" xfId="501" applyFont="1" applyFill="1" applyBorder="1" applyAlignment="1">
      <alignment horizontal="center" vertical="center"/>
    </xf>
    <xf numFmtId="0" fontId="27" fillId="99" borderId="18" xfId="501" applyFont="1" applyFill="1" applyBorder="1" applyAlignment="1">
      <alignment horizontal="center" vertical="center"/>
    </xf>
    <xf numFmtId="0" fontId="27" fillId="99" borderId="4" xfId="501" applyFont="1" applyFill="1" applyBorder="1" applyAlignment="1">
      <alignment horizontal="center" vertical="center"/>
    </xf>
    <xf numFmtId="0" fontId="27" fillId="99" borderId="44" xfId="501" applyFont="1" applyFill="1" applyBorder="1" applyAlignment="1">
      <alignment horizontal="center" vertical="center"/>
    </xf>
    <xf numFmtId="0" fontId="27" fillId="99" borderId="0" xfId="501" applyFont="1" applyFill="1" applyBorder="1" applyAlignment="1">
      <alignment horizontal="center" vertical="center"/>
    </xf>
    <xf numFmtId="0" fontId="27" fillId="99" borderId="27" xfId="501" applyFont="1" applyFill="1" applyBorder="1" applyAlignment="1">
      <alignment horizontal="center" vertical="center"/>
    </xf>
    <xf numFmtId="0" fontId="76" fillId="32" borderId="0" xfId="0" applyFont="1" applyFill="1" applyAlignment="1">
      <alignment wrapText="1"/>
    </xf>
    <xf numFmtId="0" fontId="1" fillId="32" borderId="0" xfId="0" applyFont="1" applyFill="1" applyAlignment="1">
      <alignment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40" xfId="53" applyFont="1" applyBorder="1" applyAlignment="1">
      <alignment horizontal="left"/>
    </xf>
    <xf numFmtId="0" fontId="22" fillId="99" borderId="43" xfId="53" applyFont="1" applyFill="1" applyBorder="1" applyAlignment="1">
      <alignment horizontal="left" vertical="top" wrapText="1"/>
    </xf>
    <xf numFmtId="0" fontId="22" fillId="99" borderId="53" xfId="53" applyFont="1" applyFill="1" applyBorder="1" applyAlignment="1">
      <alignment horizontal="left" vertical="top" wrapText="1"/>
    </xf>
    <xf numFmtId="0" fontId="22" fillId="99" borderId="48" xfId="53" applyFont="1" applyFill="1" applyBorder="1" applyAlignment="1">
      <alignment horizontal="left" vertical="top" wrapText="1"/>
    </xf>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0" fillId="0" borderId="40" xfId="0" applyBorder="1" applyAlignment="1"/>
    <xf numFmtId="0" fontId="22" fillId="99" borderId="55" xfId="53" applyFont="1" applyFill="1" applyBorder="1" applyAlignment="1">
      <alignment horizontal="center"/>
    </xf>
    <xf numFmtId="0" fontId="22" fillId="99" borderId="56" xfId="53" applyFont="1" applyFill="1" applyBorder="1" applyAlignment="1">
      <alignment horizontal="center"/>
    </xf>
    <xf numFmtId="0" fontId="22" fillId="99" borderId="57" xfId="53" applyFont="1" applyFill="1" applyBorder="1" applyAlignment="1">
      <alignment horizontal="center"/>
    </xf>
    <xf numFmtId="0" fontId="22" fillId="99" borderId="41" xfId="53" applyFont="1" applyFill="1" applyBorder="1" applyAlignment="1">
      <alignment horizontal="center"/>
    </xf>
    <xf numFmtId="0" fontId="22" fillId="99" borderId="0" xfId="53" applyFont="1" applyFill="1" applyBorder="1" applyAlignment="1">
      <alignment horizontal="center"/>
    </xf>
    <xf numFmtId="0" fontId="22" fillId="99" borderId="42" xfId="53" applyFont="1" applyFill="1" applyBorder="1" applyAlignment="1">
      <alignment horizontal="center"/>
    </xf>
    <xf numFmtId="0" fontId="22" fillId="99" borderId="45" xfId="53" applyFont="1" applyFill="1" applyBorder="1" applyAlignment="1">
      <alignment horizontal="center"/>
    </xf>
    <xf numFmtId="0" fontId="22" fillId="99" borderId="46" xfId="53" applyFont="1" applyFill="1" applyBorder="1" applyAlignment="1">
      <alignment horizontal="center"/>
    </xf>
    <xf numFmtId="0" fontId="22" fillId="99" borderId="47" xfId="53" applyFont="1" applyFill="1" applyBorder="1" applyAlignment="1">
      <alignment horizontal="center"/>
    </xf>
    <xf numFmtId="0" fontId="22" fillId="0" borderId="0" xfId="53" applyFont="1" applyFill="1" applyBorder="1" applyAlignment="1">
      <alignment horizontal="center" vertical="top" wrapText="1"/>
    </xf>
    <xf numFmtId="0" fontId="22" fillId="0" borderId="40" xfId="53" applyFont="1" applyBorder="1" applyAlignment="1" applyProtection="1">
      <alignment horizontal="left" vertical="top" wrapText="1"/>
      <protection locked="0"/>
    </xf>
    <xf numFmtId="0" fontId="22" fillId="0" borderId="40" xfId="53" applyFont="1" applyBorder="1" applyAlignment="1" applyProtection="1">
      <alignment horizontal="left" vertical="top"/>
      <protection locked="0"/>
    </xf>
    <xf numFmtId="0" fontId="22" fillId="0" borderId="40" xfId="53" applyFont="1" applyBorder="1" applyAlignment="1">
      <alignment horizontal="left" vertical="top" wrapText="1"/>
    </xf>
    <xf numFmtId="166" fontId="22" fillId="0" borderId="18" xfId="53" applyNumberFormat="1" applyFont="1" applyFill="1" applyBorder="1" applyAlignment="1"/>
    <xf numFmtId="0" fontId="0" fillId="0" borderId="0" xfId="0" applyAlignment="1"/>
    <xf numFmtId="0" fontId="0" fillId="0" borderId="18" xfId="0" applyBorder="1" applyAlignment="1"/>
    <xf numFmtId="0" fontId="22" fillId="0" borderId="56" xfId="53" applyFont="1" applyFill="1" applyBorder="1" applyAlignment="1">
      <alignment horizontal="center"/>
    </xf>
    <xf numFmtId="0" fontId="0" fillId="0" borderId="56" xfId="0" applyBorder="1" applyAlignment="1"/>
    <xf numFmtId="0" fontId="2" fillId="40" borderId="56" xfId="423" applyFont="1" applyFill="1" applyBorder="1" applyAlignment="1">
      <alignment horizontal="center" wrapText="1"/>
    </xf>
    <xf numFmtId="0" fontId="102" fillId="40" borderId="56" xfId="423" applyFill="1" applyBorder="1" applyAlignment="1">
      <alignment horizontal="center" wrapText="1"/>
    </xf>
    <xf numFmtId="0" fontId="50" fillId="18" borderId="77" xfId="423" applyFont="1" applyFill="1" applyBorder="1" applyAlignment="1">
      <alignment horizontal="left" wrapText="1"/>
    </xf>
    <xf numFmtId="0" fontId="50" fillId="18" borderId="78" xfId="423" applyFont="1" applyFill="1" applyBorder="1" applyAlignment="1">
      <alignment horizontal="left" wrapText="1"/>
    </xf>
    <xf numFmtId="0" fontId="50" fillId="18" borderId="79" xfId="423" applyFont="1" applyFill="1" applyBorder="1" applyAlignment="1">
      <alignment horizontal="left" wrapText="1"/>
    </xf>
    <xf numFmtId="0" fontId="50" fillId="105" borderId="77" xfId="423" applyFont="1" applyFill="1" applyBorder="1" applyAlignment="1">
      <alignment horizontal="left" wrapText="1"/>
    </xf>
    <xf numFmtId="0" fontId="50" fillId="105" borderId="78" xfId="423" applyFont="1" applyFill="1" applyBorder="1" applyAlignment="1">
      <alignment horizontal="left" wrapText="1"/>
    </xf>
    <xf numFmtId="0" fontId="50" fillId="105" borderId="79" xfId="423" applyFont="1" applyFill="1" applyBorder="1" applyAlignment="1">
      <alignment horizontal="left" wrapText="1"/>
    </xf>
    <xf numFmtId="0" fontId="102" fillId="29" borderId="15" xfId="423" applyFill="1" applyBorder="1" applyAlignment="1">
      <alignment horizontal="left" wrapText="1"/>
    </xf>
    <xf numFmtId="0" fontId="102" fillId="29" borderId="80" xfId="423" applyFill="1" applyBorder="1" applyAlignment="1">
      <alignment horizontal="left" wrapText="1"/>
    </xf>
    <xf numFmtId="0" fontId="102" fillId="29" borderId="19" xfId="423" applyFill="1" applyBorder="1" applyAlignment="1">
      <alignment horizontal="left" wrapText="1"/>
    </xf>
    <xf numFmtId="0" fontId="102" fillId="29" borderId="86" xfId="423" applyFill="1" applyBorder="1" applyAlignment="1">
      <alignment horizontal="left" wrapText="1"/>
    </xf>
    <xf numFmtId="0" fontId="120" fillId="28" borderId="19" xfId="423" applyFont="1" applyFill="1" applyBorder="1" applyAlignment="1">
      <alignment horizontal="left" wrapText="1"/>
    </xf>
    <xf numFmtId="0" fontId="120" fillId="28" borderId="86" xfId="423" applyFont="1" applyFill="1" applyBorder="1" applyAlignment="1">
      <alignment horizontal="left" wrapText="1"/>
    </xf>
    <xf numFmtId="0" fontId="119" fillId="29" borderId="15" xfId="423" applyFont="1" applyFill="1" applyBorder="1" applyAlignment="1">
      <alignment horizontal="left" wrapText="1"/>
    </xf>
    <xf numFmtId="0" fontId="119" fillId="29" borderId="82" xfId="423" applyFont="1" applyFill="1" applyBorder="1" applyAlignment="1">
      <alignment horizontal="left" wrapText="1"/>
    </xf>
    <xf numFmtId="0" fontId="102" fillId="29" borderId="45" xfId="423" applyFill="1" applyBorder="1" applyAlignment="1">
      <alignment horizontal="left" wrapText="1"/>
    </xf>
    <xf numFmtId="0" fontId="119" fillId="29" borderId="65" xfId="423" applyFont="1" applyFill="1" applyBorder="1" applyAlignment="1">
      <alignment horizontal="left" wrapText="1"/>
    </xf>
    <xf numFmtId="0" fontId="102" fillId="29" borderId="47" xfId="423" applyFill="1" applyBorder="1" applyAlignment="1">
      <alignment horizontal="left" wrapText="1"/>
    </xf>
    <xf numFmtId="0" fontId="102" fillId="29" borderId="65" xfId="423" applyFill="1" applyBorder="1" applyAlignment="1">
      <alignment horizontal="left" wrapText="1"/>
    </xf>
    <xf numFmtId="0" fontId="119" fillId="29" borderId="63" xfId="423" applyFont="1" applyFill="1" applyBorder="1" applyAlignment="1">
      <alignment horizontal="left" wrapText="1"/>
    </xf>
    <xf numFmtId="0" fontId="102" fillId="29" borderId="81" xfId="423" applyFill="1" applyBorder="1" applyAlignment="1">
      <alignment horizontal="left" wrapText="1"/>
    </xf>
    <xf numFmtId="0" fontId="23" fillId="0" borderId="65" xfId="440" applyFont="1" applyFill="1" applyBorder="1" applyAlignment="1">
      <alignment horizontal="left" vertical="top" wrapText="1"/>
    </xf>
    <xf numFmtId="0" fontId="102" fillId="0" borderId="47" xfId="423" applyBorder="1" applyAlignment="1">
      <alignment horizontal="left" vertical="top" wrapText="1"/>
    </xf>
    <xf numFmtId="0" fontId="102" fillId="106" borderId="15" xfId="423" applyFill="1" applyBorder="1" applyAlignment="1">
      <alignment horizontal="left" wrapText="1"/>
    </xf>
    <xf numFmtId="0" fontId="102" fillId="106" borderId="80" xfId="423" applyFill="1" applyBorder="1" applyAlignment="1">
      <alignment horizontal="left" wrapText="1"/>
    </xf>
    <xf numFmtId="0" fontId="102" fillId="29" borderId="62" xfId="423" applyFill="1" applyBorder="1" applyAlignment="1">
      <alignment horizontal="left" wrapText="1"/>
    </xf>
    <xf numFmtId="0" fontId="102" fillId="29" borderId="83" xfId="423" applyFill="1" applyBorder="1" applyAlignment="1">
      <alignment horizontal="left" wrapText="1"/>
    </xf>
    <xf numFmtId="0" fontId="82" fillId="0" borderId="0" xfId="0" applyFont="1" applyAlignment="1"/>
  </cellXfs>
  <cellStyles count="724">
    <cellStyle name=" 1" xfId="488"/>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4"/>
    <cellStyle name="]_x000d__x000a_Width=797_x000d__x000a_Height=554_x000d__x000a__x000d__x000a_[Code]_x000d__x000a_Code0=/nyf50_x000d__x000a_Code1=4500000136_x000d__x000a_Code2=ME23_x000d__x000a_Code3=4500002322_x000d__x000a_Code4=#_x000d__x000a_Code5=MB01_x000d__x000a_ 2 2" xfId="246"/>
    <cellStyle name="]_x000d__x000a_Width=797_x000d__x000a_Height=554_x000d__x000a__x000d__x000a_[Code]_x000d__x000a_Code0=/nyf50_x000d__x000a_Code1=4500000136_x000d__x000a_Code2=ME23_x000d__x000a_Code3=4500002322_x000d__x000a_Code4=#_x000d__x000a_Code5=MB01_x000d__x000a_ 2 3" xfId="233"/>
    <cellStyle name="]_x000d__x000a_Width=797_x000d__x000a_Height=554_x000d__x000a__x000d__x000a_[Code]_x000d__x000a_Code0=/nyf50_x000d__x000a_Code1=4500000136_x000d__x000a_Code2=ME23_x000d__x000a_Code3=4500002322_x000d__x000a_Code4=#_x000d__x000a_Code5=MB01_x000d__x000a_ 2 4" xfId="424"/>
    <cellStyle name="]_x000d__x000a_Width=797_x000d__x000a_Height=554_x000d__x000a__x000d__x000a_[Code]_x000d__x000a_Code0=/nyf50_x000d__x000a_Code1=4500000136_x000d__x000a_Code2=ME23_x000d__x000a_Code3=4500002322_x000d__x000a_Code4=#_x000d__x000a_Code5=MB01_x000d__x000a_ 3" xfId="229"/>
    <cellStyle name="]_x000d__x000a_Width=797_x000d__x000a_Height=554_x000d__x000a__x000d__x000a_[Code]_x000d__x000a_Code0=/nyf50_x000d__x000a_Code1=4500000136_x000d__x000a_Code2=ME23_x000d__x000a_Code3=4500002322_x000d__x000a_Code4=#_x000d__x000a_Code5=MB01_x000d__x000a_ 3 2" xfId="252"/>
    <cellStyle name="]_x000d__x000a_Width=797_x000d__x000a_Height=554_x000d__x000a__x000d__x000a_[Code]_x000d__x000a_Code0=/nyf50_x000d__x000a_Code1=4500000136_x000d__x000a_Code2=ME23_x000d__x000a_Code3=4500002322_x000d__x000a_Code4=#_x000d__x000a_Code5=MB01_x000d__x000a_ 3 3" xfId="242"/>
    <cellStyle name="_Question set &amp; Change Control" xfId="4"/>
    <cellStyle name="_Question set &amp; Change Control 2" xfId="225"/>
    <cellStyle name="_Question set &amp; Change Control 2 2" xfId="247"/>
    <cellStyle name="_Question set &amp; Change Control 2 3" xfId="234"/>
    <cellStyle name="_Question set &amp; Change Control 2 4" xfId="425"/>
    <cellStyle name="_Question set &amp; Change Control 3" xfId="230"/>
    <cellStyle name="_Question set &amp; Change Control 3 2" xfId="253"/>
    <cellStyle name="_Question set &amp; Change Control 3 3" xfId="243"/>
    <cellStyle name="20% - Accent1" xfId="314" builtinId="30" customBuiltin="1"/>
    <cellStyle name="20% - Accent1 2" xfId="5"/>
    <cellStyle name="20% - Accent1 2 2" xfId="68"/>
    <cellStyle name="20% - Accent1 2 3" xfId="123"/>
    <cellStyle name="20% - Accent1 3" xfId="223"/>
    <cellStyle name="20% - Accent1 3 2" xfId="376"/>
    <cellStyle name="20% - Accent1 4" xfId="172"/>
    <cellStyle name="20% - Accent1 4 2" xfId="385"/>
    <cellStyle name="20% - Accent1 5" xfId="680"/>
    <cellStyle name="20% - Accent1 6" xfId="639"/>
    <cellStyle name="20% - Accent2" xfId="318" builtinId="34" customBuiltin="1"/>
    <cellStyle name="20% - Accent2 2" xfId="6"/>
    <cellStyle name="20% - Accent2 2 2" xfId="69"/>
    <cellStyle name="20% - Accent2 2 3" xfId="124"/>
    <cellStyle name="20% - Accent2 3" xfId="269"/>
    <cellStyle name="20% - Accent2 3 2" xfId="374"/>
    <cellStyle name="20% - Accent2 4" xfId="173"/>
    <cellStyle name="20% - Accent2 4 2" xfId="386"/>
    <cellStyle name="20% - Accent2 5" xfId="681"/>
    <cellStyle name="20% - Accent2 6" xfId="640"/>
    <cellStyle name="20% - Accent3" xfId="322" builtinId="38" customBuiltin="1"/>
    <cellStyle name="20% - Accent3 2" xfId="7"/>
    <cellStyle name="20% - Accent3 2 2" xfId="70"/>
    <cellStyle name="20% - Accent3 2 3" xfId="125"/>
    <cellStyle name="20% - Accent3 3" xfId="275"/>
    <cellStyle name="20% - Accent3 3 2" xfId="379"/>
    <cellStyle name="20% - Accent3 4" xfId="174"/>
    <cellStyle name="20% - Accent3 4 2" xfId="387"/>
    <cellStyle name="20% - Accent3 5" xfId="682"/>
    <cellStyle name="20% - Accent3 6" xfId="641"/>
    <cellStyle name="20% - Accent4" xfId="325" builtinId="42" customBuiltin="1"/>
    <cellStyle name="20% - Accent4 2" xfId="8"/>
    <cellStyle name="20% - Accent4 2 2" xfId="71"/>
    <cellStyle name="20% - Accent4 2 3" xfId="126"/>
    <cellStyle name="20% - Accent4 3" xfId="285"/>
    <cellStyle name="20% - Accent4 3 2" xfId="373"/>
    <cellStyle name="20% - Accent4 4" xfId="175"/>
    <cellStyle name="20% - Accent4 4 2" xfId="388"/>
    <cellStyle name="20% - Accent4 5" xfId="683"/>
    <cellStyle name="20% - Accent4 6" xfId="642"/>
    <cellStyle name="20% - Accent5" xfId="329" builtinId="46" customBuiltin="1"/>
    <cellStyle name="20% - Accent5 2" xfId="9"/>
    <cellStyle name="20% - Accent5 2 2" xfId="72"/>
    <cellStyle name="20% - Accent5 2 3" xfId="127"/>
    <cellStyle name="20% - Accent5 3" xfId="280"/>
    <cellStyle name="20% - Accent5 3 2" xfId="378"/>
    <cellStyle name="20% - Accent5 4" xfId="176"/>
    <cellStyle name="20% - Accent5 4 2" xfId="389"/>
    <cellStyle name="20% - Accent5 5" xfId="684"/>
    <cellStyle name="20% - Accent5 6" xfId="643"/>
    <cellStyle name="20% - Accent6" xfId="333" builtinId="50" customBuiltin="1"/>
    <cellStyle name="20% - Accent6 2" xfId="10"/>
    <cellStyle name="20% - Accent6 2 2" xfId="73"/>
    <cellStyle name="20% - Accent6 2 3" xfId="128"/>
    <cellStyle name="20% - Accent6 3" xfId="277"/>
    <cellStyle name="20% - Accent6 3 2" xfId="352"/>
    <cellStyle name="20% - Accent6 4" xfId="177"/>
    <cellStyle name="20% - Accent6 4 2" xfId="390"/>
    <cellStyle name="20% - Accent6 5" xfId="685"/>
    <cellStyle name="20% - Accent6 6" xfId="644"/>
    <cellStyle name="40% - Accent1" xfId="315" builtinId="31" customBuiltin="1"/>
    <cellStyle name="40% - Accent1 2" xfId="11"/>
    <cellStyle name="40% - Accent1 2 2" xfId="74"/>
    <cellStyle name="40% - Accent1 2 3" xfId="129"/>
    <cellStyle name="40% - Accent1 3" xfId="215"/>
    <cellStyle name="40% - Accent1 3 2" xfId="372"/>
    <cellStyle name="40% - Accent1 4" xfId="178"/>
    <cellStyle name="40% - Accent1 4 2" xfId="391"/>
    <cellStyle name="40% - Accent1 5" xfId="686"/>
    <cellStyle name="40% - Accent1 6" xfId="645"/>
    <cellStyle name="40% - Accent2" xfId="319" builtinId="35" customBuiltin="1"/>
    <cellStyle name="40% - Accent2 2" xfId="12"/>
    <cellStyle name="40% - Accent2 2 2" xfId="75"/>
    <cellStyle name="40% - Accent2 2 3" xfId="130"/>
    <cellStyle name="40% - Accent2 3" xfId="274"/>
    <cellStyle name="40% - Accent2 3 2" xfId="371"/>
    <cellStyle name="40% - Accent2 4" xfId="179"/>
    <cellStyle name="40% - Accent2 4 2" xfId="392"/>
    <cellStyle name="40% - Accent2 5" xfId="687"/>
    <cellStyle name="40% - Accent2 6" xfId="646"/>
    <cellStyle name="40% - Accent3" xfId="323" builtinId="39" customBuiltin="1"/>
    <cellStyle name="40% - Accent3 2" xfId="13"/>
    <cellStyle name="40% - Accent3 2 2" xfId="76"/>
    <cellStyle name="40% - Accent3 2 3" xfId="131"/>
    <cellStyle name="40% - Accent3 3" xfId="259"/>
    <cellStyle name="40% - Accent3 3 2" xfId="380"/>
    <cellStyle name="40% - Accent3 4" xfId="180"/>
    <cellStyle name="40% - Accent3 4 2" xfId="393"/>
    <cellStyle name="40% - Accent3 5" xfId="688"/>
    <cellStyle name="40% - Accent3 6" xfId="647"/>
    <cellStyle name="40% - Accent4" xfId="326" builtinId="43" customBuiltin="1"/>
    <cellStyle name="40% - Accent4 2" xfId="14"/>
    <cellStyle name="40% - Accent4 2 2" xfId="77"/>
    <cellStyle name="40% - Accent4 2 3" xfId="132"/>
    <cellStyle name="40% - Accent4 3" xfId="258"/>
    <cellStyle name="40% - Accent4 3 2" xfId="370"/>
    <cellStyle name="40% - Accent4 4" xfId="181"/>
    <cellStyle name="40% - Accent4 4 2" xfId="394"/>
    <cellStyle name="40% - Accent4 5" xfId="689"/>
    <cellStyle name="40% - Accent4 6" xfId="648"/>
    <cellStyle name="40% - Accent5" xfId="330" builtinId="47" customBuiltin="1"/>
    <cellStyle name="40% - Accent5 2" xfId="15"/>
    <cellStyle name="40% - Accent5 2 2" xfId="78"/>
    <cellStyle name="40% - Accent5 2 3" xfId="133"/>
    <cellStyle name="40% - Accent5 3" xfId="218"/>
    <cellStyle name="40% - Accent5 3 2" xfId="375"/>
    <cellStyle name="40% - Accent5 4" xfId="182"/>
    <cellStyle name="40% - Accent5 4 2" xfId="395"/>
    <cellStyle name="40% - Accent5 5" xfId="690"/>
    <cellStyle name="40% - Accent5 6" xfId="649"/>
    <cellStyle name="40% - Accent6" xfId="334" builtinId="51" customBuiltin="1"/>
    <cellStyle name="40% - Accent6 2" xfId="16"/>
    <cellStyle name="40% - Accent6 2 2" xfId="79"/>
    <cellStyle name="40% - Accent6 2 3" xfId="134"/>
    <cellStyle name="40% - Accent6 3" xfId="265"/>
    <cellStyle name="40% - Accent6 3 2" xfId="350"/>
    <cellStyle name="40% - Accent6 4" xfId="183"/>
    <cellStyle name="40% - Accent6 4 2" xfId="396"/>
    <cellStyle name="40% - Accent6 5" xfId="691"/>
    <cellStyle name="40% - Accent6 6" xfId="650"/>
    <cellStyle name="60% - Accent1" xfId="316" builtinId="32" customBuiltin="1"/>
    <cellStyle name="60% - Accent1 2" xfId="17"/>
    <cellStyle name="60% - Accent1 2 2" xfId="80"/>
    <cellStyle name="60% - Accent1 2 3" xfId="135"/>
    <cellStyle name="60% - Accent1 3" xfId="256"/>
    <cellStyle name="60% - Accent1 3 2" xfId="381"/>
    <cellStyle name="60% - Accent1 4" xfId="184"/>
    <cellStyle name="60% - Accent1 4 2" xfId="397"/>
    <cellStyle name="60% - Accent1 5" xfId="692"/>
    <cellStyle name="60% - Accent1 6" xfId="651"/>
    <cellStyle name="60% - Accent2" xfId="320" builtinId="36" customBuiltin="1"/>
    <cellStyle name="60% - Accent2 2" xfId="18"/>
    <cellStyle name="60% - Accent2 3" xfId="220"/>
    <cellStyle name="60% - Accent2 3 2" xfId="353"/>
    <cellStyle name="60% - Accent2 4" xfId="185"/>
    <cellStyle name="60% - Accent2 5" xfId="693"/>
    <cellStyle name="60% - Accent2 6" xfId="652"/>
    <cellStyle name="60% - Accent3" xfId="1" builtinId="40" customBuiltin="1"/>
    <cellStyle name="60% - Accent3 2" xfId="19"/>
    <cellStyle name="60% - Accent3 2 2" xfId="81"/>
    <cellStyle name="60% - Accent3 2 3" xfId="136"/>
    <cellStyle name="60% - Accent3 3" xfId="121"/>
    <cellStyle name="60% - Accent3 3 2" xfId="263"/>
    <cellStyle name="60% - Accent3 3 3" xfId="369"/>
    <cellStyle name="60% - Accent3 4" xfId="186"/>
    <cellStyle name="60% - Accent3 4 2" xfId="398"/>
    <cellStyle name="60% - Accent3 5" xfId="426"/>
    <cellStyle name="60% - Accent3 6" xfId="427"/>
    <cellStyle name="60% - Accent3 7" xfId="694"/>
    <cellStyle name="60% - Accent4" xfId="327" builtinId="44" customBuiltin="1"/>
    <cellStyle name="60% - Accent4 2" xfId="20"/>
    <cellStyle name="60% - Accent4 2 2" xfId="82"/>
    <cellStyle name="60% - Accent4 2 3" xfId="137"/>
    <cellStyle name="60% - Accent4 3" xfId="287"/>
    <cellStyle name="60% - Accent4 3 2" xfId="377"/>
    <cellStyle name="60% - Accent4 4" xfId="187"/>
    <cellStyle name="60% - Accent4 4 2" xfId="399"/>
    <cellStyle name="60% - Accent4 5" xfId="695"/>
    <cellStyle name="60% - Accent4 6" xfId="653"/>
    <cellStyle name="60% - Accent5" xfId="331" builtinId="48" customBuiltin="1"/>
    <cellStyle name="60% - Accent5 2" xfId="21"/>
    <cellStyle name="60% - Accent5 3" xfId="283"/>
    <cellStyle name="60% - Accent5 3 2" xfId="367"/>
    <cellStyle name="60% - Accent5 4" xfId="188"/>
    <cellStyle name="60% - Accent5 5" xfId="696"/>
    <cellStyle name="60% - Accent5 6" xfId="654"/>
    <cellStyle name="60% - Accent6" xfId="335" builtinId="52" customBuiltin="1"/>
    <cellStyle name="60% - Accent6 2" xfId="22"/>
    <cellStyle name="60% - Accent6 2 2" xfId="83"/>
    <cellStyle name="60% - Accent6 2 3" xfId="138"/>
    <cellStyle name="60% - Accent6 3" xfId="266"/>
    <cellStyle name="60% - Accent6 3 2" xfId="351"/>
    <cellStyle name="60% - Accent6 4" xfId="189"/>
    <cellStyle name="60% - Accent6 4 2" xfId="400"/>
    <cellStyle name="60% - Accent6 5" xfId="697"/>
    <cellStyle name="60% - Accent6 6" xfId="655"/>
    <cellStyle name="Accent1" xfId="313" builtinId="29" customBuiltin="1"/>
    <cellStyle name="Accent1 2" xfId="23"/>
    <cellStyle name="Accent1 2 2" xfId="84"/>
    <cellStyle name="Accent1 2 3" xfId="139"/>
    <cellStyle name="Accent1 2 4" xfId="337"/>
    <cellStyle name="Accent1 2 4 2" xfId="489"/>
    <cellStyle name="Accent1 2 5" xfId="490"/>
    <cellStyle name="Accent1 3" xfId="276"/>
    <cellStyle name="Accent1 3 2" xfId="336"/>
    <cellStyle name="Accent1 4" xfId="190"/>
    <cellStyle name="Accent1 4 2" xfId="368"/>
    <cellStyle name="Accent1 5" xfId="401"/>
    <cellStyle name="Accent1 5 2" xfId="698"/>
    <cellStyle name="Accent1 6" xfId="656"/>
    <cellStyle name="Accent2" xfId="317" builtinId="33" customBuiltin="1"/>
    <cellStyle name="Accent2 2" xfId="24"/>
    <cellStyle name="Accent2 2 2" xfId="339"/>
    <cellStyle name="Accent2 2 2 2" xfId="491"/>
    <cellStyle name="Accent2 2 3" xfId="492"/>
    <cellStyle name="Accent2 3" xfId="260"/>
    <cellStyle name="Accent2 3 2" xfId="338"/>
    <cellStyle name="Accent2 4" xfId="191"/>
    <cellStyle name="Accent2 5" xfId="402"/>
    <cellStyle name="Accent2 6" xfId="657"/>
    <cellStyle name="Accent3" xfId="321" builtinId="37" customBuiltin="1"/>
    <cellStyle name="Accent3 2" xfId="25"/>
    <cellStyle name="Accent3 3" xfId="267"/>
    <cellStyle name="Accent3 3 2" xfId="366"/>
    <cellStyle name="Accent3 4" xfId="192"/>
    <cellStyle name="Accent3 5" xfId="699"/>
    <cellStyle name="Accent3 6" xfId="658"/>
    <cellStyle name="Accent4" xfId="324" builtinId="41" customBuiltin="1"/>
    <cellStyle name="Accent4 2" xfId="26"/>
    <cellStyle name="Accent4 2 2" xfId="85"/>
    <cellStyle name="Accent4 2 3" xfId="140"/>
    <cellStyle name="Accent4 3" xfId="282"/>
    <cellStyle name="Accent4 3 2" xfId="365"/>
    <cellStyle name="Accent4 4" xfId="193"/>
    <cellStyle name="Accent4 4 2" xfId="403"/>
    <cellStyle name="Accent4 5" xfId="700"/>
    <cellStyle name="Accent4 6" xfId="659"/>
    <cellStyle name="Accent5" xfId="328" builtinId="45" customBuiltin="1"/>
    <cellStyle name="Accent5 2" xfId="27"/>
    <cellStyle name="Accent5 3" xfId="279"/>
    <cellStyle name="Accent5 3 2" xfId="364"/>
    <cellStyle name="Accent5 4" xfId="194"/>
    <cellStyle name="Accent5 5" xfId="701"/>
    <cellStyle name="Accent5 6" xfId="660"/>
    <cellStyle name="Accent6" xfId="332" builtinId="49" customBuiltin="1"/>
    <cellStyle name="Accent6 2" xfId="28"/>
    <cellStyle name="Accent6 3" xfId="222"/>
    <cellStyle name="Accent6 3 2" xfId="363"/>
    <cellStyle name="Accent6 4" xfId="195"/>
    <cellStyle name="Accent6 5" xfId="702"/>
    <cellStyle name="Accent6 6" xfId="661"/>
    <cellStyle name="Bad" xfId="302" builtinId="27" customBuiltin="1"/>
    <cellStyle name="Bad 2" xfId="29"/>
    <cellStyle name="Bad 3" xfId="273"/>
    <cellStyle name="Bad 3 2" xfId="362"/>
    <cellStyle name="Bad 4" xfId="196"/>
    <cellStyle name="Bad 5" xfId="703"/>
    <cellStyle name="Bad 6" xfId="662"/>
    <cellStyle name="Calculation" xfId="306" builtinId="22" customBuiltin="1"/>
    <cellStyle name="Calculation 2" xfId="30"/>
    <cellStyle name="Calculation 2 2" xfId="86"/>
    <cellStyle name="Calculation 2 3" xfId="141"/>
    <cellStyle name="Calculation 3" xfId="286"/>
    <cellStyle name="Calculation 3 2" xfId="361"/>
    <cellStyle name="Calculation 4" xfId="197"/>
    <cellStyle name="Calculation 4 2" xfId="404"/>
    <cellStyle name="Calculation 5" xfId="704"/>
    <cellStyle name="Calculation 6" xfId="663"/>
    <cellStyle name="Check Cell" xfId="308" builtinId="23" customBuiltin="1"/>
    <cellStyle name="Check Cell 2" xfId="31"/>
    <cellStyle name="Check Cell 3" xfId="221"/>
    <cellStyle name="Check Cell 3 2" xfId="360"/>
    <cellStyle name="Check Cell 4" xfId="198"/>
    <cellStyle name="Check Cell 5" xfId="705"/>
    <cellStyle name="Check Cell 6" xfId="664"/>
    <cellStyle name="ConfHeading1" xfId="32"/>
    <cellStyle name="ConfHeading1 2" xfId="340"/>
    <cellStyle name="Custom Style  1" xfId="33"/>
    <cellStyle name="Custom Style  1 2" xfId="341"/>
    <cellStyle name="Custom Style 2" xfId="34"/>
    <cellStyle name="Custom Style 2 2" xfId="342"/>
    <cellStyle name="Data" xfId="35"/>
    <cellStyle name="Data 2" xfId="36"/>
    <cellStyle name="Data 2 2" xfId="142"/>
    <cellStyle name="Data 2 3" xfId="428"/>
    <cellStyle name="Data 2 4" xfId="429"/>
    <cellStyle name="Data 2 5" xfId="494"/>
    <cellStyle name="Data 3" xfId="493"/>
    <cellStyle name="Data_CTM only - CCR" xfId="495"/>
    <cellStyle name="Explanatory Text" xfId="311" builtinId="53" customBuiltin="1"/>
    <cellStyle name="Explanatory Text 2" xfId="37"/>
    <cellStyle name="Explanatory Text 3" xfId="199"/>
    <cellStyle name="Explanatory Text 4" xfId="405"/>
    <cellStyle name="Explanatory Text 5" xfId="665"/>
    <cellStyle name="Good" xfId="301" builtinId="26" customBuiltin="1"/>
    <cellStyle name="Good 2" xfId="38"/>
    <cellStyle name="Good 3" xfId="281"/>
    <cellStyle name="Good 3 2" xfId="359"/>
    <cellStyle name="Good 4" xfId="200"/>
    <cellStyle name="Good 5" xfId="706"/>
    <cellStyle name="Good 6" xfId="666"/>
    <cellStyle name="Heading 1" xfId="297" builtinId="16" customBuiltin="1"/>
    <cellStyle name="Heading 1 2" xfId="39"/>
    <cellStyle name="Heading 1 2 2" xfId="87"/>
    <cellStyle name="Heading 1 2 3" xfId="143"/>
    <cellStyle name="Heading 1 3" xfId="262"/>
    <cellStyle name="Heading 1 4" xfId="201"/>
    <cellStyle name="Heading 1 4 2" xfId="406"/>
    <cellStyle name="Heading 1 5" xfId="707"/>
    <cellStyle name="Heading 1 6" xfId="667"/>
    <cellStyle name="Heading 2" xfId="298" builtinId="17" customBuiltin="1"/>
    <cellStyle name="Heading 2 2" xfId="40"/>
    <cellStyle name="Heading 2 2 2" xfId="89"/>
    <cellStyle name="Heading 2 2 3" xfId="144"/>
    <cellStyle name="Heading 2 3" xfId="257"/>
    <cellStyle name="Heading 2 4" xfId="202"/>
    <cellStyle name="Heading 2 4 2" xfId="407"/>
    <cellStyle name="Heading 2 5" xfId="708"/>
    <cellStyle name="Heading 2 6" xfId="668"/>
    <cellStyle name="Heading 3" xfId="299" builtinId="18" customBuiltin="1"/>
    <cellStyle name="Heading 3 2" xfId="41"/>
    <cellStyle name="Heading 3 2 2" xfId="90"/>
    <cellStyle name="Heading 3 2 2 2" xfId="718"/>
    <cellStyle name="Heading 3 2 3" xfId="145"/>
    <cellStyle name="Heading 3 2 3 2" xfId="717"/>
    <cellStyle name="Heading 3 2 4" xfId="719"/>
    <cellStyle name="Heading 3 3" xfId="219"/>
    <cellStyle name="Heading 3 3 2" xfId="721"/>
    <cellStyle name="Heading 3 4" xfId="203"/>
    <cellStyle name="Heading 3 4 2" xfId="408"/>
    <cellStyle name="Heading 3 4 3" xfId="722"/>
    <cellStyle name="Heading 3 5" xfId="709"/>
    <cellStyle name="Heading 3 5 2" xfId="723"/>
    <cellStyle name="Heading 3 6" xfId="669"/>
    <cellStyle name="Heading 3 7" xfId="720"/>
    <cellStyle name="Heading 4" xfId="300" builtinId="19" customBuiltin="1"/>
    <cellStyle name="Heading 4 2" xfId="42"/>
    <cellStyle name="Heading 4 2 2" xfId="91"/>
    <cellStyle name="Heading 4 2 3" xfId="146"/>
    <cellStyle name="Heading 4 3" xfId="264"/>
    <cellStyle name="Heading 4 4" xfId="204"/>
    <cellStyle name="Heading 4 4 2" xfId="409"/>
    <cellStyle name="Heading 4 5" xfId="710"/>
    <cellStyle name="Heading 4 6" xfId="670"/>
    <cellStyle name="Hyperlink" xfId="636" builtinId="8"/>
    <cellStyle name="Hyperlink 2" xfId="44"/>
    <cellStyle name="Hyperlink 2 2" xfId="148"/>
    <cellStyle name="Hyperlink 2 3" xfId="343"/>
    <cellStyle name="Hyperlink 2 3 2" xfId="431"/>
    <cellStyle name="Hyperlink 2 3 3" xfId="430"/>
    <cellStyle name="Hyperlink 2 4" xfId="432"/>
    <cellStyle name="Hyperlink 2 5" xfId="433"/>
    <cellStyle name="Hyperlink 2 6" xfId="434"/>
    <cellStyle name="Hyperlink 2 7" xfId="496"/>
    <cellStyle name="Hyperlink 2 8" xfId="497"/>
    <cellStyle name="Hyperlink 3" xfId="43"/>
    <cellStyle name="Hyperlink 3 2" xfId="92"/>
    <cellStyle name="Hyperlink 3 3" xfId="147"/>
    <cellStyle name="Hyperlink 3 4" xfId="345"/>
    <cellStyle name="Hyperlink 4" xfId="93"/>
    <cellStyle name="Hyperlink 4 2" xfId="422"/>
    <cellStyle name="Hyperlink 5" xfId="294"/>
    <cellStyle name="Hyperlink 6" xfId="711"/>
    <cellStyle name="Input" xfId="304" builtinId="20" customBuiltin="1"/>
    <cellStyle name="Input 2" xfId="45"/>
    <cellStyle name="Input 3" xfId="272"/>
    <cellStyle name="Input 3 2" xfId="358"/>
    <cellStyle name="Input 4" xfId="205"/>
    <cellStyle name="Input 5" xfId="712"/>
    <cellStyle name="Input 6" xfId="671"/>
    <cellStyle name="Linked Cell" xfId="307" builtinId="24" customBuiltin="1"/>
    <cellStyle name="Linked Cell 2" xfId="46"/>
    <cellStyle name="Linked Cell 3" xfId="206"/>
    <cellStyle name="Linked Cell 4" xfId="410"/>
    <cellStyle name="Linked Cell 5" xfId="672"/>
    <cellStyle name="Neutral" xfId="303" builtinId="28" customBuiltin="1"/>
    <cellStyle name="Neutral 2" xfId="47"/>
    <cellStyle name="Neutral 2 2" xfId="94"/>
    <cellStyle name="Neutral 2 3" xfId="149"/>
    <cellStyle name="Neutral 3" xfId="270"/>
    <cellStyle name="Neutral 3 2" xfId="357"/>
    <cellStyle name="Neutral 4" xfId="207"/>
    <cellStyle name="Neutral 4 2" xfId="411"/>
    <cellStyle name="Neutral 5" xfId="713"/>
    <cellStyle name="Neutral 6" xfId="673"/>
    <cellStyle name="Normal" xfId="0" builtinId="0"/>
    <cellStyle name="Normal 10" xfId="95"/>
    <cellStyle name="Normal 10 2" xfId="213"/>
    <cellStyle name="Normal 10 2 2" xfId="510"/>
    <cellStyle name="Normal 10 3" xfId="435"/>
    <cellStyle name="Normal 10 3 2" xfId="436"/>
    <cellStyle name="Normal 10 3 2 2" xfId="512"/>
    <cellStyle name="Normal 10 3 3" xfId="511"/>
    <cellStyle name="Normal 10 4" xfId="437"/>
    <cellStyle name="Normal 10 4 2" xfId="513"/>
    <cellStyle name="Normal 10 5" xfId="438"/>
    <cellStyle name="Normal 10 5 2" xfId="514"/>
    <cellStyle name="Normal 10 6" xfId="509"/>
    <cellStyle name="Normal 11" xfId="96"/>
    <cellStyle name="Normal 11 2" xfId="268"/>
    <cellStyle name="Normal 11 3" xfId="440"/>
    <cellStyle name="Normal 11 3 2" xfId="515"/>
    <cellStyle name="Normal 11 4" xfId="441"/>
    <cellStyle name="Normal 11 4 2" xfId="516"/>
    <cellStyle name="Normal 11 5" xfId="442"/>
    <cellStyle name="Normal 11 5 2" xfId="517"/>
    <cellStyle name="Normal 11 6" xfId="439"/>
    <cellStyle name="Normal 12" xfId="97"/>
    <cellStyle name="Normal 12 2" xfId="171"/>
    <cellStyle name="Normal 12 2 2" xfId="292"/>
    <cellStyle name="Normal 12 2 2 2" xfId="520"/>
    <cellStyle name="Normal 12 2 3" xfId="290"/>
    <cellStyle name="Normal 12 2 3 2" xfId="521"/>
    <cellStyle name="Normal 12 2 4" xfId="519"/>
    <cellStyle name="Normal 12 3" xfId="288"/>
    <cellStyle name="Normal 12 3 2" xfId="522"/>
    <cellStyle name="Normal 12 4" xfId="518"/>
    <cellStyle name="Normal 13" xfId="98"/>
    <cellStyle name="Normal 13 2" xfId="523"/>
    <cellStyle name="Normal 14" xfId="99"/>
    <cellStyle name="Normal 14 2" xfId="524"/>
    <cellStyle name="Normal 15" xfId="100"/>
    <cellStyle name="Normal 15 2" xfId="525"/>
    <cellStyle name="Normal 16" xfId="88"/>
    <cellStyle name="Normal 16 2" xfId="159"/>
    <cellStyle name="Normal 16 2 2" xfId="527"/>
    <cellStyle name="Normal 16 3" xfId="526"/>
    <cellStyle name="Normal 17" xfId="120"/>
    <cellStyle name="Normal 17 2" xfId="528"/>
    <cellStyle name="Normal 18" xfId="289"/>
    <cellStyle name="Normal 18 2" xfId="293"/>
    <cellStyle name="Normal 18 2 2" xfId="530"/>
    <cellStyle name="Normal 18 3" xfId="291"/>
    <cellStyle name="Normal 18 3 2" xfId="531"/>
    <cellStyle name="Normal 18 4" xfId="529"/>
    <cellStyle name="Normal 19" xfId="443"/>
    <cellStyle name="Normal 19 2" xfId="532"/>
    <cellStyle name="Normal 2" xfId="48"/>
    <cellStyle name="Normal 2 10" xfId="278"/>
    <cellStyle name="Normal 2 10 2" xfId="534"/>
    <cellStyle name="Normal 2 2" xfId="101"/>
    <cellStyle name="Normal 2 2 2" xfId="160"/>
    <cellStyle name="Normal 2 2 2 2" xfId="536"/>
    <cellStyle name="Normal 2 2 3" xfId="235"/>
    <cellStyle name="Normal 2 2 3 2" xfId="537"/>
    <cellStyle name="Normal 2 2 4" xfId="444"/>
    <cellStyle name="Normal 2 2 4 2" xfId="445"/>
    <cellStyle name="Normal 2 2 4 2 2" xfId="539"/>
    <cellStyle name="Normal 2 2 4 3" xfId="538"/>
    <cellStyle name="Normal 2 2 5" xfId="446"/>
    <cellStyle name="Normal 2 2 5 2" xfId="540"/>
    <cellStyle name="Normal 2 2 6" xfId="447"/>
    <cellStyle name="Normal 2 2 6 2" xfId="541"/>
    <cellStyle name="Normal 2 2 7" xfId="448"/>
    <cellStyle name="Normal 2 2 7 2" xfId="542"/>
    <cellStyle name="Normal 2 2 8" xfId="535"/>
    <cellStyle name="Normal 2 3" xfId="102"/>
    <cellStyle name="Normal 2 3 2" xfId="161"/>
    <cellStyle name="Normal 2 3 2 2" xfId="544"/>
    <cellStyle name="Normal 2 3 3" xfId="244"/>
    <cellStyle name="Normal 2 3 3 2" xfId="545"/>
    <cellStyle name="Normal 2 3 4" xfId="543"/>
    <cellStyle name="Normal 2 4" xfId="216"/>
    <cellStyle name="Normal 2 4 2" xfId="546"/>
    <cellStyle name="Normal 2 5" xfId="344"/>
    <cellStyle name="Normal 2 5 2" xfId="498"/>
    <cellStyle name="Normal 2 6" xfId="103"/>
    <cellStyle name="Normal 2 6 2" xfId="162"/>
    <cellStyle name="Normal 2 6 2 2" xfId="548"/>
    <cellStyle name="Normal 2 6 3" xfId="547"/>
    <cellStyle name="Normal 2 7" xfId="533"/>
    <cellStyle name="Normal 20" xfId="104"/>
    <cellStyle name="Normal 20 2" xfId="163"/>
    <cellStyle name="Normal 20 2 2" xfId="550"/>
    <cellStyle name="Normal 20 3" xfId="549"/>
    <cellStyle name="Normal 21" xfId="423"/>
    <cellStyle name="Normal 21 2" xfId="679"/>
    <cellStyle name="Normal 22" xfId="638"/>
    <cellStyle name="Normal 3" xfId="49"/>
    <cellStyle name="Normal 3 2" xfId="105"/>
    <cellStyle name="Normal 3 2 2" xfId="164"/>
    <cellStyle name="Normal 3 2 2 2" xfId="553"/>
    <cellStyle name="Normal 3 2 3" xfId="231"/>
    <cellStyle name="Normal 3 2 3 2" xfId="554"/>
    <cellStyle name="Normal 3 2 4" xfId="449"/>
    <cellStyle name="Normal 3 2 4 2" xfId="555"/>
    <cellStyle name="Normal 3 2 5" xfId="450"/>
    <cellStyle name="Normal 3 2 5 2" xfId="556"/>
    <cellStyle name="Normal 3 2 6" xfId="552"/>
    <cellStyle name="Normal 3 3" xfId="106"/>
    <cellStyle name="Normal 3 3 2" xfId="165"/>
    <cellStyle name="Normal 3 3 2 2" xfId="558"/>
    <cellStyle name="Normal 3 3 3" xfId="217"/>
    <cellStyle name="Normal 3 3 3 2" xfId="559"/>
    <cellStyle name="Normal 3 3 4" xfId="557"/>
    <cellStyle name="Normal 3 4" xfId="150"/>
    <cellStyle name="Normal 3 4 2" xfId="560"/>
    <cellStyle name="Normal 3 5" xfId="451"/>
    <cellStyle name="Normal 3 5 2" xfId="561"/>
    <cellStyle name="Normal 3 6" xfId="452"/>
    <cellStyle name="Normal 3 6 2" xfId="562"/>
    <cellStyle name="Normal 3 7" xfId="499"/>
    <cellStyle name="Normal 3 7 2" xfId="637"/>
    <cellStyle name="Normal 3 8" xfId="551"/>
    <cellStyle name="Normal 4" xfId="50"/>
    <cellStyle name="Normal 4 2" xfId="107"/>
    <cellStyle name="Normal 4 2 2" xfId="166"/>
    <cellStyle name="Normal 4 2 2 2" xfId="564"/>
    <cellStyle name="Normal 4 2 3" xfId="563"/>
    <cellStyle name="Normal 5" xfId="51"/>
    <cellStyle name="Normal 5 2" xfId="108"/>
    <cellStyle name="Normal 5 2 2" xfId="167"/>
    <cellStyle name="Normal 5 2 2 2" xfId="567"/>
    <cellStyle name="Normal 5 2 3" xfId="232"/>
    <cellStyle name="Normal 5 2 3 2" xfId="568"/>
    <cellStyle name="Normal 5 2 4" xfId="453"/>
    <cellStyle name="Normal 5 2 4 2" xfId="569"/>
    <cellStyle name="Normal 5 2 5" xfId="454"/>
    <cellStyle name="Normal 5 2 5 2" xfId="570"/>
    <cellStyle name="Normal 5 2 6" xfId="566"/>
    <cellStyle name="Normal 5 3" xfId="151"/>
    <cellStyle name="Normal 5 3 2" xfId="571"/>
    <cellStyle name="Normal 5 4" xfId="455"/>
    <cellStyle name="Normal 5 4 2" xfId="572"/>
    <cellStyle name="Normal 5 5" xfId="456"/>
    <cellStyle name="Normal 5 5 2" xfId="573"/>
    <cellStyle name="Normal 5 6" xfId="500"/>
    <cellStyle name="Normal 5 7" xfId="565"/>
    <cellStyle name="Normal 6" xfId="52"/>
    <cellStyle name="Normal 6 2" xfId="109"/>
    <cellStyle name="Normal 6 2 2" xfId="249"/>
    <cellStyle name="Normal 6 2 2 2" xfId="575"/>
    <cellStyle name="Normal 6 2 3" xfId="238"/>
    <cellStyle name="Normal 6 2 3 2" xfId="576"/>
    <cellStyle name="Normal 6 2 4" xfId="227"/>
    <cellStyle name="Normal 6 2 4 2" xfId="577"/>
    <cellStyle name="Normal 6 2 5" xfId="346"/>
    <cellStyle name="Normal 6 3" xfId="152"/>
    <cellStyle name="Normal 6 3 2" xfId="578"/>
    <cellStyle name="Normal 6 4" xfId="295"/>
    <cellStyle name="Normal 6 4 2" xfId="457"/>
    <cellStyle name="Normal 6 5" xfId="458"/>
    <cellStyle name="Normal 6 5 2" xfId="579"/>
    <cellStyle name="Normal 6 6" xfId="459"/>
    <cellStyle name="Normal 6 6 2" xfId="580"/>
    <cellStyle name="Normal 6 7" xfId="460"/>
    <cellStyle name="Normal 6 7 2" xfId="581"/>
    <cellStyle name="Normal 6 8" xfId="574"/>
    <cellStyle name="Normal 7" xfId="2"/>
    <cellStyle name="Normal 7 2" xfId="110"/>
    <cellStyle name="Normal 7 2 2" xfId="583"/>
    <cellStyle name="Normal 7 3" xfId="122"/>
    <cellStyle name="Normal 7 3 2" xfId="240"/>
    <cellStyle name="Normal 7 3 2 2" xfId="585"/>
    <cellStyle name="Normal 7 3 3" xfId="584"/>
    <cellStyle name="Normal 7 4" xfId="349"/>
    <cellStyle name="Normal 7 4 2" xfId="462"/>
    <cellStyle name="Normal 7 4 2 2" xfId="586"/>
    <cellStyle name="Normal 7 4 3" xfId="461"/>
    <cellStyle name="Normal 7 5" xfId="463"/>
    <cellStyle name="Normal 7 5 2" xfId="587"/>
    <cellStyle name="Normal 7 6" xfId="464"/>
    <cellStyle name="Normal 7 6 2" xfId="588"/>
    <cellStyle name="Normal 7 7" xfId="465"/>
    <cellStyle name="Normal 7 7 2" xfId="589"/>
    <cellStyle name="Normal 7 8" xfId="582"/>
    <cellStyle name="Normal 8" xfId="111"/>
    <cellStyle name="Normal 8 2" xfId="254"/>
    <cellStyle name="Normal 8 2 2" xfId="417"/>
    <cellStyle name="Normal 8 2 2 2" xfId="591"/>
    <cellStyle name="Normal 8 2 3" xfId="383"/>
    <cellStyle name="Normal 8 3" xfId="466"/>
    <cellStyle name="Normal 8 3 2" xfId="467"/>
    <cellStyle name="Normal 8 3 2 2" xfId="593"/>
    <cellStyle name="Normal 8 3 3" xfId="592"/>
    <cellStyle name="Normal 8 4" xfId="468"/>
    <cellStyle name="Normal 8 4 2" xfId="594"/>
    <cellStyle name="Normal 8 5" xfId="469"/>
    <cellStyle name="Normal 8 5 2" xfId="595"/>
    <cellStyle name="Normal 8 6" xfId="590"/>
    <cellStyle name="Normal 9" xfId="112"/>
    <cellStyle name="Normal 9 2" xfId="255"/>
    <cellStyle name="Normal 9 2 2" xfId="384"/>
    <cellStyle name="Normal 9 2 2 2" xfId="597"/>
    <cellStyle name="Normal 9 3" xfId="470"/>
    <cellStyle name="Normal 9 3 2" xfId="471"/>
    <cellStyle name="Normal 9 3 2 2" xfId="599"/>
    <cellStyle name="Normal 9 3 3" xfId="598"/>
    <cellStyle name="Normal 9 4" xfId="472"/>
    <cellStyle name="Normal 9 4 2" xfId="600"/>
    <cellStyle name="Normal 9 5" xfId="473"/>
    <cellStyle name="Normal 9 5 2" xfId="601"/>
    <cellStyle name="Normal 9 6" xfId="596"/>
    <cellStyle name="Normal_images, features &amp; copy" xfId="53"/>
    <cellStyle name="Normal_policy features" xfId="501"/>
    <cellStyle name="Normal_policy features 2" xfId="54"/>
    <cellStyle name="Note" xfId="310" builtinId="10" customBuiltin="1"/>
    <cellStyle name="Note 2" xfId="55"/>
    <cellStyle name="Note 2 2" xfId="113"/>
    <cellStyle name="Note 2 2 2" xfId="250"/>
    <cellStyle name="Note 2 2 2 2" xfId="354"/>
    <cellStyle name="Note 2 2 2 2 2" xfId="605"/>
    <cellStyle name="Note 2 2 3" xfId="239"/>
    <cellStyle name="Note 2 2 3 2" xfId="606"/>
    <cellStyle name="Note 2 2 4" xfId="228"/>
    <cellStyle name="Note 2 2 4 2" xfId="607"/>
    <cellStyle name="Note 2 2 5" xfId="604"/>
    <cellStyle name="Note 2 3" xfId="153"/>
    <cellStyle name="Note 2 3 2" xfId="418"/>
    <cellStyle name="Note 2 3 2 2" xfId="608"/>
    <cellStyle name="Note 2 4" xfId="603"/>
    <cellStyle name="Note 3" xfId="114"/>
    <cellStyle name="Note 3 2" xfId="168"/>
    <cellStyle name="Note 3 2 2" xfId="248"/>
    <cellStyle name="Note 3 2 2 2" xfId="419"/>
    <cellStyle name="Note 3 2 2 2 2" xfId="611"/>
    <cellStyle name="Note 3 2 3" xfId="610"/>
    <cellStyle name="Note 3 3" xfId="236"/>
    <cellStyle name="Note 3 3 2" xfId="612"/>
    <cellStyle name="Note 3 4" xfId="226"/>
    <cellStyle name="Note 3 4 2" xfId="613"/>
    <cellStyle name="Note 3 5" xfId="475"/>
    <cellStyle name="Note 3 5 2" xfId="476"/>
    <cellStyle name="Note 3 5 2 2" xfId="615"/>
    <cellStyle name="Note 3 5 3" xfId="614"/>
    <cellStyle name="Note 3 6" xfId="477"/>
    <cellStyle name="Note 3 6 2" xfId="616"/>
    <cellStyle name="Note 3 7" xfId="478"/>
    <cellStyle name="Note 3 7 2" xfId="617"/>
    <cellStyle name="Note 3 8" xfId="479"/>
    <cellStyle name="Note 3 8 2" xfId="618"/>
    <cellStyle name="Note 3 9" xfId="609"/>
    <cellStyle name="Note 4" xfId="118"/>
    <cellStyle name="Note 4 2" xfId="169"/>
    <cellStyle name="Note 4 2 2" xfId="412"/>
    <cellStyle name="Note 4 2 2 2" xfId="620"/>
    <cellStyle name="Note 4 3" xfId="245"/>
    <cellStyle name="Note 4 3 2" xfId="621"/>
    <cellStyle name="Note 4 4" xfId="347"/>
    <cellStyle name="Note 4 4 2" xfId="619"/>
    <cellStyle name="Note 5" xfId="271"/>
    <cellStyle name="Note 6" xfId="208"/>
    <cellStyle name="Note 6 2" xfId="622"/>
    <cellStyle name="Note 7" xfId="480"/>
    <cellStyle name="Note 7 2" xfId="623"/>
    <cellStyle name="Note 8" xfId="474"/>
    <cellStyle name="Note 8 2" xfId="502"/>
    <cellStyle name="Note 9" xfId="602"/>
    <cellStyle name="Note 9 2" xfId="634"/>
    <cellStyle name="Note 9 3" xfId="674"/>
    <cellStyle name="Output" xfId="305" builtinId="21" customBuiltin="1"/>
    <cellStyle name="Output 2" xfId="56"/>
    <cellStyle name="Output 2 2" xfId="115"/>
    <cellStyle name="Output 2 3" xfId="154"/>
    <cellStyle name="Output 3" xfId="214"/>
    <cellStyle name="Output 3 2" xfId="356"/>
    <cellStyle name="Output 4" xfId="209"/>
    <cellStyle name="Output 4 2" xfId="413"/>
    <cellStyle name="Output 5" xfId="714"/>
    <cellStyle name="Output 6" xfId="675"/>
    <cellStyle name="QA Data" xfId="57"/>
    <cellStyle name="QA Data 2" xfId="503"/>
    <cellStyle name="QA Sub-Heading" xfId="58"/>
    <cellStyle name="QuestionStatus" xfId="59"/>
    <cellStyle name="Requirements" xfId="60"/>
    <cellStyle name="Requirements 2" xfId="155"/>
    <cellStyle name="Requirements 2 2" xfId="505"/>
    <cellStyle name="Requirements 3" xfId="481"/>
    <cellStyle name="Requirements 3 2" xfId="506"/>
    <cellStyle name="Requirements 4" xfId="482"/>
    <cellStyle name="Requirements 4 2" xfId="507"/>
    <cellStyle name="Requirements 5" xfId="508"/>
    <cellStyle name="Requirements 6" xfId="504"/>
    <cellStyle name="SectionTitle" xfId="61"/>
    <cellStyle name="Style 1" xfId="62"/>
    <cellStyle name="Style 1 2" xfId="119"/>
    <cellStyle name="Style 1 2 2" xfId="170"/>
    <cellStyle name="Style 1 2 2 2" xfId="625"/>
    <cellStyle name="Style 1 2 3" xfId="237"/>
    <cellStyle name="Style 1 2 3 2" xfId="626"/>
    <cellStyle name="Style 1 2 4" xfId="484"/>
    <cellStyle name="Style 1 2 4 2" xfId="627"/>
    <cellStyle name="Style 1 2 5" xfId="485"/>
    <cellStyle name="Style 1 2 5 2" xfId="486"/>
    <cellStyle name="Style 1 2 5 2 2" xfId="629"/>
    <cellStyle name="Style 1 2 5 3" xfId="628"/>
    <cellStyle name="Style 1 2 6" xfId="624"/>
    <cellStyle name="Style 1 3" xfId="156"/>
    <cellStyle name="Style 1 3 2" xfId="251"/>
    <cellStyle name="Style 1 3 2 2" xfId="631"/>
    <cellStyle name="Style 1 3 3" xfId="241"/>
    <cellStyle name="Style 1 3 3 2" xfId="632"/>
    <cellStyle name="Style 1 3 4" xfId="487"/>
    <cellStyle name="Style 1 3 4 2" xfId="633"/>
    <cellStyle name="Style 1 3 5" xfId="630"/>
    <cellStyle name="Style 1 4" xfId="355"/>
    <cellStyle name="Style 1 4 2" xfId="382"/>
    <cellStyle name="Style 1 4 2 2" xfId="420"/>
    <cellStyle name="Style 1 5" xfId="348"/>
    <cellStyle name="Style 1 5 2" xfId="421"/>
    <cellStyle name="Style 1 6" xfId="483"/>
    <cellStyle name="Style 1 6 2" xfId="635"/>
    <cellStyle name="Style 2" xfId="67"/>
    <cellStyle name="Sub-Heading" xfId="63"/>
    <cellStyle name="Title" xfId="296" builtinId="15" customBuiltin="1"/>
    <cellStyle name="Title 2" xfId="64"/>
    <cellStyle name="Title 2 2" xfId="116"/>
    <cellStyle name="Title 2 3" xfId="157"/>
    <cellStyle name="Title 3" xfId="284"/>
    <cellStyle name="Title 4" xfId="210"/>
    <cellStyle name="Title 4 2" xfId="414"/>
    <cellStyle name="Title 5" xfId="715"/>
    <cellStyle name="Title 6" xfId="676"/>
    <cellStyle name="Total" xfId="312" builtinId="25" customBuiltin="1"/>
    <cellStyle name="Total 2" xfId="65"/>
    <cellStyle name="Total 2 2" xfId="117"/>
    <cellStyle name="Total 2 3" xfId="158"/>
    <cellStyle name="Total 3" xfId="261"/>
    <cellStyle name="Total 4" xfId="211"/>
    <cellStyle name="Total 4 2" xfId="415"/>
    <cellStyle name="Total 5" xfId="716"/>
    <cellStyle name="Total 6" xfId="677"/>
    <cellStyle name="Warning Text" xfId="309" builtinId="11" customBuiltin="1"/>
    <cellStyle name="Warning Text 2" xfId="66"/>
    <cellStyle name="Warning Text 3" xfId="212"/>
    <cellStyle name="Warning Text 4" xfId="416"/>
    <cellStyle name="Warning Text 5" xfId="678"/>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72.907153729071538</c:v>
                </c:pt>
                <c:pt idx="1">
                  <c:v>0</c:v>
                </c:pt>
                <c:pt idx="2">
                  <c:v>8.9802130898021311</c:v>
                </c:pt>
                <c:pt idx="3">
                  <c:v>18.112633181126331</c:v>
                </c:pt>
              </c:numCache>
            </c:numRef>
          </c:val>
        </c:ser>
        <c:dLbls>
          <c:showLegendKey val="0"/>
          <c:showVal val="0"/>
          <c:showCatName val="0"/>
          <c:showSerName val="0"/>
          <c:showPercent val="0"/>
          <c:showBubbleSize val="0"/>
          <c:showLeaderLines val="1"/>
        </c:dLbls>
        <c:firstSliceAng val="0"/>
      </c:pieChart>
    </c:plotArea>
    <c:legend>
      <c:legendPos val="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8</xdr:col>
      <xdr:colOff>215900</xdr:colOff>
      <xdr:row>7</xdr:row>
      <xdr:rowOff>63500</xdr:rowOff>
    </xdr:from>
    <xdr:to>
      <xdr:col>8</xdr:col>
      <xdr:colOff>1736835</xdr:colOff>
      <xdr:row>7</xdr:row>
      <xdr:rowOff>939800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4376400" y="4597400"/>
          <a:ext cx="1520935" cy="876300"/>
        </a:xfrm>
        <a:prstGeom prst="rect">
          <a:avLst/>
        </a:prstGeom>
      </xdr:spPr>
    </xdr:pic>
    <xdr:clientData/>
  </xdr:twoCellAnchor>
  <xdr:twoCellAnchor editAs="oneCell">
    <xdr:from>
      <xdr:col>8</xdr:col>
      <xdr:colOff>1</xdr:colOff>
      <xdr:row>14</xdr:row>
      <xdr:rowOff>12700</xdr:rowOff>
    </xdr:from>
    <xdr:to>
      <xdr:col>9</xdr:col>
      <xdr:colOff>1</xdr:colOff>
      <xdr:row>14</xdr:row>
      <xdr:rowOff>419100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4160501" y="9169400"/>
          <a:ext cx="1879600" cy="406400"/>
        </a:xfrm>
        <a:prstGeom prst="rect">
          <a:avLst/>
        </a:prstGeom>
      </xdr:spPr>
    </xdr:pic>
    <xdr:clientData/>
  </xdr:twoCellAnchor>
  <xdr:twoCellAnchor editAs="oneCell">
    <xdr:from>
      <xdr:col>8</xdr:col>
      <xdr:colOff>0</xdr:colOff>
      <xdr:row>15</xdr:row>
      <xdr:rowOff>0</xdr:rowOff>
    </xdr:from>
    <xdr:to>
      <xdr:col>9</xdr:col>
      <xdr:colOff>0</xdr:colOff>
      <xdr:row>15</xdr:row>
      <xdr:rowOff>406400</xdr:rowOff>
    </xdr:to>
    <xdr:pic>
      <xdr:nvPicPr>
        <xdr:cNvPr id="6" name="Picture 5"/>
        <xdr:cNvPicPr>
          <a:picLocks noChangeAspect="1"/>
        </xdr:cNvPicPr>
      </xdr:nvPicPr>
      <xdr:blipFill>
        <a:blip xmlns:r="http://schemas.openxmlformats.org/officeDocument/2006/relationships" r:embed="rId2"/>
        <a:stretch>
          <a:fillRect/>
        </a:stretch>
      </xdr:blipFill>
      <xdr:spPr>
        <a:xfrm>
          <a:off x="14160500" y="9601200"/>
          <a:ext cx="1879600" cy="406400"/>
        </a:xfrm>
        <a:prstGeom prst="rect">
          <a:avLst/>
        </a:prstGeom>
      </xdr:spPr>
    </xdr:pic>
    <xdr:clientData/>
  </xdr:twoCellAnchor>
  <xdr:twoCellAnchor editAs="oneCell">
    <xdr:from>
      <xdr:col>8</xdr:col>
      <xdr:colOff>0</xdr:colOff>
      <xdr:row>16</xdr:row>
      <xdr:rowOff>0</xdr:rowOff>
    </xdr:from>
    <xdr:to>
      <xdr:col>9</xdr:col>
      <xdr:colOff>0</xdr:colOff>
      <xdr:row>16</xdr:row>
      <xdr:rowOff>406400</xdr:rowOff>
    </xdr:to>
    <xdr:pic>
      <xdr:nvPicPr>
        <xdr:cNvPr id="9" name="Picture 8"/>
        <xdr:cNvPicPr>
          <a:picLocks noChangeAspect="1"/>
        </xdr:cNvPicPr>
      </xdr:nvPicPr>
      <xdr:blipFill>
        <a:blip xmlns:r="http://schemas.openxmlformats.org/officeDocument/2006/relationships" r:embed="rId2"/>
        <a:stretch>
          <a:fillRect/>
        </a:stretch>
      </xdr:blipFill>
      <xdr:spPr>
        <a:xfrm>
          <a:off x="14160500" y="10045700"/>
          <a:ext cx="1879600" cy="406400"/>
        </a:xfrm>
        <a:prstGeom prst="rect">
          <a:avLst/>
        </a:prstGeom>
      </xdr:spPr>
    </xdr:pic>
    <xdr:clientData/>
  </xdr:twoCellAnchor>
  <xdr:twoCellAnchor editAs="oneCell">
    <xdr:from>
      <xdr:col>8</xdr:col>
      <xdr:colOff>135907</xdr:colOff>
      <xdr:row>17</xdr:row>
      <xdr:rowOff>63501</xdr:rowOff>
    </xdr:from>
    <xdr:to>
      <xdr:col>8</xdr:col>
      <xdr:colOff>1866779</xdr:colOff>
      <xdr:row>17</xdr:row>
      <xdr:rowOff>406400</xdr:rowOff>
    </xdr:to>
    <xdr:pic>
      <xdr:nvPicPr>
        <xdr:cNvPr id="10" name="Picture 9"/>
        <xdr:cNvPicPr>
          <a:picLocks noChangeAspect="1"/>
        </xdr:cNvPicPr>
      </xdr:nvPicPr>
      <xdr:blipFill>
        <a:blip xmlns:r="http://schemas.openxmlformats.org/officeDocument/2006/relationships" r:embed="rId3"/>
        <a:stretch>
          <a:fillRect/>
        </a:stretch>
      </xdr:blipFill>
      <xdr:spPr>
        <a:xfrm>
          <a:off x="14296407" y="10553701"/>
          <a:ext cx="1730872" cy="342899"/>
        </a:xfrm>
        <a:prstGeom prst="rect">
          <a:avLst/>
        </a:prstGeom>
      </xdr:spPr>
    </xdr:pic>
    <xdr:clientData/>
  </xdr:twoCellAnchor>
</xdr:wsDr>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gary.gwynn@budgetins.co.uk" TargetMode="External"/><Relationship Id="rId1" Type="http://schemas.openxmlformats.org/officeDocument/2006/relationships/hyperlink" Target="mailto:gary.gwynn@budgetins.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zoomScale="75" zoomScaleNormal="75" workbookViewId="0">
      <selection activeCell="L25" sqref="L25"/>
    </sheetView>
  </sheetViews>
  <sheetFormatPr defaultRowHeight="15"/>
  <cols>
    <col min="1" max="1" width="5.28515625" style="129" customWidth="1"/>
    <col min="2" max="2" width="11.140625" bestFit="1" customWidth="1"/>
    <col min="3" max="3" width="17.7109375" customWidth="1"/>
    <col min="4" max="4" width="13.85546875" customWidth="1"/>
    <col min="5" max="9" width="13.85546875" style="30" customWidth="1"/>
    <col min="10" max="10" width="13.85546875" customWidth="1"/>
  </cols>
  <sheetData>
    <row r="2" spans="1:11" ht="33.75" customHeight="1">
      <c r="B2" s="174" t="s">
        <v>495</v>
      </c>
      <c r="C2" s="157" t="s">
        <v>0</v>
      </c>
      <c r="D2" s="158" t="s">
        <v>9</v>
      </c>
      <c r="E2" s="158" t="s">
        <v>429</v>
      </c>
      <c r="F2" s="159" t="s">
        <v>432</v>
      </c>
      <c r="G2" s="160" t="s">
        <v>433</v>
      </c>
      <c r="H2" s="161" t="s">
        <v>434</v>
      </c>
      <c r="I2" s="158" t="s">
        <v>440</v>
      </c>
      <c r="J2" s="158" t="s">
        <v>11</v>
      </c>
    </row>
    <row r="3" spans="1:11" ht="24" customHeight="1">
      <c r="B3" s="146" t="s">
        <v>496</v>
      </c>
      <c r="C3" s="28"/>
      <c r="D3" s="73" t="s">
        <v>10</v>
      </c>
      <c r="E3" s="29"/>
      <c r="F3" s="162"/>
      <c r="G3" s="163"/>
      <c r="H3" s="164"/>
      <c r="I3" s="29"/>
      <c r="J3" s="29" t="s">
        <v>12</v>
      </c>
    </row>
    <row r="4" spans="1:11" ht="24.95" customHeight="1">
      <c r="A4">
        <v>1</v>
      </c>
      <c r="B4" s="150"/>
      <c r="C4" s="75" t="s">
        <v>1</v>
      </c>
      <c r="D4" s="13" t="s">
        <v>764</v>
      </c>
      <c r="E4" s="13">
        <v>456</v>
      </c>
      <c r="F4" s="56">
        <f>'2.Question Set'!$G$482</f>
        <v>299</v>
      </c>
      <c r="G4" s="13">
        <f>'2.Question Set'!$H$482</f>
        <v>39</v>
      </c>
      <c r="H4" s="13">
        <f>'2.Question Set'!$I$482</f>
        <v>118</v>
      </c>
      <c r="I4" s="13">
        <f>SUM(F4:H4)</f>
        <v>456</v>
      </c>
      <c r="J4" s="55">
        <f t="shared" ref="J4:J15" si="0">SUM(I4/E4)*100</f>
        <v>100</v>
      </c>
    </row>
    <row r="5" spans="1:11" ht="24.95" customHeight="1">
      <c r="A5">
        <v>2</v>
      </c>
      <c r="B5" s="150"/>
      <c r="C5" s="75" t="s">
        <v>2</v>
      </c>
      <c r="D5" s="13" t="s">
        <v>889</v>
      </c>
      <c r="E5" s="13">
        <v>0</v>
      </c>
      <c r="F5" s="13">
        <v>0</v>
      </c>
      <c r="G5" s="13">
        <v>0</v>
      </c>
      <c r="H5" s="13">
        <f>'1.Business Rules'!$G$51</f>
        <v>0</v>
      </c>
      <c r="I5" s="13">
        <v>0</v>
      </c>
      <c r="J5" s="55" t="e">
        <f t="shared" si="0"/>
        <v>#DIV/0!</v>
      </c>
    </row>
    <row r="6" spans="1:11" ht="24.95" customHeight="1">
      <c r="A6">
        <v>3</v>
      </c>
      <c r="B6" s="150"/>
      <c r="C6" s="75" t="s">
        <v>427</v>
      </c>
      <c r="D6" s="13" t="s">
        <v>764</v>
      </c>
      <c r="E6" s="13">
        <v>9</v>
      </c>
      <c r="F6" s="13">
        <f>'9.Features'!$N$14</f>
        <v>9</v>
      </c>
      <c r="G6" s="13">
        <f>'9.Features'!$O$14</f>
        <v>0</v>
      </c>
      <c r="H6" s="13">
        <f>'9.Features'!$P$14</f>
        <v>0</v>
      </c>
      <c r="I6" s="13">
        <f>SUM(F6:H6)</f>
        <v>9</v>
      </c>
      <c r="J6" s="55">
        <f t="shared" si="0"/>
        <v>100</v>
      </c>
    </row>
    <row r="7" spans="1:11" s="30" customFormat="1" ht="24.95" customHeight="1">
      <c r="A7" s="30">
        <v>4</v>
      </c>
      <c r="B7" s="150"/>
      <c r="C7" s="75" t="s">
        <v>428</v>
      </c>
      <c r="D7" s="13" t="s">
        <v>764</v>
      </c>
      <c r="E7" s="13">
        <v>27</v>
      </c>
      <c r="F7" s="13">
        <f>'10.Images and Copy'!$J$38</f>
        <v>27</v>
      </c>
      <c r="G7" s="13">
        <f>'10.Images and Copy'!$K$38</f>
        <v>0</v>
      </c>
      <c r="H7" s="13">
        <f>'10.Images and Copy'!$L$38</f>
        <v>0</v>
      </c>
      <c r="I7" s="13">
        <f t="shared" ref="I7:I15" si="1">SUM(F7:H7)</f>
        <v>27</v>
      </c>
      <c r="J7" s="55">
        <f t="shared" si="0"/>
        <v>100</v>
      </c>
    </row>
    <row r="8" spans="1:11" ht="24.95" customHeight="1">
      <c r="A8" s="6">
        <v>5</v>
      </c>
      <c r="B8" s="150"/>
      <c r="C8" s="75" t="s">
        <v>860</v>
      </c>
      <c r="D8" s="175" t="s">
        <v>764</v>
      </c>
      <c r="E8" s="175">
        <v>5</v>
      </c>
      <c r="F8" s="13">
        <f>'Business Use'!$AI$9</f>
        <v>2</v>
      </c>
      <c r="G8" s="13">
        <f>'Business Use'!$AJ$9</f>
        <v>3</v>
      </c>
      <c r="H8" s="13">
        <f>'3.Mandatory Tags'!$F$13</f>
        <v>0</v>
      </c>
      <c r="I8" s="13">
        <f t="shared" si="1"/>
        <v>5</v>
      </c>
      <c r="J8" s="55">
        <f t="shared" si="0"/>
        <v>100</v>
      </c>
    </row>
    <row r="9" spans="1:11" ht="24.95" customHeight="1">
      <c r="A9" s="6">
        <v>6</v>
      </c>
      <c r="B9" s="150"/>
      <c r="C9" s="75" t="s">
        <v>4</v>
      </c>
      <c r="D9" s="175" t="s">
        <v>764</v>
      </c>
      <c r="E9" s="175">
        <v>76</v>
      </c>
      <c r="F9" s="116">
        <f>'6.Known Issues'!$H$10</f>
        <v>65</v>
      </c>
      <c r="G9" s="13">
        <f>'6.Known Issues'!$I$10</f>
        <v>11</v>
      </c>
      <c r="H9" s="13">
        <f>'6.Known Issues'!$J$10</f>
        <v>0</v>
      </c>
      <c r="I9" s="13">
        <f t="shared" si="1"/>
        <v>76</v>
      </c>
      <c r="J9" s="55">
        <f t="shared" si="0"/>
        <v>100</v>
      </c>
    </row>
    <row r="10" spans="1:11" ht="24.95" customHeight="1">
      <c r="A10" s="6">
        <v>7</v>
      </c>
      <c r="B10" s="150"/>
      <c r="C10" s="75" t="s">
        <v>913</v>
      </c>
      <c r="D10" s="175" t="s">
        <v>764</v>
      </c>
      <c r="E10" s="175">
        <v>6</v>
      </c>
      <c r="F10" s="13">
        <f>'Medical values'!$G$8</f>
        <v>5</v>
      </c>
      <c r="G10" s="13">
        <f>'Medical values'!$H$8</f>
        <v>0</v>
      </c>
      <c r="H10" s="13">
        <f>'Medical values'!$I$8</f>
        <v>1</v>
      </c>
      <c r="I10" s="13">
        <f t="shared" si="1"/>
        <v>6</v>
      </c>
      <c r="J10" s="55">
        <f t="shared" si="0"/>
        <v>100</v>
      </c>
    </row>
    <row r="11" spans="1:11" ht="24.95" customHeight="1">
      <c r="A11" s="6">
        <v>8</v>
      </c>
      <c r="B11" s="150"/>
      <c r="C11" s="75" t="s">
        <v>6</v>
      </c>
      <c r="D11" s="175" t="s">
        <v>764</v>
      </c>
      <c r="E11" s="175">
        <v>9</v>
      </c>
      <c r="F11" s="13">
        <f>'4.Comparison Tests'!$D$12</f>
        <v>9</v>
      </c>
      <c r="G11" s="13">
        <f>'4.Comparison Tests'!$E$12</f>
        <v>0</v>
      </c>
      <c r="H11" s="13">
        <f>'4.Comparison Tests'!$F$12</f>
        <v>0</v>
      </c>
      <c r="I11" s="13">
        <f t="shared" si="1"/>
        <v>9</v>
      </c>
      <c r="J11" s="55">
        <f t="shared" si="0"/>
        <v>100</v>
      </c>
    </row>
    <row r="12" spans="1:11" ht="24.95" customHeight="1">
      <c r="A12" s="6">
        <v>9</v>
      </c>
      <c r="B12" s="150"/>
      <c r="C12" s="75" t="s">
        <v>7</v>
      </c>
      <c r="D12" s="175" t="s">
        <v>764</v>
      </c>
      <c r="E12" s="175">
        <v>51</v>
      </c>
      <c r="F12" s="212">
        <f>'5.Claims'!$L$54</f>
        <v>51</v>
      </c>
      <c r="G12" s="13">
        <f>'5.Claims'!$M$54</f>
        <v>0</v>
      </c>
      <c r="H12" s="13">
        <f>'5.Claims'!$N$54</f>
        <v>0</v>
      </c>
      <c r="I12" s="13">
        <f t="shared" si="1"/>
        <v>51</v>
      </c>
      <c r="J12" s="55">
        <f t="shared" si="0"/>
        <v>100</v>
      </c>
    </row>
    <row r="13" spans="1:11" s="30" customFormat="1" ht="24.95" customHeight="1">
      <c r="A13" s="6">
        <v>10</v>
      </c>
      <c r="B13" s="150"/>
      <c r="C13" s="75" t="s">
        <v>405</v>
      </c>
      <c r="D13" s="175" t="s">
        <v>764</v>
      </c>
      <c r="E13" s="175">
        <v>8</v>
      </c>
      <c r="F13" s="13">
        <f>'11.Deeplink + Meerkovo'!$D$11</f>
        <v>8</v>
      </c>
      <c r="G13" s="13">
        <f>'11.Deeplink + Meerkovo'!$E$11</f>
        <v>0</v>
      </c>
      <c r="H13" s="13">
        <f>'11.Deeplink + Meerkovo'!$F$11</f>
        <v>0</v>
      </c>
      <c r="I13" s="13">
        <f t="shared" si="1"/>
        <v>8</v>
      </c>
      <c r="J13" s="55">
        <f t="shared" si="0"/>
        <v>100</v>
      </c>
    </row>
    <row r="14" spans="1:11" s="62" customFormat="1" ht="24.95" customHeight="1">
      <c r="A14" s="63">
        <v>11</v>
      </c>
      <c r="B14" s="150"/>
      <c r="C14" s="75" t="s">
        <v>463</v>
      </c>
      <c r="D14" s="175" t="s">
        <v>764</v>
      </c>
      <c r="E14" s="175">
        <v>10</v>
      </c>
      <c r="F14" s="64">
        <f>'7.Inbound Test'!$H$13</f>
        <v>4</v>
      </c>
      <c r="G14" s="64">
        <f>'7.Inbound Test'!$I$13</f>
        <v>6</v>
      </c>
      <c r="H14" s="64">
        <f>'7.Inbound Test'!$J$13</f>
        <v>0</v>
      </c>
      <c r="I14" s="64">
        <f>SUM(F14:H14)</f>
        <v>10</v>
      </c>
      <c r="J14" s="55">
        <f t="shared" si="0"/>
        <v>100</v>
      </c>
    </row>
    <row r="15" spans="1:11" ht="24.95" customHeight="1">
      <c r="A15" s="6">
        <v>12</v>
      </c>
      <c r="B15" s="173"/>
      <c r="C15" s="75" t="s">
        <v>454</v>
      </c>
      <c r="D15" s="53"/>
      <c r="E15" s="13">
        <f>SUM(E4:E14)</f>
        <v>657</v>
      </c>
      <c r="F15" s="13">
        <f>SUM(F4:F14)</f>
        <v>479</v>
      </c>
      <c r="G15" s="53"/>
      <c r="H15" s="53"/>
      <c r="I15" s="13">
        <f t="shared" si="1"/>
        <v>479</v>
      </c>
      <c r="J15" s="55">
        <f t="shared" si="0"/>
        <v>72.907153729071538</v>
      </c>
      <c r="K15" s="52"/>
    </row>
    <row r="16" spans="1:11" s="30" customFormat="1" ht="24.95" customHeight="1">
      <c r="A16" s="6">
        <v>13</v>
      </c>
      <c r="B16" s="173"/>
      <c r="C16" s="75" t="s">
        <v>453</v>
      </c>
      <c r="D16" s="53"/>
      <c r="E16" s="53"/>
      <c r="F16" s="53"/>
      <c r="G16" s="53"/>
      <c r="H16" s="53"/>
      <c r="I16" s="15">
        <f>SUM(E15-I18-I17-I15)</f>
        <v>0</v>
      </c>
      <c r="J16" s="55">
        <f>SUM(I16/E15)*100</f>
        <v>0</v>
      </c>
      <c r="K16" s="52"/>
    </row>
    <row r="17" spans="1:10" ht="24.95" customHeight="1">
      <c r="A17" s="6">
        <v>14</v>
      </c>
      <c r="B17" s="173"/>
      <c r="C17" s="75" t="s">
        <v>457</v>
      </c>
      <c r="D17" s="53"/>
      <c r="E17" s="53"/>
      <c r="F17" s="53"/>
      <c r="G17" s="13">
        <f>SUM(G4:G14)</f>
        <v>59</v>
      </c>
      <c r="H17" s="53"/>
      <c r="I17" s="15">
        <f>SUM(G17)</f>
        <v>59</v>
      </c>
      <c r="J17" s="55">
        <f>SUM(G17/E15)*100</f>
        <v>8.9802130898021311</v>
      </c>
    </row>
    <row r="18" spans="1:10" s="30" customFormat="1" ht="24.95" customHeight="1">
      <c r="A18" s="6">
        <v>15</v>
      </c>
      <c r="B18" s="173"/>
      <c r="C18" s="75" t="s">
        <v>455</v>
      </c>
      <c r="D18" s="53"/>
      <c r="E18" s="53"/>
      <c r="F18" s="53"/>
      <c r="G18" s="53"/>
      <c r="H18" s="13">
        <f>SUM(H4:H14)</f>
        <v>119</v>
      </c>
      <c r="I18" s="15">
        <f>SUM(H18)</f>
        <v>119</v>
      </c>
      <c r="J18" s="55">
        <f>SUM(H18/E15)*100</f>
        <v>18.112633181126331</v>
      </c>
    </row>
    <row r="19" spans="1:10" ht="24.95" customHeight="1"/>
    <row r="20" spans="1:10" ht="30">
      <c r="C20" s="27"/>
      <c r="D20" s="74" t="s">
        <v>447</v>
      </c>
      <c r="E20" s="74" t="s">
        <v>448</v>
      </c>
      <c r="F20" s="74" t="s">
        <v>449</v>
      </c>
      <c r="G20" s="74" t="s">
        <v>450</v>
      </c>
      <c r="H20" s="74" t="s">
        <v>451</v>
      </c>
      <c r="I20" s="74" t="s">
        <v>452</v>
      </c>
      <c r="J20" s="74" t="s">
        <v>440</v>
      </c>
    </row>
    <row r="21" spans="1:10" ht="24.95" customHeight="1">
      <c r="C21" s="75" t="s">
        <v>8</v>
      </c>
      <c r="D21" s="13"/>
      <c r="E21" s="13"/>
      <c r="F21" s="13"/>
      <c r="G21" s="13"/>
      <c r="H21" s="13"/>
      <c r="I21" s="13"/>
      <c r="J21" s="13"/>
    </row>
    <row r="22" spans="1:10" s="30" customFormat="1" ht="33.75" customHeight="1">
      <c r="A22" s="129"/>
      <c r="C22" s="75"/>
      <c r="D22" s="74" t="s">
        <v>441</v>
      </c>
      <c r="E22" s="74" t="s">
        <v>442</v>
      </c>
      <c r="F22" s="74" t="s">
        <v>443</v>
      </c>
      <c r="G22" s="74" t="s">
        <v>444</v>
      </c>
      <c r="H22" s="74" t="s">
        <v>445</v>
      </c>
      <c r="I22" s="74" t="s">
        <v>446</v>
      </c>
      <c r="J22" s="74" t="s">
        <v>440</v>
      </c>
    </row>
    <row r="23" spans="1:10" ht="24.95" customHeight="1">
      <c r="C23" s="75" t="s">
        <v>422</v>
      </c>
      <c r="D23" s="15"/>
      <c r="E23" s="13"/>
      <c r="F23" s="13"/>
      <c r="G23" s="13"/>
      <c r="H23" s="13"/>
      <c r="I23" s="13"/>
      <c r="J23" s="13"/>
    </row>
    <row r="24" spans="1:10" s="129" customFormat="1" ht="24.95" customHeight="1">
      <c r="C24" s="170"/>
      <c r="D24" s="63"/>
      <c r="E24" s="65"/>
      <c r="F24" s="65"/>
      <c r="G24" s="65"/>
      <c r="H24" s="65"/>
      <c r="I24" s="65"/>
      <c r="J24" s="65"/>
    </row>
    <row r="25" spans="1:10" ht="24.95" customHeight="1">
      <c r="D25" s="169" t="s">
        <v>497</v>
      </c>
      <c r="E25" s="177" t="s">
        <v>498</v>
      </c>
      <c r="F25" s="178" t="s">
        <v>499</v>
      </c>
    </row>
    <row r="26" spans="1:10" ht="24.95" customHeight="1">
      <c r="C26" s="171" t="s">
        <v>493</v>
      </c>
      <c r="D26" s="150"/>
      <c r="E26" s="176"/>
      <c r="F26" s="175">
        <v>7.5</v>
      </c>
    </row>
    <row r="27" spans="1:10" ht="24.95" customHeight="1">
      <c r="C27" s="172" t="s">
        <v>494</v>
      </c>
      <c r="D27" s="150">
        <f>SUM(B4:B14)</f>
        <v>0</v>
      </c>
      <c r="E27" s="176"/>
      <c r="F27" s="175"/>
    </row>
    <row r="28" spans="1:10"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0"/>
  <sheetViews>
    <sheetView topLeftCell="A10" zoomScale="75" zoomScaleNormal="75" workbookViewId="0">
      <selection activeCell="D20" sqref="D20"/>
    </sheetView>
  </sheetViews>
  <sheetFormatPr defaultRowHeight="15"/>
  <cols>
    <col min="1" max="1" width="9.140625" style="30"/>
    <col min="2" max="2" width="88.140625" bestFit="1" customWidth="1"/>
    <col min="3" max="3" width="55" customWidth="1"/>
    <col min="4" max="4" width="12.140625" customWidth="1"/>
    <col min="5" max="5" width="11.7109375" customWidth="1"/>
    <col min="6" max="6" width="11.42578125" customWidth="1"/>
  </cols>
  <sheetData>
    <row r="1" spans="2:6" ht="42.75" customHeight="1">
      <c r="B1" s="79" t="s">
        <v>5</v>
      </c>
      <c r="C1" s="80"/>
      <c r="D1" s="76"/>
      <c r="E1" s="76"/>
      <c r="F1" s="76"/>
    </row>
    <row r="2" spans="2:6" ht="29.25" customHeight="1">
      <c r="B2" s="77" t="s">
        <v>386</v>
      </c>
      <c r="C2" s="78" t="s">
        <v>387</v>
      </c>
      <c r="D2" s="4" t="s">
        <v>250</v>
      </c>
      <c r="E2" s="3" t="s">
        <v>251</v>
      </c>
      <c r="F2" s="57" t="s">
        <v>455</v>
      </c>
    </row>
    <row r="3" spans="2:6" ht="120">
      <c r="B3" s="16" t="s">
        <v>352</v>
      </c>
      <c r="C3" s="20" t="s">
        <v>357</v>
      </c>
      <c r="D3" s="13"/>
      <c r="E3" s="20"/>
      <c r="F3" s="13"/>
    </row>
    <row r="4" spans="2:6">
      <c r="B4" s="13" t="s">
        <v>353</v>
      </c>
      <c r="C4" s="20" t="s">
        <v>358</v>
      </c>
      <c r="D4" s="13"/>
      <c r="E4" s="20"/>
      <c r="F4" s="13"/>
    </row>
    <row r="5" spans="2:6">
      <c r="B5" s="13" t="s">
        <v>354</v>
      </c>
      <c r="C5" s="20" t="s">
        <v>359</v>
      </c>
      <c r="D5" s="13"/>
      <c r="E5" s="20"/>
      <c r="F5" s="13"/>
    </row>
    <row r="6" spans="2:6">
      <c r="B6" s="13" t="s">
        <v>355</v>
      </c>
      <c r="C6" s="20" t="s">
        <v>360</v>
      </c>
      <c r="D6" s="13"/>
      <c r="E6" s="20"/>
      <c r="F6" s="13"/>
    </row>
    <row r="7" spans="2:6" ht="120">
      <c r="B7" s="16" t="s">
        <v>356</v>
      </c>
      <c r="C7" s="21" t="s">
        <v>361</v>
      </c>
      <c r="D7" s="13"/>
      <c r="E7" s="20"/>
      <c r="F7" s="13"/>
    </row>
    <row r="8" spans="2:6">
      <c r="B8" s="15" t="s">
        <v>362</v>
      </c>
      <c r="C8" s="20" t="s">
        <v>366</v>
      </c>
      <c r="D8" s="13"/>
      <c r="E8" s="20"/>
      <c r="F8" s="13"/>
    </row>
    <row r="9" spans="2:6">
      <c r="B9" s="15" t="s">
        <v>363</v>
      </c>
      <c r="C9" s="20" t="s">
        <v>367</v>
      </c>
      <c r="D9" s="13"/>
      <c r="E9" s="20"/>
      <c r="F9" s="13"/>
    </row>
    <row r="10" spans="2:6" ht="90">
      <c r="B10" s="16" t="s">
        <v>364</v>
      </c>
      <c r="C10" s="20" t="s">
        <v>368</v>
      </c>
      <c r="D10" s="13"/>
      <c r="E10" s="20"/>
      <c r="F10" s="13"/>
    </row>
    <row r="11" spans="2:6" ht="45">
      <c r="B11" s="16" t="s">
        <v>365</v>
      </c>
      <c r="C11" s="20" t="s">
        <v>369</v>
      </c>
      <c r="D11" s="13"/>
      <c r="E11" s="20"/>
      <c r="F11" s="13"/>
    </row>
    <row r="12" spans="2:6" ht="225">
      <c r="B12" s="16" t="s">
        <v>370</v>
      </c>
      <c r="C12" s="21" t="s">
        <v>376</v>
      </c>
      <c r="D12" s="13"/>
      <c r="E12" s="20"/>
      <c r="F12" s="13"/>
    </row>
    <row r="13" spans="2:6" ht="30">
      <c r="B13" s="14" t="s">
        <v>371</v>
      </c>
      <c r="C13" s="21" t="s">
        <v>375</v>
      </c>
      <c r="D13" s="13"/>
      <c r="E13" s="20"/>
      <c r="F13" s="13"/>
    </row>
    <row r="14" spans="2:6">
      <c r="B14" s="14" t="s">
        <v>372</v>
      </c>
      <c r="C14" s="21" t="s">
        <v>377</v>
      </c>
      <c r="D14" s="13"/>
      <c r="E14" s="20"/>
      <c r="F14" s="13"/>
    </row>
    <row r="15" spans="2:6" ht="45">
      <c r="B15" s="16" t="s">
        <v>373</v>
      </c>
      <c r="C15" s="21" t="s">
        <v>378</v>
      </c>
      <c r="D15" s="13"/>
      <c r="E15" s="20"/>
      <c r="F15" s="13"/>
    </row>
    <row r="16" spans="2:6" ht="165">
      <c r="B16" s="16" t="s">
        <v>374</v>
      </c>
      <c r="C16" s="21" t="s">
        <v>379</v>
      </c>
      <c r="D16" s="13"/>
      <c r="E16" s="20"/>
      <c r="F16" s="13"/>
    </row>
    <row r="17" spans="2:6">
      <c r="B17" s="13" t="s">
        <v>380</v>
      </c>
      <c r="C17" s="22" t="s">
        <v>381</v>
      </c>
      <c r="D17" s="13"/>
      <c r="E17" s="20"/>
      <c r="F17" s="13"/>
    </row>
    <row r="18" spans="2:6" ht="47.25" customHeight="1">
      <c r="B18" s="13" t="s">
        <v>382</v>
      </c>
      <c r="C18" s="22" t="s">
        <v>369</v>
      </c>
      <c r="D18" s="13"/>
      <c r="E18" s="20"/>
      <c r="F18" s="13"/>
    </row>
    <row r="19" spans="2:6" ht="30">
      <c r="B19" s="14" t="s">
        <v>383</v>
      </c>
      <c r="C19" s="22" t="s">
        <v>384</v>
      </c>
      <c r="D19" s="13"/>
      <c r="E19" s="20"/>
      <c r="F19" s="13"/>
    </row>
    <row r="20" spans="2:6" ht="36" customHeight="1">
      <c r="C20" s="13" t="s">
        <v>440</v>
      </c>
      <c r="D20" s="13">
        <f>COUNTIF(D3:D19,D2)</f>
        <v>0</v>
      </c>
      <c r="E20" s="20">
        <f>COUNTIF(E3:E19,E2)</f>
        <v>0</v>
      </c>
      <c r="F20" s="13">
        <f>COUNTIF(F3:F19,F2)</f>
        <v>0</v>
      </c>
    </row>
  </sheetData>
  <autoFilter ref="D2:F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P19"/>
  <sheetViews>
    <sheetView topLeftCell="G1" zoomScale="53" zoomScaleNormal="53" workbookViewId="0">
      <selection activeCell="N16" sqref="N16"/>
    </sheetView>
  </sheetViews>
  <sheetFormatPr defaultRowHeight="15"/>
  <cols>
    <col min="1" max="1" width="9.140625" style="30"/>
    <col min="2" max="2" width="31.5703125" bestFit="1" customWidth="1"/>
    <col min="3" max="3" width="23.42578125" customWidth="1"/>
    <col min="4" max="5" width="44.140625" bestFit="1" customWidth="1"/>
    <col min="6" max="6" width="34.85546875" style="1" bestFit="1" customWidth="1"/>
    <col min="7" max="8" width="33.85546875" bestFit="1" customWidth="1"/>
    <col min="9" max="9" width="37.85546875" bestFit="1" customWidth="1"/>
    <col min="10" max="10" width="42.7109375" bestFit="1" customWidth="1"/>
    <col min="11" max="11" width="33.85546875" bestFit="1" customWidth="1"/>
    <col min="12" max="12" width="37" bestFit="1" customWidth="1"/>
    <col min="13" max="13" width="33.85546875" bestFit="1" customWidth="1"/>
    <col min="14" max="14" width="16.5703125" customWidth="1"/>
    <col min="15" max="15" width="14.5703125" customWidth="1"/>
    <col min="16" max="16" width="19.85546875" customWidth="1"/>
  </cols>
  <sheetData>
    <row r="2" spans="2:16" ht="25.5" customHeight="1">
      <c r="B2" s="375" t="s">
        <v>458</v>
      </c>
      <c r="C2" s="376"/>
      <c r="D2" s="62"/>
      <c r="E2" s="62"/>
      <c r="F2" s="62"/>
      <c r="G2" s="62"/>
      <c r="H2" s="62"/>
      <c r="I2" s="62"/>
      <c r="J2" s="62"/>
      <c r="K2" s="62"/>
      <c r="L2" s="62"/>
      <c r="M2" s="62"/>
      <c r="N2" s="62"/>
      <c r="O2" s="62"/>
      <c r="P2" s="62"/>
    </row>
    <row r="3" spans="2:16" ht="27" customHeight="1">
      <c r="B3" s="377"/>
      <c r="C3" s="377"/>
      <c r="D3" s="62"/>
      <c r="E3" s="62"/>
      <c r="F3" s="62"/>
      <c r="G3" s="62"/>
      <c r="H3" s="62"/>
      <c r="I3" s="62"/>
      <c r="J3" s="62"/>
      <c r="K3" s="62"/>
      <c r="L3" s="62"/>
      <c r="M3" s="62"/>
      <c r="N3" s="62"/>
      <c r="O3" s="62"/>
      <c r="P3" s="62"/>
    </row>
    <row r="4" spans="2:16" ht="55.5" customHeight="1">
      <c r="B4" s="218" t="s">
        <v>223</v>
      </c>
      <c r="C4" s="218" t="s">
        <v>252</v>
      </c>
      <c r="D4" s="218" t="s">
        <v>253</v>
      </c>
      <c r="E4" s="204" t="s">
        <v>254</v>
      </c>
      <c r="F4" s="218" t="s">
        <v>255</v>
      </c>
      <c r="G4" s="218" t="s">
        <v>256</v>
      </c>
      <c r="H4" s="218" t="s">
        <v>257</v>
      </c>
      <c r="I4" s="218" t="s">
        <v>258</v>
      </c>
      <c r="J4" s="218" t="s">
        <v>259</v>
      </c>
      <c r="K4" s="218" t="s">
        <v>260</v>
      </c>
      <c r="L4" s="218" t="s">
        <v>261</v>
      </c>
      <c r="M4" s="218" t="s">
        <v>262</v>
      </c>
      <c r="N4" s="202" t="s">
        <v>250</v>
      </c>
      <c r="O4" s="113" t="s">
        <v>251</v>
      </c>
      <c r="P4" s="114" t="s">
        <v>455</v>
      </c>
    </row>
    <row r="5" spans="2:16" ht="50.1" customHeight="1" thickBot="1">
      <c r="B5" s="384" t="s">
        <v>224</v>
      </c>
      <c r="C5" s="384"/>
      <c r="D5" s="217"/>
      <c r="E5" s="222"/>
      <c r="F5" s="384"/>
      <c r="G5" s="217"/>
      <c r="H5" s="217"/>
      <c r="I5" s="217"/>
      <c r="J5" s="217"/>
      <c r="K5" s="217"/>
      <c r="L5" s="217"/>
      <c r="M5" s="216"/>
      <c r="N5" s="202" t="s">
        <v>250</v>
      </c>
      <c r="O5" s="212"/>
      <c r="P5" s="212"/>
    </row>
    <row r="6" spans="2:16" ht="50.1" customHeight="1">
      <c r="B6" s="379"/>
      <c r="C6" s="382"/>
      <c r="D6" s="219"/>
      <c r="E6" s="223"/>
      <c r="F6" s="385"/>
      <c r="G6" s="219"/>
      <c r="H6" s="219"/>
      <c r="I6" s="219"/>
      <c r="J6" s="219"/>
      <c r="K6" s="219"/>
      <c r="L6" s="219"/>
      <c r="M6" s="215"/>
      <c r="N6" s="202" t="s">
        <v>250</v>
      </c>
      <c r="O6" s="212"/>
      <c r="P6" s="212"/>
    </row>
    <row r="7" spans="2:16" ht="50.1" customHeight="1" thickBot="1">
      <c r="B7" s="380"/>
      <c r="C7" s="383"/>
      <c r="D7" s="220"/>
      <c r="E7" s="224"/>
      <c r="F7" s="386"/>
      <c r="G7" s="220"/>
      <c r="H7" s="220"/>
      <c r="I7" s="220"/>
      <c r="J7" s="220"/>
      <c r="K7" s="220"/>
      <c r="L7" s="220"/>
      <c r="M7" s="214"/>
      <c r="N7" s="202" t="s">
        <v>250</v>
      </c>
      <c r="O7" s="212"/>
      <c r="P7" s="212"/>
    </row>
    <row r="8" spans="2:16" ht="62.25" customHeight="1" thickBot="1">
      <c r="B8" s="378" t="s">
        <v>263</v>
      </c>
      <c r="C8" s="381"/>
      <c r="D8" s="221"/>
      <c r="E8" s="221"/>
      <c r="F8" s="384"/>
      <c r="G8" s="221"/>
      <c r="H8" s="221"/>
      <c r="I8" s="221"/>
      <c r="J8" s="221"/>
      <c r="K8" s="221"/>
      <c r="L8" s="221"/>
      <c r="M8" s="213"/>
      <c r="N8" s="202" t="s">
        <v>250</v>
      </c>
      <c r="O8" s="212"/>
      <c r="P8" s="212"/>
    </row>
    <row r="9" spans="2:16" ht="42" customHeight="1">
      <c r="B9" s="379"/>
      <c r="C9" s="382"/>
      <c r="D9" s="219"/>
      <c r="E9" s="219"/>
      <c r="F9" s="385"/>
      <c r="G9" s="219"/>
      <c r="H9" s="219"/>
      <c r="I9" s="219"/>
      <c r="J9" s="219"/>
      <c r="K9" s="219"/>
      <c r="L9" s="219"/>
      <c r="M9" s="215"/>
      <c r="N9" s="202" t="s">
        <v>250</v>
      </c>
      <c r="O9" s="211"/>
      <c r="P9" s="210"/>
    </row>
    <row r="10" spans="2:16" ht="50.1" customHeight="1" thickBot="1">
      <c r="B10" s="380"/>
      <c r="C10" s="383"/>
      <c r="D10" s="220"/>
      <c r="E10" s="220"/>
      <c r="F10" s="386"/>
      <c r="G10" s="220"/>
      <c r="H10" s="220"/>
      <c r="I10" s="220"/>
      <c r="J10" s="220"/>
      <c r="K10" s="220"/>
      <c r="L10" s="220"/>
      <c r="M10" s="214"/>
      <c r="N10" s="202" t="s">
        <v>250</v>
      </c>
      <c r="O10" s="209"/>
      <c r="P10" s="208"/>
    </row>
    <row r="11" spans="2:16" ht="50.1" customHeight="1" thickBot="1">
      <c r="B11" s="378" t="s">
        <v>264</v>
      </c>
      <c r="C11" s="381"/>
      <c r="D11" s="221"/>
      <c r="E11" s="221"/>
      <c r="F11" s="384"/>
      <c r="G11" s="221"/>
      <c r="H11" s="221"/>
      <c r="I11" s="221"/>
      <c r="J11" s="221"/>
      <c r="K11" s="221"/>
      <c r="L11" s="221"/>
      <c r="M11" s="213"/>
      <c r="N11" s="202" t="s">
        <v>250</v>
      </c>
      <c r="O11" s="209"/>
      <c r="P11" s="208"/>
    </row>
    <row r="12" spans="2:16" ht="50.1" customHeight="1">
      <c r="B12" s="379"/>
      <c r="C12" s="382"/>
      <c r="D12" s="219"/>
      <c r="E12" s="219"/>
      <c r="F12" s="385"/>
      <c r="G12" s="219"/>
      <c r="H12" s="219"/>
      <c r="I12" s="219"/>
      <c r="J12" s="219"/>
      <c r="K12" s="219"/>
      <c r="L12" s="219"/>
      <c r="M12" s="215"/>
      <c r="N12" s="202" t="s">
        <v>250</v>
      </c>
      <c r="O12" s="207"/>
      <c r="P12" s="208"/>
    </row>
    <row r="13" spans="2:16" ht="50.25" customHeight="1" thickBot="1">
      <c r="B13" s="380"/>
      <c r="C13" s="383"/>
      <c r="D13" s="220"/>
      <c r="E13" s="220"/>
      <c r="F13" s="386"/>
      <c r="G13" s="220"/>
      <c r="H13" s="220"/>
      <c r="I13" s="220"/>
      <c r="J13" s="220"/>
      <c r="K13" s="220"/>
      <c r="L13" s="220"/>
      <c r="M13" s="206"/>
      <c r="N13" s="202" t="s">
        <v>250</v>
      </c>
      <c r="O13" s="208"/>
      <c r="P13" s="208"/>
    </row>
    <row r="14" spans="2:16" ht="63.75" customHeight="1">
      <c r="B14" s="67"/>
      <c r="C14" s="67"/>
      <c r="D14" s="67"/>
      <c r="E14" s="67"/>
      <c r="F14" s="67"/>
      <c r="G14" s="67"/>
      <c r="H14" s="67"/>
      <c r="I14" s="67"/>
      <c r="J14" s="63"/>
      <c r="K14" s="63"/>
      <c r="L14" s="63"/>
      <c r="M14" s="205" t="s">
        <v>440</v>
      </c>
      <c r="N14" s="208">
        <f>COUNTIF(N5:N13,N4)</f>
        <v>9</v>
      </c>
      <c r="O14" s="208">
        <f>COUNTIF(O5:O13,O4)</f>
        <v>0</v>
      </c>
      <c r="P14" s="208">
        <f>COUNTIF(P5:P13,P4)</f>
        <v>0</v>
      </c>
    </row>
    <row r="15" spans="2:16" ht="55.5" customHeight="1">
      <c r="B15" s="153"/>
      <c r="C15" s="153"/>
      <c r="D15" s="154"/>
      <c r="E15" s="68"/>
      <c r="F15" s="68"/>
      <c r="G15" s="68"/>
      <c r="H15" s="68"/>
      <c r="I15" s="68"/>
      <c r="J15" s="62"/>
      <c r="K15" s="62"/>
      <c r="L15" s="62"/>
      <c r="M15" s="62"/>
      <c r="N15" s="63"/>
      <c r="O15" s="63"/>
      <c r="P15" s="63"/>
    </row>
    <row r="16" spans="2:16" ht="51" customHeight="1">
      <c r="B16" s="67"/>
      <c r="C16" s="153"/>
      <c r="D16" s="154"/>
      <c r="E16" s="68"/>
      <c r="F16" s="68"/>
      <c r="G16" s="68"/>
      <c r="H16" s="68"/>
      <c r="I16" s="68"/>
      <c r="J16" s="62"/>
      <c r="K16" s="62"/>
      <c r="L16" s="62"/>
      <c r="M16" s="62"/>
      <c r="N16" s="63"/>
      <c r="O16" s="63"/>
      <c r="P16" s="63"/>
    </row>
    <row r="17" spans="2:16" ht="54.75" customHeight="1">
      <c r="B17" s="67"/>
      <c r="C17" s="153"/>
      <c r="D17" s="153"/>
      <c r="E17" s="153"/>
      <c r="F17" s="153"/>
      <c r="G17" s="153"/>
      <c r="H17" s="153"/>
      <c r="I17" s="153"/>
      <c r="J17" s="62"/>
      <c r="K17" s="62"/>
      <c r="L17" s="62"/>
      <c r="M17" s="62"/>
      <c r="N17" s="63"/>
      <c r="O17" s="63"/>
      <c r="P17" s="63"/>
    </row>
    <row r="18" spans="2:16" ht="18.75">
      <c r="B18" s="62"/>
      <c r="C18" s="62"/>
      <c r="D18" s="62"/>
      <c r="E18" s="62"/>
      <c r="F18" s="62"/>
      <c r="G18" s="62"/>
      <c r="H18" s="62"/>
      <c r="I18" s="62"/>
      <c r="J18" s="62"/>
      <c r="K18" s="62"/>
      <c r="L18" s="62"/>
      <c r="M18" s="155"/>
      <c r="N18" s="65"/>
      <c r="O18" s="65"/>
      <c r="P18" s="65"/>
    </row>
    <row r="19" spans="2:16">
      <c r="B19" s="62"/>
      <c r="C19" s="62"/>
      <c r="D19" s="62"/>
      <c r="E19" s="62"/>
      <c r="F19" s="62"/>
      <c r="G19" s="62"/>
      <c r="H19" s="62"/>
      <c r="I19" s="62"/>
      <c r="J19" s="62"/>
      <c r="K19" s="62"/>
      <c r="L19" s="62"/>
    </row>
  </sheetData>
  <autoFilter ref="N4:P4"/>
  <mergeCells count="10">
    <mergeCell ref="B2:C3"/>
    <mergeCell ref="B8:B10"/>
    <mergeCell ref="C8:C10"/>
    <mergeCell ref="F8:F10"/>
    <mergeCell ref="C11:C13"/>
    <mergeCell ref="B11:B13"/>
    <mergeCell ref="F11:F13"/>
    <mergeCell ref="F5:F7"/>
    <mergeCell ref="C5:C7"/>
    <mergeCell ref="B5:B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L91"/>
  <sheetViews>
    <sheetView topLeftCell="A13" zoomScale="75" zoomScaleNormal="75" workbookViewId="0">
      <selection activeCell="H37" sqref="H37"/>
    </sheetView>
  </sheetViews>
  <sheetFormatPr defaultRowHeight="15"/>
  <cols>
    <col min="2" max="2" width="13.5703125" customWidth="1"/>
    <col min="3" max="3" width="71.7109375" bestFit="1" customWidth="1"/>
    <col min="4" max="4" width="54.28515625" bestFit="1" customWidth="1"/>
    <col min="5" max="5" width="13.5703125" customWidth="1"/>
    <col min="6" max="6" width="14" customWidth="1"/>
    <col min="7" max="7" width="14.28515625" customWidth="1"/>
    <col min="10" max="10" width="16.5703125" customWidth="1"/>
    <col min="11" max="11" width="15.42578125" customWidth="1"/>
    <col min="12" max="12" width="17.42578125" bestFit="1" customWidth="1"/>
  </cols>
  <sheetData>
    <row r="1" spans="2:12" ht="40.5" customHeight="1">
      <c r="B1" s="387" t="s">
        <v>265</v>
      </c>
      <c r="C1" s="388"/>
      <c r="D1" s="165"/>
      <c r="E1" s="165"/>
      <c r="F1" s="165"/>
      <c r="G1" s="165"/>
      <c r="H1" s="165"/>
      <c r="I1" s="165"/>
      <c r="J1" s="94" t="s">
        <v>250</v>
      </c>
      <c r="K1" s="95" t="s">
        <v>251</v>
      </c>
      <c r="L1" s="203" t="s">
        <v>455</v>
      </c>
    </row>
    <row r="2" spans="2:12" ht="27.75" customHeight="1">
      <c r="B2" s="229"/>
      <c r="C2" s="230"/>
      <c r="D2" s="231"/>
      <c r="E2" s="230"/>
      <c r="F2" s="230"/>
      <c r="G2" s="230"/>
      <c r="H2" s="230"/>
      <c r="I2" s="230"/>
      <c r="J2" s="228"/>
    </row>
    <row r="3" spans="2:12" ht="15.75">
      <c r="B3" s="229"/>
      <c r="C3" s="232" t="s">
        <v>568</v>
      </c>
      <c r="D3" s="230"/>
      <c r="E3" s="230"/>
      <c r="F3" s="231"/>
      <c r="G3" s="230"/>
      <c r="H3" s="231"/>
      <c r="I3" s="230"/>
      <c r="J3" s="228"/>
    </row>
    <row r="4" spans="2:12" ht="16.5" thickBot="1">
      <c r="B4" s="229"/>
      <c r="C4" s="230"/>
      <c r="D4" s="230"/>
      <c r="E4" s="230"/>
      <c r="F4" s="230" t="s">
        <v>569</v>
      </c>
      <c r="G4" s="230"/>
      <c r="H4" s="230"/>
      <c r="I4" s="230"/>
      <c r="J4" s="228"/>
    </row>
    <row r="5" spans="2:12" ht="45">
      <c r="B5" s="229"/>
      <c r="C5" s="233" t="s">
        <v>570</v>
      </c>
      <c r="D5" s="246" t="s">
        <v>571</v>
      </c>
      <c r="E5" s="230"/>
      <c r="F5" s="402"/>
      <c r="G5" s="403"/>
      <c r="H5" s="404"/>
      <c r="I5" s="230"/>
      <c r="J5" s="135" t="s">
        <v>250</v>
      </c>
      <c r="K5" s="212"/>
      <c r="L5" s="212"/>
    </row>
    <row r="6" spans="2:12" ht="15.75">
      <c r="B6" s="229"/>
      <c r="C6" s="230"/>
      <c r="D6" s="230"/>
      <c r="E6" s="230"/>
      <c r="F6" s="405"/>
      <c r="G6" s="406"/>
      <c r="H6" s="407"/>
      <c r="I6" s="230"/>
      <c r="J6" s="135" t="s">
        <v>250</v>
      </c>
      <c r="K6" s="212"/>
      <c r="L6" s="212"/>
    </row>
    <row r="7" spans="2:12" ht="15.75">
      <c r="B7" s="229"/>
      <c r="C7" s="233" t="s">
        <v>572</v>
      </c>
      <c r="D7" s="250"/>
      <c r="E7" s="234"/>
      <c r="F7" s="405"/>
      <c r="G7" s="406"/>
      <c r="H7" s="407"/>
      <c r="I7" s="230"/>
      <c r="J7" s="135" t="s">
        <v>250</v>
      </c>
      <c r="K7" s="212"/>
      <c r="L7" s="212"/>
    </row>
    <row r="8" spans="2:12" ht="15.75">
      <c r="B8" s="229"/>
      <c r="C8" s="230"/>
      <c r="D8" s="231"/>
      <c r="E8" s="230"/>
      <c r="F8" s="405"/>
      <c r="G8" s="406"/>
      <c r="H8" s="407"/>
      <c r="I8" s="230"/>
      <c r="J8" s="135" t="s">
        <v>250</v>
      </c>
      <c r="K8" s="212"/>
      <c r="L8" s="212"/>
    </row>
    <row r="9" spans="2:12" ht="16.5" thickBot="1">
      <c r="B9" s="229"/>
      <c r="C9" s="235" t="s">
        <v>573</v>
      </c>
      <c r="D9" s="250"/>
      <c r="E9" s="230"/>
      <c r="F9" s="408"/>
      <c r="G9" s="409"/>
      <c r="H9" s="410"/>
      <c r="I9" s="230"/>
      <c r="J9" s="135" t="s">
        <v>250</v>
      </c>
      <c r="K9" s="212"/>
      <c r="L9" s="212"/>
    </row>
    <row r="10" spans="2:12" ht="15" customHeight="1">
      <c r="B10" s="229"/>
      <c r="C10" s="231"/>
      <c r="D10" s="242"/>
      <c r="E10" s="242"/>
      <c r="F10" s="252"/>
      <c r="G10" s="418"/>
      <c r="H10" s="419"/>
      <c r="I10" s="230"/>
      <c r="J10" s="135" t="s">
        <v>250</v>
      </c>
    </row>
    <row r="11" spans="2:12" ht="15.75">
      <c r="B11" s="229"/>
      <c r="C11" s="414" t="s">
        <v>574</v>
      </c>
      <c r="D11" s="236" t="s">
        <v>266</v>
      </c>
      <c r="E11" s="230"/>
      <c r="F11" s="250"/>
      <c r="G11" s="416"/>
      <c r="H11" s="416"/>
      <c r="I11" s="230"/>
      <c r="J11" s="135" t="s">
        <v>250</v>
      </c>
      <c r="K11" s="212"/>
      <c r="L11" s="212"/>
    </row>
    <row r="12" spans="2:12" ht="17.25" customHeight="1">
      <c r="B12" s="229"/>
      <c r="C12" s="414"/>
      <c r="D12" s="236" t="s">
        <v>267</v>
      </c>
      <c r="E12" s="230"/>
      <c r="F12" s="246"/>
      <c r="G12" s="416"/>
      <c r="H12" s="416"/>
      <c r="I12" s="230"/>
      <c r="J12" s="135" t="s">
        <v>250</v>
      </c>
      <c r="K12" s="212"/>
      <c r="L12" s="212"/>
    </row>
    <row r="13" spans="2:12" ht="15.75">
      <c r="B13" s="229"/>
      <c r="C13" s="414"/>
      <c r="D13" s="412" t="s">
        <v>575</v>
      </c>
      <c r="E13" s="230"/>
      <c r="F13" s="244"/>
      <c r="G13" s="416"/>
      <c r="H13" s="416"/>
      <c r="I13" s="230"/>
      <c r="J13" s="135" t="s">
        <v>250</v>
      </c>
      <c r="K13" s="212"/>
      <c r="L13" s="212"/>
    </row>
    <row r="14" spans="2:12" ht="15.75">
      <c r="B14" s="229"/>
      <c r="C14" s="414"/>
      <c r="D14" s="413"/>
      <c r="E14" s="230"/>
      <c r="F14" s="244"/>
      <c r="G14" s="416"/>
      <c r="H14" s="416"/>
      <c r="I14" s="230"/>
      <c r="J14" s="135" t="s">
        <v>250</v>
      </c>
      <c r="K14" s="212"/>
      <c r="L14" s="212"/>
    </row>
    <row r="15" spans="2:12" ht="15.75">
      <c r="B15" s="229"/>
      <c r="C15" s="230"/>
      <c r="D15" s="241"/>
      <c r="E15" s="230"/>
      <c r="F15" s="225"/>
      <c r="G15" s="416"/>
      <c r="H15" s="416"/>
      <c r="I15" s="230"/>
      <c r="J15" s="228"/>
    </row>
    <row r="16" spans="2:12" ht="15.75">
      <c r="B16" s="229"/>
      <c r="C16" s="230"/>
      <c r="D16" s="241"/>
      <c r="E16" s="230"/>
      <c r="F16" s="230"/>
      <c r="G16" s="416"/>
      <c r="H16" s="416"/>
      <c r="I16" s="230"/>
      <c r="J16" s="228"/>
    </row>
    <row r="17" spans="2:12" ht="15.75">
      <c r="B17" s="229"/>
      <c r="C17" s="393" t="s">
        <v>576</v>
      </c>
      <c r="D17" s="393"/>
      <c r="E17" s="230"/>
      <c r="F17" s="253"/>
      <c r="G17" s="230"/>
      <c r="H17" s="230"/>
      <c r="I17" s="230" t="s">
        <v>577</v>
      </c>
      <c r="J17" s="135" t="s">
        <v>250</v>
      </c>
    </row>
    <row r="18" spans="2:12" ht="15.75">
      <c r="B18" s="229"/>
      <c r="C18" s="230"/>
      <c r="D18" s="230"/>
      <c r="E18" s="230"/>
      <c r="F18" s="230"/>
      <c r="G18" s="230"/>
      <c r="H18" s="230"/>
      <c r="I18" s="230"/>
      <c r="J18" s="228"/>
    </row>
    <row r="19" spans="2:12" ht="30">
      <c r="B19" s="229"/>
      <c r="C19" s="237" t="s">
        <v>268</v>
      </c>
      <c r="D19" s="236" t="s">
        <v>269</v>
      </c>
      <c r="E19" s="230"/>
      <c r="F19" s="235" t="s">
        <v>578</v>
      </c>
      <c r="G19" s="230"/>
      <c r="H19" s="230"/>
      <c r="I19" s="230"/>
      <c r="J19" s="228"/>
    </row>
    <row r="20" spans="2:12" ht="16.5">
      <c r="B20" s="229"/>
      <c r="C20" s="240" t="s">
        <v>270</v>
      </c>
      <c r="D20" s="236" t="s">
        <v>271</v>
      </c>
      <c r="E20" s="230"/>
      <c r="F20" s="247"/>
      <c r="G20" s="230"/>
      <c r="H20" s="230"/>
      <c r="I20" s="230"/>
      <c r="J20" s="135" t="s">
        <v>250</v>
      </c>
      <c r="K20" s="212"/>
      <c r="L20" s="212"/>
    </row>
    <row r="21" spans="2:12" ht="15.75">
      <c r="B21" s="229"/>
      <c r="C21" s="238"/>
      <c r="D21" s="236" t="s">
        <v>272</v>
      </c>
      <c r="E21" s="230"/>
      <c r="F21" s="247"/>
      <c r="G21" s="230"/>
      <c r="H21" s="230"/>
      <c r="I21" s="230"/>
      <c r="J21" s="135" t="s">
        <v>250</v>
      </c>
      <c r="K21" s="212"/>
      <c r="L21" s="212"/>
    </row>
    <row r="22" spans="2:12" ht="15.75">
      <c r="B22" s="229"/>
      <c r="C22" s="238"/>
      <c r="D22" s="236" t="s">
        <v>273</v>
      </c>
      <c r="E22" s="230"/>
      <c r="F22" s="247"/>
      <c r="G22" s="230"/>
      <c r="H22" s="230"/>
      <c r="I22" s="230"/>
      <c r="J22" s="135" t="s">
        <v>250</v>
      </c>
      <c r="K22" s="212"/>
      <c r="L22" s="212"/>
    </row>
    <row r="23" spans="2:12" ht="15.75">
      <c r="B23" s="229"/>
      <c r="C23" s="238"/>
      <c r="D23" s="236" t="s">
        <v>274</v>
      </c>
      <c r="E23" s="230"/>
      <c r="F23" s="247"/>
      <c r="G23" s="230"/>
      <c r="H23" s="230"/>
      <c r="I23" s="230"/>
      <c r="J23" s="135" t="s">
        <v>250</v>
      </c>
      <c r="K23" s="212"/>
      <c r="L23" s="212"/>
    </row>
    <row r="24" spans="2:12" ht="15.75">
      <c r="B24" s="229"/>
      <c r="C24" s="238"/>
      <c r="D24" s="236" t="s">
        <v>275</v>
      </c>
      <c r="E24" s="230"/>
      <c r="F24" s="247"/>
      <c r="G24" s="230"/>
      <c r="H24" s="230"/>
      <c r="I24" s="230"/>
      <c r="J24" s="135" t="s">
        <v>250</v>
      </c>
      <c r="K24" s="212"/>
      <c r="L24" s="212"/>
    </row>
    <row r="25" spans="2:12" ht="15.75">
      <c r="B25" s="229"/>
      <c r="C25" s="238"/>
      <c r="D25" s="236" t="s">
        <v>276</v>
      </c>
      <c r="E25" s="230"/>
      <c r="F25" s="247"/>
      <c r="G25" s="230"/>
      <c r="H25" s="230"/>
      <c r="I25" s="230"/>
      <c r="J25" s="135" t="s">
        <v>250</v>
      </c>
      <c r="K25" s="212"/>
      <c r="L25" s="212"/>
    </row>
    <row r="26" spans="2:12" ht="15.75">
      <c r="B26" s="229"/>
      <c r="C26" s="238"/>
      <c r="D26" s="236" t="s">
        <v>277</v>
      </c>
      <c r="E26" s="230"/>
      <c r="F26" s="247"/>
      <c r="G26" s="230"/>
      <c r="H26" s="230"/>
      <c r="I26" s="230"/>
      <c r="J26" s="135" t="s">
        <v>250</v>
      </c>
      <c r="K26" s="212"/>
      <c r="L26" s="212"/>
    </row>
    <row r="27" spans="2:12" ht="15.75">
      <c r="B27" s="229"/>
      <c r="C27" s="239"/>
      <c r="D27" s="236" t="s">
        <v>278</v>
      </c>
      <c r="E27" s="230"/>
      <c r="F27" s="247"/>
      <c r="G27" s="230"/>
      <c r="H27" s="230"/>
      <c r="I27" s="230"/>
      <c r="J27" s="135" t="s">
        <v>250</v>
      </c>
      <c r="K27" s="212"/>
      <c r="L27" s="212"/>
    </row>
    <row r="28" spans="2:12" ht="39" customHeight="1" thickBot="1">
      <c r="B28" s="229"/>
      <c r="C28" s="230"/>
      <c r="D28" s="231"/>
      <c r="E28" s="230"/>
      <c r="F28" s="231"/>
      <c r="G28" s="230"/>
      <c r="H28" s="230"/>
      <c r="I28" s="230"/>
      <c r="J28" s="228"/>
    </row>
    <row r="29" spans="2:12" ht="15.75">
      <c r="B29" s="229"/>
      <c r="C29" s="245" t="s">
        <v>579</v>
      </c>
      <c r="D29" s="227"/>
      <c r="E29" s="415"/>
      <c r="F29" s="416"/>
      <c r="G29" s="230"/>
      <c r="H29" s="226"/>
      <c r="I29" s="230"/>
      <c r="J29" s="135" t="s">
        <v>250</v>
      </c>
      <c r="K29" s="212"/>
      <c r="L29" s="212"/>
    </row>
    <row r="30" spans="2:12" ht="15.75">
      <c r="B30" s="229"/>
      <c r="C30" s="248" t="s">
        <v>580</v>
      </c>
      <c r="D30" s="227"/>
      <c r="E30" s="417"/>
      <c r="F30" s="416"/>
      <c r="G30" s="230"/>
      <c r="H30" s="230"/>
      <c r="I30" s="230"/>
      <c r="J30" s="135" t="s">
        <v>250</v>
      </c>
      <c r="K30" s="212"/>
      <c r="L30" s="212"/>
    </row>
    <row r="31" spans="2:12" ht="15.75">
      <c r="B31" s="229"/>
      <c r="C31" s="251" t="s">
        <v>279</v>
      </c>
      <c r="D31" s="227"/>
      <c r="E31" s="417"/>
      <c r="F31" s="416"/>
      <c r="G31" s="230"/>
      <c r="H31" s="230"/>
      <c r="I31" s="230"/>
      <c r="J31" s="135" t="s">
        <v>250</v>
      </c>
      <c r="K31" s="212"/>
      <c r="L31" s="212"/>
    </row>
    <row r="32" spans="2:12" ht="15.75">
      <c r="B32" s="229"/>
      <c r="C32" s="251" t="s">
        <v>280</v>
      </c>
      <c r="D32" s="227"/>
      <c r="E32" s="417"/>
      <c r="F32" s="416"/>
      <c r="G32" s="230"/>
      <c r="H32" s="230"/>
      <c r="I32" s="230"/>
      <c r="J32" s="135" t="s">
        <v>250</v>
      </c>
      <c r="K32" s="212"/>
      <c r="L32" s="212"/>
    </row>
    <row r="33" spans="2:12" ht="15.75">
      <c r="B33" s="229"/>
      <c r="C33" s="251"/>
      <c r="D33" s="227"/>
      <c r="E33" s="417"/>
      <c r="F33" s="416"/>
      <c r="G33" s="230"/>
      <c r="H33" s="230"/>
      <c r="I33" s="230"/>
      <c r="J33" s="135" t="s">
        <v>250</v>
      </c>
      <c r="K33" s="212"/>
      <c r="L33" s="212"/>
    </row>
    <row r="34" spans="2:12" ht="15.75">
      <c r="B34" s="229"/>
      <c r="C34" s="251"/>
      <c r="D34" s="227"/>
      <c r="E34" s="417"/>
      <c r="F34" s="416"/>
      <c r="G34" s="230"/>
      <c r="H34" s="230"/>
      <c r="I34" s="230"/>
      <c r="J34" s="135" t="s">
        <v>250</v>
      </c>
      <c r="K34" s="212"/>
      <c r="L34" s="212"/>
    </row>
    <row r="35" spans="2:12" ht="16.5" thickBot="1">
      <c r="B35" s="229"/>
      <c r="C35" s="249"/>
      <c r="D35" s="227"/>
      <c r="E35" s="417"/>
      <c r="F35" s="416"/>
      <c r="G35" s="230"/>
      <c r="H35" s="230"/>
      <c r="I35" s="230"/>
      <c r="J35" s="135" t="s">
        <v>250</v>
      </c>
      <c r="K35" s="212"/>
      <c r="L35" s="212"/>
    </row>
    <row r="36" spans="2:12" ht="15.75">
      <c r="B36" s="229"/>
      <c r="C36" s="242"/>
      <c r="D36" s="411"/>
      <c r="E36" s="411"/>
      <c r="F36" s="411"/>
      <c r="G36" s="230"/>
      <c r="H36" s="230"/>
      <c r="I36" s="230"/>
      <c r="J36" s="228"/>
    </row>
    <row r="37" spans="2:12" ht="132.75" customHeight="1">
      <c r="B37" s="229"/>
      <c r="C37" s="243" t="s">
        <v>581</v>
      </c>
      <c r="D37" s="394"/>
      <c r="E37" s="395"/>
      <c r="F37" s="396"/>
      <c r="G37" s="230"/>
      <c r="H37" s="230"/>
      <c r="I37" s="230"/>
      <c r="J37" s="135" t="s">
        <v>250</v>
      </c>
      <c r="K37" s="212"/>
      <c r="L37" s="212"/>
    </row>
    <row r="38" spans="2:12" ht="15.75">
      <c r="B38" s="9"/>
      <c r="C38" s="390"/>
      <c r="D38" s="390"/>
      <c r="E38" s="6"/>
      <c r="G38" s="401" t="s">
        <v>440</v>
      </c>
      <c r="H38" s="401"/>
      <c r="I38" s="401"/>
      <c r="J38" s="212">
        <f>COUNTIF(J2:J37,J1)</f>
        <v>27</v>
      </c>
      <c r="K38" s="212">
        <f>COUNTIF(K2:K37,K1)</f>
        <v>0</v>
      </c>
      <c r="L38" s="212">
        <f>COUNTIF(L2:L37,L1)</f>
        <v>0</v>
      </c>
    </row>
    <row r="39" spans="2:12" ht="15.75">
      <c r="B39" s="9"/>
      <c r="C39" s="390"/>
      <c r="D39" s="390"/>
      <c r="E39" s="6"/>
    </row>
    <row r="40" spans="2:12" ht="15.75">
      <c r="B40" s="9"/>
      <c r="C40" s="389"/>
      <c r="D40" s="389"/>
      <c r="E40" s="6"/>
    </row>
    <row r="41" spans="2:12" ht="15.75">
      <c r="B41" s="9"/>
      <c r="C41" s="389"/>
      <c r="D41" s="389"/>
      <c r="E41" s="6"/>
    </row>
    <row r="42" spans="2:12" ht="15.75">
      <c r="B42" s="9"/>
      <c r="C42" s="389"/>
      <c r="D42" s="389"/>
      <c r="E42" s="6"/>
    </row>
    <row r="43" spans="2:12" ht="15.75">
      <c r="B43" s="9"/>
      <c r="C43" s="10"/>
      <c r="D43" s="10"/>
      <c r="E43" s="6"/>
    </row>
    <row r="44" spans="2:12" ht="15.75">
      <c r="B44" s="9"/>
      <c r="C44" s="390"/>
      <c r="D44" s="390"/>
      <c r="E44" s="6"/>
    </row>
    <row r="45" spans="2:12" ht="15.75">
      <c r="B45" s="9"/>
      <c r="C45" s="390"/>
      <c r="D45" s="390"/>
      <c r="E45" s="6"/>
    </row>
    <row r="46" spans="2:12" ht="15.75">
      <c r="B46" s="9"/>
      <c r="C46" s="390"/>
      <c r="D46" s="390"/>
      <c r="E46" s="6"/>
    </row>
    <row r="47" spans="2:12" ht="15.75">
      <c r="B47" s="9"/>
      <c r="C47" s="9"/>
      <c r="D47" s="9"/>
      <c r="E47" s="6"/>
    </row>
    <row r="48" spans="2:12">
      <c r="B48" s="397"/>
      <c r="C48" s="399"/>
      <c r="D48" s="392"/>
      <c r="E48" s="6"/>
    </row>
    <row r="49" spans="2:5">
      <c r="B49" s="398"/>
      <c r="C49" s="392"/>
      <c r="D49" s="392"/>
      <c r="E49" s="6"/>
    </row>
    <row r="50" spans="2:5">
      <c r="B50" s="398"/>
      <c r="C50" s="392"/>
      <c r="D50" s="392"/>
      <c r="E50" s="6"/>
    </row>
    <row r="51" spans="2:5">
      <c r="B51" s="398"/>
      <c r="C51" s="392"/>
      <c r="D51" s="392"/>
      <c r="E51" s="6"/>
    </row>
    <row r="52" spans="2:5">
      <c r="B52" s="8"/>
      <c r="C52" s="11"/>
      <c r="D52" s="11"/>
      <c r="E52" s="6"/>
    </row>
    <row r="53" spans="2:5">
      <c r="B53" s="397"/>
      <c r="C53" s="391"/>
      <c r="D53" s="392"/>
      <c r="E53" s="6"/>
    </row>
    <row r="54" spans="2:5">
      <c r="B54" s="398"/>
      <c r="C54" s="392"/>
      <c r="D54" s="392"/>
      <c r="E54" s="6"/>
    </row>
    <row r="55" spans="2:5">
      <c r="B55" s="398"/>
      <c r="C55" s="392"/>
      <c r="D55" s="392"/>
      <c r="E55" s="6"/>
    </row>
    <row r="56" spans="2:5">
      <c r="B56" s="398"/>
      <c r="C56" s="392"/>
      <c r="D56" s="392"/>
      <c r="E56" s="6"/>
    </row>
    <row r="57" spans="2:5">
      <c r="B57" s="8"/>
      <c r="C57" s="11"/>
      <c r="D57" s="11"/>
      <c r="E57" s="6"/>
    </row>
    <row r="58" spans="2:5">
      <c r="B58" s="397"/>
      <c r="C58" s="399"/>
      <c r="D58" s="392"/>
      <c r="E58" s="6"/>
    </row>
    <row r="59" spans="2:5">
      <c r="B59" s="398"/>
      <c r="C59" s="392"/>
      <c r="D59" s="392"/>
      <c r="E59" s="6"/>
    </row>
    <row r="60" spans="2:5">
      <c r="B60" s="398"/>
      <c r="C60" s="392"/>
      <c r="D60" s="392"/>
      <c r="E60" s="6"/>
    </row>
    <row r="61" spans="2:5">
      <c r="B61" s="398"/>
      <c r="C61" s="392"/>
      <c r="D61" s="392"/>
      <c r="E61" s="6"/>
    </row>
    <row r="62" spans="2:5">
      <c r="B62" s="8"/>
      <c r="C62" s="11"/>
      <c r="D62" s="11"/>
      <c r="E62" s="6"/>
    </row>
    <row r="63" spans="2:5">
      <c r="B63" s="397"/>
      <c r="C63" s="400"/>
      <c r="D63" s="392"/>
      <c r="E63" s="6"/>
    </row>
    <row r="64" spans="2:5">
      <c r="B64" s="398"/>
      <c r="C64" s="392"/>
      <c r="D64" s="392"/>
      <c r="E64" s="6"/>
    </row>
    <row r="65" spans="2:5">
      <c r="B65" s="398"/>
      <c r="C65" s="392"/>
      <c r="D65" s="392"/>
      <c r="E65" s="6"/>
    </row>
    <row r="66" spans="2:5">
      <c r="B66" s="398"/>
      <c r="C66" s="392"/>
      <c r="D66" s="392"/>
      <c r="E66" s="6"/>
    </row>
    <row r="67" spans="2:5">
      <c r="B67" s="8"/>
      <c r="C67" s="12"/>
      <c r="D67" s="12"/>
      <c r="E67" s="6"/>
    </row>
    <row r="68" spans="2:5">
      <c r="B68" s="397"/>
      <c r="C68" s="391"/>
      <c r="D68" s="392"/>
      <c r="E68" s="6"/>
    </row>
    <row r="69" spans="2:5">
      <c r="B69" s="398"/>
      <c r="C69" s="392"/>
      <c r="D69" s="392"/>
      <c r="E69" s="6"/>
    </row>
    <row r="70" spans="2:5">
      <c r="B70" s="398"/>
      <c r="C70" s="392"/>
      <c r="D70" s="392"/>
      <c r="E70" s="6"/>
    </row>
    <row r="71" spans="2:5">
      <c r="B71" s="398"/>
      <c r="C71" s="392"/>
      <c r="D71" s="392"/>
      <c r="E71" s="6"/>
    </row>
    <row r="72" spans="2:5">
      <c r="B72" s="8"/>
      <c r="C72" s="12"/>
      <c r="D72" s="12"/>
      <c r="E72" s="6"/>
    </row>
    <row r="73" spans="2:5" ht="15.75">
      <c r="B73" s="9"/>
      <c r="C73" s="392"/>
      <c r="D73" s="392"/>
      <c r="E73" s="6"/>
    </row>
    <row r="74" spans="2:5" ht="15.75">
      <c r="B74" s="9"/>
      <c r="C74" s="392"/>
      <c r="D74" s="392"/>
      <c r="E74" s="6"/>
    </row>
    <row r="75" spans="2:5" ht="15.75">
      <c r="B75" s="7"/>
      <c r="C75" s="392"/>
      <c r="D75" s="392"/>
      <c r="E75" s="6"/>
    </row>
    <row r="76" spans="2:5" ht="15.75">
      <c r="B76" s="5"/>
      <c r="C76" s="11"/>
      <c r="D76" s="11"/>
      <c r="E76" s="6"/>
    </row>
    <row r="77" spans="2:5" ht="15.75">
      <c r="B77" s="5"/>
      <c r="C77" s="11"/>
      <c r="D77" s="11"/>
      <c r="E77" s="6"/>
    </row>
    <row r="78" spans="2:5" ht="15.75">
      <c r="B78" s="5"/>
      <c r="C78" s="11"/>
      <c r="D78" s="11"/>
      <c r="E78" s="6"/>
    </row>
    <row r="79" spans="2:5">
      <c r="B79" s="397"/>
      <c r="C79" s="397"/>
      <c r="D79" s="397"/>
      <c r="E79" s="6"/>
    </row>
    <row r="80" spans="2:5">
      <c r="B80" s="397"/>
      <c r="C80" s="397"/>
      <c r="D80" s="397"/>
      <c r="E80" s="6"/>
    </row>
    <row r="81" spans="2:5">
      <c r="B81" s="397"/>
      <c r="C81" s="397"/>
      <c r="D81" s="397"/>
      <c r="E81" s="6"/>
    </row>
    <row r="82" spans="2:5">
      <c r="B82" s="397"/>
      <c r="C82" s="397"/>
      <c r="D82" s="397"/>
      <c r="E82" s="6"/>
    </row>
    <row r="83" spans="2:5">
      <c r="B83" s="397"/>
      <c r="C83" s="397"/>
      <c r="D83" s="397"/>
      <c r="E83" s="6"/>
    </row>
    <row r="84" spans="2:5">
      <c r="B84" s="397"/>
      <c r="C84" s="397"/>
      <c r="D84" s="397"/>
      <c r="E84" s="6"/>
    </row>
    <row r="85" spans="2:5">
      <c r="B85" s="397"/>
      <c r="C85" s="397"/>
      <c r="D85" s="397"/>
      <c r="E85" s="6"/>
    </row>
    <row r="86" spans="2:5">
      <c r="B86" s="397"/>
      <c r="C86" s="397"/>
      <c r="D86" s="397"/>
      <c r="E86" s="6"/>
    </row>
    <row r="87" spans="2:5">
      <c r="B87" s="397"/>
      <c r="C87" s="397"/>
      <c r="D87" s="397"/>
      <c r="E87" s="6"/>
    </row>
    <row r="88" spans="2:5">
      <c r="B88" s="397"/>
      <c r="C88" s="397"/>
      <c r="D88" s="397"/>
      <c r="E88" s="6"/>
    </row>
    <row r="89" spans="2:5">
      <c r="B89" s="397"/>
      <c r="C89" s="397"/>
      <c r="D89" s="397"/>
      <c r="E89" s="6"/>
    </row>
    <row r="90" spans="2:5">
      <c r="B90" s="6"/>
      <c r="C90" s="6"/>
      <c r="D90" s="6"/>
      <c r="E90" s="6"/>
    </row>
    <row r="91" spans="2:5">
      <c r="B91" s="6"/>
      <c r="C91" s="6"/>
      <c r="D91" s="6"/>
      <c r="E91" s="6"/>
    </row>
  </sheetData>
  <autoFilter ref="J1:L1"/>
  <mergeCells count="30">
    <mergeCell ref="G38:I38"/>
    <mergeCell ref="F5:H9"/>
    <mergeCell ref="D36:F36"/>
    <mergeCell ref="D13:D14"/>
    <mergeCell ref="C11:C14"/>
    <mergeCell ref="E29:F35"/>
    <mergeCell ref="G10:H16"/>
    <mergeCell ref="B79:B89"/>
    <mergeCell ref="B68:B71"/>
    <mergeCell ref="C42:D42"/>
    <mergeCell ref="C68:D71"/>
    <mergeCell ref="C79:D89"/>
    <mergeCell ref="C75:D75"/>
    <mergeCell ref="C73:D73"/>
    <mergeCell ref="C74:D74"/>
    <mergeCell ref="C44:D46"/>
    <mergeCell ref="B58:B61"/>
    <mergeCell ref="C58:D61"/>
    <mergeCell ref="B63:B66"/>
    <mergeCell ref="C63:D66"/>
    <mergeCell ref="B53:B56"/>
    <mergeCell ref="B48:B51"/>
    <mergeCell ref="C48:D51"/>
    <mergeCell ref="B1:C1"/>
    <mergeCell ref="C41:D41"/>
    <mergeCell ref="C38:D39"/>
    <mergeCell ref="C40:D40"/>
    <mergeCell ref="C53:D56"/>
    <mergeCell ref="C17:D17"/>
    <mergeCell ref="D37:F3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AK15"/>
  <sheetViews>
    <sheetView topLeftCell="AE1" workbookViewId="0">
      <selection activeCell="AI1" sqref="AI1:AK1"/>
    </sheetView>
  </sheetViews>
  <sheetFormatPr defaultRowHeight="15"/>
  <cols>
    <col min="1" max="1" width="25" style="130" customWidth="1"/>
    <col min="2" max="28" width="7.7109375" style="130" customWidth="1"/>
    <col min="29" max="29" width="37.85546875" style="130" customWidth="1"/>
    <col min="30" max="30" width="44" style="130" customWidth="1"/>
    <col min="31" max="31" width="25" style="130" customWidth="1"/>
    <col min="32" max="32" width="31.5703125" style="130" customWidth="1"/>
    <col min="33" max="33" width="44" style="130" customWidth="1"/>
    <col min="34" max="34" width="25" style="130" customWidth="1"/>
    <col min="35" max="35" width="13.140625" style="130" customWidth="1"/>
    <col min="36" max="36" width="12.7109375" customWidth="1"/>
    <col min="37" max="37" width="12.5703125" customWidth="1"/>
  </cols>
  <sheetData>
    <row r="1" spans="1:37" ht="23.25" customHeight="1" thickTop="1" thickBot="1">
      <c r="A1" s="299"/>
      <c r="B1" s="422" t="s">
        <v>828</v>
      </c>
      <c r="C1" s="423"/>
      <c r="D1" s="423"/>
      <c r="E1" s="423"/>
      <c r="F1" s="423"/>
      <c r="G1" s="423"/>
      <c r="H1" s="423"/>
      <c r="I1" s="423"/>
      <c r="J1" s="424"/>
      <c r="K1" s="425" t="s">
        <v>97</v>
      </c>
      <c r="L1" s="426"/>
      <c r="M1" s="426"/>
      <c r="N1" s="426"/>
      <c r="O1" s="426"/>
      <c r="P1" s="426"/>
      <c r="Q1" s="426"/>
      <c r="R1" s="426"/>
      <c r="S1" s="427"/>
      <c r="T1" s="422" t="s">
        <v>89</v>
      </c>
      <c r="U1" s="423"/>
      <c r="V1" s="423"/>
      <c r="W1" s="423"/>
      <c r="X1" s="423"/>
      <c r="Y1" s="423"/>
      <c r="Z1" s="423"/>
      <c r="AA1" s="423"/>
      <c r="AB1" s="424"/>
      <c r="AC1" s="327"/>
      <c r="AD1" s="327"/>
      <c r="AE1" s="327"/>
      <c r="AF1" s="327"/>
      <c r="AG1" s="327"/>
      <c r="AH1" s="327"/>
      <c r="AI1" s="309" t="s">
        <v>250</v>
      </c>
      <c r="AJ1" s="310" t="s">
        <v>251</v>
      </c>
      <c r="AK1" s="92" t="s">
        <v>455</v>
      </c>
    </row>
    <row r="2" spans="1:37" ht="88.5" thickBot="1">
      <c r="A2" s="300" t="s">
        <v>829</v>
      </c>
      <c r="B2" s="301" t="s">
        <v>830</v>
      </c>
      <c r="C2" s="298" t="s">
        <v>831</v>
      </c>
      <c r="D2" s="298" t="s">
        <v>832</v>
      </c>
      <c r="E2" s="298" t="s">
        <v>833</v>
      </c>
      <c r="F2" s="298" t="s">
        <v>834</v>
      </c>
      <c r="G2" s="298" t="s">
        <v>835</v>
      </c>
      <c r="H2" s="298" t="s">
        <v>836</v>
      </c>
      <c r="I2" s="336" t="s">
        <v>837</v>
      </c>
      <c r="J2" s="302" t="s">
        <v>838</v>
      </c>
      <c r="K2" s="303" t="s">
        <v>830</v>
      </c>
      <c r="L2" s="304" t="s">
        <v>831</v>
      </c>
      <c r="M2" s="304" t="s">
        <v>832</v>
      </c>
      <c r="N2" s="304" t="s">
        <v>833</v>
      </c>
      <c r="O2" s="304" t="s">
        <v>834</v>
      </c>
      <c r="P2" s="304" t="s">
        <v>835</v>
      </c>
      <c r="Q2" s="304" t="s">
        <v>836</v>
      </c>
      <c r="R2" s="305" t="s">
        <v>837</v>
      </c>
      <c r="S2" s="332" t="s">
        <v>838</v>
      </c>
      <c r="T2" s="328" t="s">
        <v>830</v>
      </c>
      <c r="U2" s="306" t="s">
        <v>831</v>
      </c>
      <c r="V2" s="306" t="s">
        <v>832</v>
      </c>
      <c r="W2" s="306" t="s">
        <v>833</v>
      </c>
      <c r="X2" s="306" t="s">
        <v>834</v>
      </c>
      <c r="Y2" s="306" t="s">
        <v>835</v>
      </c>
      <c r="Z2" s="306" t="s">
        <v>836</v>
      </c>
      <c r="AA2" s="307" t="s">
        <v>837</v>
      </c>
      <c r="AB2" s="308" t="s">
        <v>838</v>
      </c>
      <c r="AC2" s="327"/>
      <c r="AD2" s="338" t="s">
        <v>839</v>
      </c>
      <c r="AE2" s="327"/>
      <c r="AF2" s="338" t="s">
        <v>840</v>
      </c>
      <c r="AG2" s="337" t="s">
        <v>841</v>
      </c>
      <c r="AH2" s="337" t="s">
        <v>842</v>
      </c>
      <c r="AI2" s="133"/>
      <c r="AJ2" s="175"/>
      <c r="AK2" s="175"/>
    </row>
    <row r="3" spans="1:37" ht="77.25" thickTop="1">
      <c r="A3" s="339" t="s">
        <v>218</v>
      </c>
      <c r="B3" s="331" t="s">
        <v>843</v>
      </c>
      <c r="C3" s="311" t="s">
        <v>601</v>
      </c>
      <c r="D3" s="311" t="s">
        <v>601</v>
      </c>
      <c r="E3" s="311" t="s">
        <v>601</v>
      </c>
      <c r="F3" s="311" t="s">
        <v>601</v>
      </c>
      <c r="G3" s="311" t="s">
        <v>601</v>
      </c>
      <c r="H3" s="311" t="s">
        <v>601</v>
      </c>
      <c r="I3" s="312" t="s">
        <v>601</v>
      </c>
      <c r="J3" s="313" t="s">
        <v>601</v>
      </c>
      <c r="K3" s="320" t="s">
        <v>843</v>
      </c>
      <c r="L3" s="321" t="s">
        <v>601</v>
      </c>
      <c r="M3" s="311" t="s">
        <v>601</v>
      </c>
      <c r="N3" s="311" t="s">
        <v>601</v>
      </c>
      <c r="O3" s="311" t="s">
        <v>601</v>
      </c>
      <c r="P3" s="311" t="s">
        <v>601</v>
      </c>
      <c r="Q3" s="311" t="s">
        <v>601</v>
      </c>
      <c r="R3" s="312" t="s">
        <v>601</v>
      </c>
      <c r="S3" s="313" t="s">
        <v>601</v>
      </c>
      <c r="T3" s="322" t="s">
        <v>843</v>
      </c>
      <c r="U3" s="323" t="s">
        <v>601</v>
      </c>
      <c r="V3" s="323" t="s">
        <v>601</v>
      </c>
      <c r="W3" s="323" t="s">
        <v>601</v>
      </c>
      <c r="X3" s="323" t="s">
        <v>601</v>
      </c>
      <c r="Y3" s="323" t="s">
        <v>601</v>
      </c>
      <c r="Z3" s="323" t="s">
        <v>601</v>
      </c>
      <c r="AA3" s="324" t="s">
        <v>601</v>
      </c>
      <c r="AB3" s="326" t="s">
        <v>601</v>
      </c>
      <c r="AC3" s="340" t="s">
        <v>844</v>
      </c>
      <c r="AD3" s="341" t="s">
        <v>845</v>
      </c>
      <c r="AE3" s="333" t="s">
        <v>846</v>
      </c>
      <c r="AF3" s="337" t="s">
        <v>847</v>
      </c>
      <c r="AG3" s="342" t="s">
        <v>848</v>
      </c>
      <c r="AH3" s="329" t="s">
        <v>849</v>
      </c>
      <c r="AI3" s="309" t="s">
        <v>250</v>
      </c>
      <c r="AJ3" s="175"/>
      <c r="AK3" s="175"/>
    </row>
    <row r="4" spans="1:37" ht="51.75">
      <c r="A4" s="339" t="s">
        <v>219</v>
      </c>
      <c r="B4" s="314" t="s">
        <v>601</v>
      </c>
      <c r="C4" s="315" t="s">
        <v>601</v>
      </c>
      <c r="D4" s="315" t="s">
        <v>601</v>
      </c>
      <c r="E4" s="315" t="s">
        <v>601</v>
      </c>
      <c r="F4" s="315" t="s">
        <v>601</v>
      </c>
      <c r="G4" s="315" t="s">
        <v>601</v>
      </c>
      <c r="H4" s="315" t="s">
        <v>601</v>
      </c>
      <c r="I4" s="316" t="s">
        <v>601</v>
      </c>
      <c r="J4" s="317" t="s">
        <v>601</v>
      </c>
      <c r="K4" s="314" t="s">
        <v>601</v>
      </c>
      <c r="L4" s="315" t="s">
        <v>601</v>
      </c>
      <c r="M4" s="315" t="s">
        <v>601</v>
      </c>
      <c r="N4" s="315" t="s">
        <v>601</v>
      </c>
      <c r="O4" s="315" t="s">
        <v>601</v>
      </c>
      <c r="P4" s="315" t="s">
        <v>601</v>
      </c>
      <c r="Q4" s="315" t="s">
        <v>601</v>
      </c>
      <c r="R4" s="316" t="s">
        <v>601</v>
      </c>
      <c r="S4" s="317" t="s">
        <v>601</v>
      </c>
      <c r="T4" s="297" t="s">
        <v>601</v>
      </c>
      <c r="U4" s="315" t="s">
        <v>601</v>
      </c>
      <c r="V4" s="315" t="s">
        <v>601</v>
      </c>
      <c r="W4" s="315" t="s">
        <v>601</v>
      </c>
      <c r="X4" s="315" t="s">
        <v>601</v>
      </c>
      <c r="Y4" s="315" t="s">
        <v>601</v>
      </c>
      <c r="Z4" s="315" t="s">
        <v>601</v>
      </c>
      <c r="AA4" s="316" t="s">
        <v>601</v>
      </c>
      <c r="AB4" s="317" t="s">
        <v>601</v>
      </c>
      <c r="AC4" s="340" t="s">
        <v>844</v>
      </c>
      <c r="AD4" s="341" t="s">
        <v>850</v>
      </c>
      <c r="AE4" s="333" t="s">
        <v>851</v>
      </c>
      <c r="AF4" s="337" t="s">
        <v>847</v>
      </c>
      <c r="AG4" s="342" t="s">
        <v>848</v>
      </c>
      <c r="AH4" s="330" t="s">
        <v>852</v>
      </c>
      <c r="AI4" s="309" t="s">
        <v>250</v>
      </c>
      <c r="AJ4" s="175"/>
      <c r="AK4" s="175"/>
    </row>
    <row r="5" spans="1:37" ht="51">
      <c r="A5" s="339" t="s">
        <v>221</v>
      </c>
      <c r="B5" s="334" t="s">
        <v>843</v>
      </c>
      <c r="C5" s="318" t="s">
        <v>843</v>
      </c>
      <c r="D5" s="335" t="s">
        <v>843</v>
      </c>
      <c r="E5" s="315" t="s">
        <v>601</v>
      </c>
      <c r="F5" s="315" t="s">
        <v>601</v>
      </c>
      <c r="G5" s="315" t="s">
        <v>601</v>
      </c>
      <c r="H5" s="315" t="s">
        <v>601</v>
      </c>
      <c r="I5" s="316" t="s">
        <v>601</v>
      </c>
      <c r="J5" s="317" t="s">
        <v>843</v>
      </c>
      <c r="K5" s="334" t="s">
        <v>843</v>
      </c>
      <c r="L5" s="315" t="s">
        <v>843</v>
      </c>
      <c r="M5" s="318" t="s">
        <v>843</v>
      </c>
      <c r="N5" s="315" t="s">
        <v>601</v>
      </c>
      <c r="O5" s="315" t="s">
        <v>601</v>
      </c>
      <c r="P5" s="315" t="s">
        <v>601</v>
      </c>
      <c r="Q5" s="315" t="s">
        <v>601</v>
      </c>
      <c r="R5" s="316" t="s">
        <v>601</v>
      </c>
      <c r="S5" s="317" t="s">
        <v>843</v>
      </c>
      <c r="T5" s="325" t="s">
        <v>843</v>
      </c>
      <c r="U5" s="315" t="s">
        <v>601</v>
      </c>
      <c r="V5" s="315" t="s">
        <v>601</v>
      </c>
      <c r="W5" s="315" t="s">
        <v>601</v>
      </c>
      <c r="X5" s="315" t="s">
        <v>601</v>
      </c>
      <c r="Y5" s="315" t="s">
        <v>601</v>
      </c>
      <c r="Z5" s="315" t="s">
        <v>601</v>
      </c>
      <c r="AA5" s="316" t="s">
        <v>601</v>
      </c>
      <c r="AB5" s="317" t="s">
        <v>601</v>
      </c>
      <c r="AC5" s="340" t="s">
        <v>844</v>
      </c>
      <c r="AD5" s="341" t="s">
        <v>853</v>
      </c>
      <c r="AE5" s="333" t="s">
        <v>854</v>
      </c>
      <c r="AF5" s="337" t="s">
        <v>847</v>
      </c>
      <c r="AG5" s="327"/>
      <c r="AH5" s="327"/>
      <c r="AI5" s="133"/>
      <c r="AJ5" s="310" t="s">
        <v>251</v>
      </c>
      <c r="AK5" s="175"/>
    </row>
    <row r="6" spans="1:37" ht="26.25">
      <c r="A6" s="442" t="s">
        <v>220</v>
      </c>
      <c r="B6" s="435" t="s">
        <v>843</v>
      </c>
      <c r="C6" s="434" t="s">
        <v>843</v>
      </c>
      <c r="D6" s="432" t="s">
        <v>843</v>
      </c>
      <c r="E6" s="428" t="s">
        <v>601</v>
      </c>
      <c r="F6" s="430" t="s">
        <v>601</v>
      </c>
      <c r="G6" s="428" t="s">
        <v>601</v>
      </c>
      <c r="H6" s="430" t="s">
        <v>601</v>
      </c>
      <c r="I6" s="428" t="s">
        <v>601</v>
      </c>
      <c r="J6" s="437" t="s">
        <v>843</v>
      </c>
      <c r="K6" s="435" t="s">
        <v>843</v>
      </c>
      <c r="L6" s="444" t="s">
        <v>601</v>
      </c>
      <c r="M6" s="430" t="s">
        <v>601</v>
      </c>
      <c r="N6" s="428" t="s">
        <v>601</v>
      </c>
      <c r="O6" s="430" t="s">
        <v>601</v>
      </c>
      <c r="P6" s="428" t="s">
        <v>601</v>
      </c>
      <c r="Q6" s="430" t="s">
        <v>601</v>
      </c>
      <c r="R6" s="428" t="s">
        <v>601</v>
      </c>
      <c r="S6" s="439" t="s">
        <v>601</v>
      </c>
      <c r="T6" s="440" t="s">
        <v>843</v>
      </c>
      <c r="U6" s="430" t="s">
        <v>601</v>
      </c>
      <c r="V6" s="428" t="s">
        <v>601</v>
      </c>
      <c r="W6" s="430" t="s">
        <v>601</v>
      </c>
      <c r="X6" s="428" t="s">
        <v>601</v>
      </c>
      <c r="Y6" s="430" t="s">
        <v>601</v>
      </c>
      <c r="Z6" s="428" t="s">
        <v>601</v>
      </c>
      <c r="AA6" s="430" t="s">
        <v>601</v>
      </c>
      <c r="AB6" s="446" t="s">
        <v>601</v>
      </c>
      <c r="AC6" s="340" t="s">
        <v>844</v>
      </c>
      <c r="AD6" s="341" t="s">
        <v>855</v>
      </c>
      <c r="AE6" s="327"/>
      <c r="AF6" s="337" t="s">
        <v>847</v>
      </c>
      <c r="AG6" s="327"/>
      <c r="AH6" s="327"/>
      <c r="AI6" s="133"/>
      <c r="AJ6" s="310" t="s">
        <v>251</v>
      </c>
      <c r="AK6" s="175"/>
    </row>
    <row r="7" spans="1:37" ht="27" thickBot="1">
      <c r="A7" s="443"/>
      <c r="B7" s="436"/>
      <c r="C7" s="429"/>
      <c r="D7" s="433"/>
      <c r="E7" s="429"/>
      <c r="F7" s="431"/>
      <c r="G7" s="429"/>
      <c r="H7" s="431"/>
      <c r="I7" s="429"/>
      <c r="J7" s="438"/>
      <c r="K7" s="436"/>
      <c r="L7" s="445"/>
      <c r="M7" s="431"/>
      <c r="N7" s="429"/>
      <c r="O7" s="431"/>
      <c r="P7" s="429"/>
      <c r="Q7" s="431"/>
      <c r="R7" s="429"/>
      <c r="S7" s="438"/>
      <c r="T7" s="441"/>
      <c r="U7" s="431"/>
      <c r="V7" s="429"/>
      <c r="W7" s="431"/>
      <c r="X7" s="429"/>
      <c r="Y7" s="431"/>
      <c r="Z7" s="429"/>
      <c r="AA7" s="431"/>
      <c r="AB7" s="447"/>
      <c r="AC7" s="327"/>
      <c r="AD7" s="341" t="s">
        <v>856</v>
      </c>
      <c r="AE7" s="333" t="s">
        <v>857</v>
      </c>
      <c r="AF7" s="337" t="s">
        <v>847</v>
      </c>
      <c r="AG7" s="327"/>
      <c r="AH7" s="327"/>
      <c r="AI7" s="133"/>
      <c r="AJ7" s="310" t="s">
        <v>251</v>
      </c>
      <c r="AK7" s="175"/>
    </row>
    <row r="8" spans="1:37">
      <c r="A8" s="327"/>
      <c r="B8" s="327"/>
      <c r="C8" s="327"/>
      <c r="D8" s="327"/>
      <c r="E8" s="327"/>
      <c r="F8" s="327"/>
      <c r="G8" s="327"/>
      <c r="H8" s="327"/>
      <c r="I8" s="327"/>
      <c r="J8" s="327"/>
      <c r="K8" s="327"/>
      <c r="L8" s="327"/>
      <c r="M8" s="327"/>
      <c r="N8" s="327"/>
      <c r="O8" s="327"/>
      <c r="P8" s="327"/>
      <c r="Q8" s="327"/>
      <c r="R8" s="327"/>
      <c r="S8" s="327"/>
      <c r="T8" s="420" t="s">
        <v>858</v>
      </c>
      <c r="U8" s="421"/>
      <c r="V8" s="421"/>
      <c r="W8" s="421"/>
      <c r="X8" s="421"/>
      <c r="Y8" s="421"/>
      <c r="Z8" s="421"/>
      <c r="AA8" s="421"/>
      <c r="AB8" s="421"/>
      <c r="AC8" s="327"/>
      <c r="AD8" s="327"/>
      <c r="AE8" s="327"/>
      <c r="AF8" s="327"/>
      <c r="AG8" s="327"/>
      <c r="AH8" s="327"/>
      <c r="AI8" s="133"/>
      <c r="AJ8" s="175"/>
      <c r="AK8" s="175"/>
    </row>
    <row r="9" spans="1:37">
      <c r="AH9" s="133" t="s">
        <v>440</v>
      </c>
      <c r="AI9" s="133">
        <f>COUNTIF(AI2:AI8,AI1)</f>
        <v>2</v>
      </c>
      <c r="AJ9" s="175">
        <f>COUNTIF(AJ2:AJ8,AJ1)</f>
        <v>3</v>
      </c>
      <c r="AK9" s="175">
        <f>COUNTIF(AK2:AK8,AK1)</f>
        <v>0</v>
      </c>
    </row>
    <row r="15" spans="1:37" ht="15.75">
      <c r="A15" s="343"/>
      <c r="B15" s="327"/>
      <c r="C15" s="327"/>
      <c r="D15" s="327"/>
      <c r="E15" s="327"/>
      <c r="F15" s="327"/>
      <c r="G15" s="327"/>
      <c r="H15" s="327"/>
      <c r="I15" s="327"/>
      <c r="J15" s="327"/>
      <c r="K15" s="327"/>
      <c r="L15" s="327"/>
      <c r="M15" s="327"/>
      <c r="N15" s="327"/>
      <c r="O15" s="327"/>
      <c r="P15" s="327"/>
      <c r="Q15" s="327"/>
      <c r="R15" s="327"/>
      <c r="S15" s="327"/>
      <c r="T15" s="327"/>
      <c r="U15" s="327"/>
      <c r="V15" s="327"/>
      <c r="W15" s="327"/>
      <c r="X15" s="327"/>
      <c r="Y15" s="327"/>
      <c r="Z15" s="327"/>
      <c r="AA15" s="327"/>
      <c r="AB15" s="327"/>
      <c r="AC15" s="327"/>
      <c r="AD15" s="327"/>
      <c r="AE15" s="327"/>
      <c r="AF15" s="327"/>
      <c r="AG15" s="327"/>
      <c r="AH15" s="327"/>
    </row>
  </sheetData>
  <mergeCells count="32">
    <mergeCell ref="Y6:Y7"/>
    <mergeCell ref="U6:U7"/>
    <mergeCell ref="AA6:AA7"/>
    <mergeCell ref="AB6:AB7"/>
    <mergeCell ref="Z6:Z7"/>
    <mergeCell ref="V6:V7"/>
    <mergeCell ref="W6:W7"/>
    <mergeCell ref="X6:X7"/>
    <mergeCell ref="R6:R7"/>
    <mergeCell ref="S6:S7"/>
    <mergeCell ref="T6:T7"/>
    <mergeCell ref="A6:A7"/>
    <mergeCell ref="B6:B7"/>
    <mergeCell ref="H6:H7"/>
    <mergeCell ref="L6:L7"/>
    <mergeCell ref="N6:N7"/>
    <mergeCell ref="T8:AB8"/>
    <mergeCell ref="B1:J1"/>
    <mergeCell ref="K1:S1"/>
    <mergeCell ref="P6:P7"/>
    <mergeCell ref="Q6:Q7"/>
    <mergeCell ref="F6:F7"/>
    <mergeCell ref="G6:G7"/>
    <mergeCell ref="D6:D7"/>
    <mergeCell ref="M6:M7"/>
    <mergeCell ref="C6:C7"/>
    <mergeCell ref="I6:I7"/>
    <mergeCell ref="E6:E7"/>
    <mergeCell ref="K6:K7"/>
    <mergeCell ref="O6:O7"/>
    <mergeCell ref="J6:J7"/>
    <mergeCell ref="T1:AB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I8"/>
  <sheetViews>
    <sheetView workbookViewId="0">
      <selection activeCell="G8" sqref="G8"/>
    </sheetView>
  </sheetViews>
  <sheetFormatPr defaultRowHeight="15"/>
  <cols>
    <col min="1" max="1" width="29.140625" bestFit="1" customWidth="1"/>
    <col min="2" max="2" width="7.5703125" bestFit="1" customWidth="1"/>
    <col min="3" max="3" width="18.7109375" bestFit="1" customWidth="1"/>
    <col min="4" max="4" width="13.42578125" bestFit="1" customWidth="1"/>
    <col min="5" max="5" width="15" bestFit="1" customWidth="1"/>
    <col min="6" max="6" width="14.85546875" customWidth="1"/>
  </cols>
  <sheetData>
    <row r="1" spans="1:9" ht="36.75">
      <c r="A1" t="s">
        <v>282</v>
      </c>
      <c r="B1" t="s">
        <v>901</v>
      </c>
      <c r="C1" t="s">
        <v>902</v>
      </c>
      <c r="D1" t="s">
        <v>903</v>
      </c>
      <c r="E1" t="s">
        <v>904</v>
      </c>
      <c r="F1" t="s">
        <v>905</v>
      </c>
      <c r="G1" s="309" t="s">
        <v>250</v>
      </c>
      <c r="H1" s="310" t="s">
        <v>251</v>
      </c>
      <c r="I1" s="92" t="s">
        <v>455</v>
      </c>
    </row>
    <row r="2" spans="1:9">
      <c r="A2" t="s">
        <v>906</v>
      </c>
      <c r="C2" s="4" t="s">
        <v>601</v>
      </c>
      <c r="D2" s="4" t="s">
        <v>843</v>
      </c>
      <c r="E2" s="4" t="s">
        <v>843</v>
      </c>
      <c r="F2" s="4" t="s">
        <v>843</v>
      </c>
      <c r="G2" s="309" t="s">
        <v>250</v>
      </c>
      <c r="H2" s="212"/>
      <c r="I2" s="212"/>
    </row>
    <row r="3" spans="1:9">
      <c r="A3" t="s">
        <v>907</v>
      </c>
      <c r="B3" s="4" t="s">
        <v>599</v>
      </c>
      <c r="C3" s="4" t="s">
        <v>843</v>
      </c>
      <c r="D3" s="4" t="s">
        <v>843</v>
      </c>
      <c r="E3" s="4" t="s">
        <v>843</v>
      </c>
      <c r="F3" s="4" t="s">
        <v>843</v>
      </c>
      <c r="G3" s="309" t="s">
        <v>250</v>
      </c>
      <c r="H3" s="212"/>
      <c r="I3" s="212"/>
    </row>
    <row r="4" spans="1:9">
      <c r="A4" t="s">
        <v>908</v>
      </c>
      <c r="B4" s="4" t="s">
        <v>599</v>
      </c>
      <c r="C4" s="4" t="s">
        <v>843</v>
      </c>
      <c r="D4" s="4" t="s">
        <v>843</v>
      </c>
      <c r="E4" s="4" t="s">
        <v>843</v>
      </c>
      <c r="F4" s="4" t="s">
        <v>843</v>
      </c>
      <c r="G4" s="309" t="s">
        <v>250</v>
      </c>
      <c r="H4" s="212"/>
      <c r="I4" s="212"/>
    </row>
    <row r="5" spans="1:9">
      <c r="A5" t="s">
        <v>909</v>
      </c>
      <c r="B5" s="4" t="s">
        <v>586</v>
      </c>
      <c r="C5" s="4" t="s">
        <v>843</v>
      </c>
      <c r="D5" s="4" t="s">
        <v>843</v>
      </c>
      <c r="E5" s="4" t="s">
        <v>843</v>
      </c>
      <c r="F5" s="4" t="s">
        <v>843</v>
      </c>
      <c r="G5" s="309" t="s">
        <v>250</v>
      </c>
      <c r="H5" s="212"/>
      <c r="I5" s="212"/>
    </row>
    <row r="6" spans="1:9">
      <c r="A6" t="s">
        <v>910</v>
      </c>
      <c r="C6" s="4" t="s">
        <v>601</v>
      </c>
      <c r="D6" s="4" t="s">
        <v>601</v>
      </c>
      <c r="E6" s="4" t="s">
        <v>843</v>
      </c>
      <c r="F6" s="4" t="s">
        <v>843</v>
      </c>
      <c r="G6" s="309" t="s">
        <v>250</v>
      </c>
      <c r="H6" s="212"/>
      <c r="I6" s="212"/>
    </row>
    <row r="7" spans="1:9" ht="21.75" customHeight="1">
      <c r="A7" t="s">
        <v>911</v>
      </c>
      <c r="C7" t="s">
        <v>601</v>
      </c>
      <c r="D7" t="s">
        <v>601</v>
      </c>
      <c r="E7" t="s">
        <v>843</v>
      </c>
      <c r="F7" t="s">
        <v>843</v>
      </c>
      <c r="G7" s="212"/>
      <c r="H7" s="212"/>
      <c r="I7" s="92" t="s">
        <v>455</v>
      </c>
    </row>
    <row r="8" spans="1:9">
      <c r="F8" s="212" t="s">
        <v>440</v>
      </c>
      <c r="G8" s="212">
        <f>COUNTIF(G2:G7,G1)</f>
        <v>5</v>
      </c>
      <c r="H8" s="212">
        <f>COUNTIF(H2:H7,H1)</f>
        <v>0</v>
      </c>
      <c r="I8" s="212">
        <f>COUNTIF(I2:I7,I1)</f>
        <v>1</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75" zoomScaleNormal="75" workbookViewId="0">
      <selection activeCell="F15" sqref="F15"/>
    </sheetView>
  </sheetViews>
  <sheetFormatPr defaultRowHeight="15"/>
  <cols>
    <col min="1" max="1" width="9.140625" style="30"/>
    <col min="2" max="2" width="42.85546875" customWidth="1"/>
    <col min="3" max="3" width="40.42578125" customWidth="1"/>
    <col min="4" max="4" width="12.7109375" customWidth="1"/>
    <col min="5" max="5" width="12" customWidth="1"/>
    <col min="6" max="6" width="11.5703125" customWidth="1"/>
  </cols>
  <sheetData>
    <row r="1" spans="2:12" ht="41.25" customHeight="1">
      <c r="B1" s="79" t="s">
        <v>405</v>
      </c>
      <c r="C1" s="79"/>
      <c r="D1" s="72"/>
      <c r="E1" s="72"/>
      <c r="F1" s="72"/>
    </row>
    <row r="2" spans="2:12" ht="39" customHeight="1">
      <c r="B2" s="84" t="s">
        <v>386</v>
      </c>
      <c r="C2" s="82" t="s">
        <v>387</v>
      </c>
      <c r="D2" s="119" t="s">
        <v>250</v>
      </c>
      <c r="E2" s="120" t="s">
        <v>251</v>
      </c>
      <c r="F2" s="57" t="s">
        <v>455</v>
      </c>
    </row>
    <row r="3" spans="2:12" ht="40.5" customHeight="1">
      <c r="B3" s="16" t="s">
        <v>406</v>
      </c>
      <c r="C3" s="13" t="s">
        <v>407</v>
      </c>
      <c r="D3" s="135" t="s">
        <v>250</v>
      </c>
      <c r="E3" s="20"/>
      <c r="F3" s="13"/>
    </row>
    <row r="4" spans="2:12" ht="40.5" customHeight="1">
      <c r="B4" s="16" t="s">
        <v>408</v>
      </c>
      <c r="C4" s="16" t="s">
        <v>409</v>
      </c>
      <c r="D4" s="135" t="s">
        <v>250</v>
      </c>
      <c r="E4" s="20"/>
      <c r="F4" s="13"/>
    </row>
    <row r="5" spans="2:12" ht="51.75" customHeight="1">
      <c r="B5" s="16" t="s">
        <v>410</v>
      </c>
      <c r="C5" s="16" t="s">
        <v>411</v>
      </c>
      <c r="D5" s="135" t="s">
        <v>250</v>
      </c>
      <c r="E5" s="20"/>
      <c r="F5" s="13"/>
    </row>
    <row r="6" spans="2:12" ht="51" customHeight="1">
      <c r="B6" s="16" t="s">
        <v>412</v>
      </c>
      <c r="C6" s="16" t="s">
        <v>413</v>
      </c>
      <c r="D6" s="135" t="s">
        <v>250</v>
      </c>
      <c r="E6" s="20"/>
      <c r="F6" s="13"/>
    </row>
    <row r="7" spans="2:12" ht="51" customHeight="1">
      <c r="B7" s="16" t="s">
        <v>414</v>
      </c>
      <c r="C7" s="16" t="s">
        <v>415</v>
      </c>
      <c r="D7" s="135" t="s">
        <v>250</v>
      </c>
      <c r="E7" s="20"/>
      <c r="F7" s="13"/>
      <c r="L7" t="s">
        <v>484</v>
      </c>
    </row>
    <row r="8" spans="2:12" ht="59.25" customHeight="1">
      <c r="B8" s="16"/>
      <c r="C8" s="16" t="s">
        <v>416</v>
      </c>
      <c r="D8" s="135" t="s">
        <v>250</v>
      </c>
      <c r="E8" s="20"/>
      <c r="F8" s="13"/>
    </row>
    <row r="9" spans="2:12" ht="48.75" customHeight="1">
      <c r="B9" s="16" t="s">
        <v>417</v>
      </c>
      <c r="C9" s="16" t="s">
        <v>418</v>
      </c>
      <c r="D9" s="135" t="s">
        <v>250</v>
      </c>
      <c r="E9" s="20"/>
      <c r="F9" s="13"/>
    </row>
    <row r="10" spans="2:12" ht="71.25" customHeight="1">
      <c r="B10" s="16" t="s">
        <v>419</v>
      </c>
      <c r="C10" s="16" t="s">
        <v>420</v>
      </c>
      <c r="D10" s="135" t="s">
        <v>250</v>
      </c>
      <c r="E10" s="20"/>
      <c r="F10" s="13"/>
    </row>
    <row r="11" spans="2:12" ht="30" customHeight="1">
      <c r="B11" s="1"/>
      <c r="C11" s="16" t="s">
        <v>456</v>
      </c>
      <c r="D11" s="13">
        <f>COUNTIF(D3:D10,D2)</f>
        <v>8</v>
      </c>
      <c r="E11" s="20">
        <f>COUNTIF(E3:E10,E2)</f>
        <v>0</v>
      </c>
      <c r="F11" s="13">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79" t="s">
        <v>485</v>
      </c>
      <c r="C17" s="79"/>
      <c r="D17" s="152"/>
      <c r="E17" s="152"/>
      <c r="F17" s="152"/>
    </row>
    <row r="18" spans="2:6" ht="39.950000000000003" customHeight="1">
      <c r="B18" s="84" t="s">
        <v>386</v>
      </c>
      <c r="C18" s="82" t="s">
        <v>387</v>
      </c>
      <c r="D18" s="135" t="s">
        <v>250</v>
      </c>
      <c r="E18" s="136" t="s">
        <v>251</v>
      </c>
      <c r="F18" s="156" t="s">
        <v>455</v>
      </c>
    </row>
    <row r="19" spans="2:6" ht="39.950000000000003" customHeight="1">
      <c r="B19" s="133" t="s">
        <v>486</v>
      </c>
      <c r="C19" s="133" t="s">
        <v>487</v>
      </c>
      <c r="D19" s="150"/>
      <c r="E19" s="150"/>
      <c r="F19" s="150"/>
    </row>
    <row r="20" spans="2:6" ht="39.950000000000003" customHeight="1">
      <c r="B20" s="133" t="s">
        <v>488</v>
      </c>
      <c r="C20" s="133" t="s">
        <v>489</v>
      </c>
      <c r="D20" s="150"/>
      <c r="E20" s="150"/>
      <c r="F20" s="150"/>
    </row>
    <row r="21" spans="2:6" ht="54.75" customHeight="1">
      <c r="B21" s="133" t="s">
        <v>490</v>
      </c>
      <c r="C21" s="133" t="s">
        <v>491</v>
      </c>
      <c r="D21" s="150"/>
      <c r="E21" s="150"/>
      <c r="F21" s="150"/>
    </row>
    <row r="22" spans="2:6" ht="39.950000000000003" customHeight="1">
      <c r="B22" s="1"/>
      <c r="C22" s="133" t="s">
        <v>456</v>
      </c>
      <c r="D22" s="150">
        <f>SUM(D19:D21)+COUNTIF(D19:D21,D18)</f>
        <v>0</v>
      </c>
      <c r="E22" s="150">
        <f>SUM(E19:E21)+COUNTIF(E19:E21,E18)</f>
        <v>0</v>
      </c>
      <c r="F22" s="150">
        <f>SUM(F19:F21)+COUNTIF(F19:F21,F18)</f>
        <v>0</v>
      </c>
    </row>
    <row r="23" spans="2:6" ht="39.950000000000003" customHeight="1">
      <c r="B23" s="1"/>
      <c r="C23" s="133" t="s">
        <v>440</v>
      </c>
      <c r="D23" s="150">
        <f>SUM(D11,D22)</f>
        <v>8</v>
      </c>
      <c r="E23" s="150">
        <f>SUM(E22,E11)</f>
        <v>0</v>
      </c>
      <c r="F23" s="150">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75" zoomScaleNormal="75" workbookViewId="0">
      <selection activeCell="D2" sqref="D2:F2"/>
    </sheetView>
  </sheetViews>
  <sheetFormatPr defaultRowHeight="15"/>
  <cols>
    <col min="1" max="1" width="9.140625" style="129"/>
    <col min="2" max="2" width="51.5703125" customWidth="1"/>
    <col min="3" max="3" width="43.140625" customWidth="1"/>
    <col min="6" max="6" width="10.85546875" bestFit="1" customWidth="1"/>
  </cols>
  <sheetData>
    <row r="1" spans="2:10" ht="36" customHeight="1">
      <c r="B1" s="151" t="s">
        <v>465</v>
      </c>
      <c r="C1" s="140"/>
      <c r="D1" s="131"/>
      <c r="E1" s="131"/>
      <c r="F1" s="131"/>
    </row>
    <row r="2" spans="2:10" ht="30">
      <c r="B2" s="138" t="s">
        <v>386</v>
      </c>
      <c r="C2" s="139" t="s">
        <v>387</v>
      </c>
      <c r="D2" s="135" t="s">
        <v>250</v>
      </c>
      <c r="E2" s="136" t="s">
        <v>251</v>
      </c>
      <c r="F2" s="137" t="s">
        <v>455</v>
      </c>
    </row>
    <row r="3" spans="2:10" ht="30">
      <c r="B3" s="133" t="s">
        <v>406</v>
      </c>
      <c r="C3" s="132" t="s">
        <v>407</v>
      </c>
      <c r="D3" s="132"/>
      <c r="E3" s="134"/>
      <c r="F3" s="132"/>
    </row>
    <row r="4" spans="2:10" ht="30">
      <c r="B4" s="133" t="s">
        <v>466</v>
      </c>
      <c r="C4" s="133" t="s">
        <v>409</v>
      </c>
      <c r="D4" s="132"/>
      <c r="E4" s="134"/>
      <c r="F4" s="132"/>
    </row>
    <row r="5" spans="2:10" ht="53.25" customHeight="1">
      <c r="B5" s="133" t="s">
        <v>410</v>
      </c>
      <c r="C5" s="133" t="s">
        <v>411</v>
      </c>
      <c r="D5" s="132"/>
      <c r="E5" s="134"/>
      <c r="F5" s="132"/>
    </row>
    <row r="6" spans="2:10">
      <c r="B6" s="133" t="s">
        <v>412</v>
      </c>
      <c r="C6" s="133" t="s">
        <v>413</v>
      </c>
      <c r="D6" s="132"/>
      <c r="E6" s="134"/>
      <c r="F6" s="132"/>
    </row>
    <row r="7" spans="2:10">
      <c r="B7" s="133" t="s">
        <v>414</v>
      </c>
      <c r="C7" s="133" t="s">
        <v>415</v>
      </c>
      <c r="D7" s="132"/>
      <c r="E7" s="134"/>
      <c r="F7" s="132"/>
    </row>
    <row r="8" spans="2:10" ht="45">
      <c r="B8" s="133"/>
      <c r="C8" s="133" t="s">
        <v>416</v>
      </c>
      <c r="D8" s="132"/>
      <c r="E8" s="134"/>
      <c r="F8" s="132"/>
    </row>
    <row r="9" spans="2:10" ht="30">
      <c r="B9" s="133" t="s">
        <v>417</v>
      </c>
      <c r="C9" s="133" t="s">
        <v>418</v>
      </c>
      <c r="D9" s="132"/>
      <c r="E9" s="134"/>
      <c r="F9" s="132"/>
    </row>
    <row r="10" spans="2:10" ht="75.75" customHeight="1">
      <c r="B10" s="133" t="s">
        <v>419</v>
      </c>
      <c r="C10" s="133" t="s">
        <v>420</v>
      </c>
      <c r="D10" s="132"/>
      <c r="E10" s="134"/>
      <c r="F10" s="132"/>
    </row>
    <row r="11" spans="2:10" ht="27" customHeight="1">
      <c r="B11" s="130"/>
      <c r="C11" s="133" t="s">
        <v>440</v>
      </c>
      <c r="D11" s="132">
        <v>0</v>
      </c>
      <c r="E11" s="134">
        <v>0</v>
      </c>
      <c r="F11" s="132">
        <v>0</v>
      </c>
    </row>
    <row r="14" spans="2:10" ht="39.75" customHeight="1">
      <c r="B14" s="448"/>
      <c r="C14" s="416"/>
      <c r="D14" s="416"/>
      <c r="E14" s="416"/>
      <c r="F14" s="416"/>
      <c r="G14" s="416"/>
      <c r="H14" s="416"/>
      <c r="I14" s="416"/>
      <c r="J14" s="416"/>
    </row>
  </sheetData>
  <mergeCells count="1">
    <mergeCell ref="B14:J14"/>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85" t="s">
        <v>421</v>
      </c>
    </row>
    <row r="2" spans="1:1" ht="24.95" customHeight="1">
      <c r="A2" s="13"/>
    </row>
    <row r="3" spans="1:1" ht="24.95" customHeight="1">
      <c r="A3" s="13"/>
    </row>
    <row r="4" spans="1:1" ht="24.95" customHeight="1">
      <c r="A4" s="13"/>
    </row>
    <row r="5" spans="1:1" ht="24.95" customHeight="1">
      <c r="A5" s="13"/>
    </row>
    <row r="6" spans="1:1" ht="24.95" customHeight="1">
      <c r="A6" s="13"/>
    </row>
    <row r="7" spans="1:1" ht="24.95" customHeight="1">
      <c r="A7" s="13"/>
    </row>
    <row r="8" spans="1:1" ht="24.95" customHeight="1">
      <c r="A8" s="13"/>
    </row>
    <row r="9" spans="1:1" ht="24.95" customHeight="1">
      <c r="A9" s="13"/>
    </row>
    <row r="10" spans="1:1" ht="24.95" customHeight="1">
      <c r="A10" s="13"/>
    </row>
    <row r="11" spans="1:1" ht="24.95" customHeight="1">
      <c r="A11" s="13"/>
    </row>
    <row r="12" spans="1:1" ht="24.95" customHeight="1">
      <c r="A12" s="13"/>
    </row>
    <row r="13" spans="1:1" ht="24.95" customHeight="1">
      <c r="A13" s="13"/>
    </row>
    <row r="14" spans="1:1" ht="24.95" customHeight="1">
      <c r="A14" s="13"/>
    </row>
    <row r="15" spans="1:1" ht="24.95" customHeight="1">
      <c r="A15" s="13"/>
    </row>
    <row r="16" spans="1:1" ht="24.95" customHeight="1">
      <c r="A16" s="13"/>
    </row>
    <row r="17" spans="1:1" ht="24.95" customHeight="1">
      <c r="A17" s="13"/>
    </row>
    <row r="18" spans="1:1" ht="24.95" customHeight="1">
      <c r="A18" s="13"/>
    </row>
    <row r="19" spans="1:1" ht="24.95" customHeight="1">
      <c r="A19" s="13"/>
    </row>
    <row r="20" spans="1:1" ht="24.95" customHeight="1">
      <c r="A20" s="13"/>
    </row>
    <row r="21" spans="1:1" ht="24.95" customHeight="1">
      <c r="A21" s="13"/>
    </row>
    <row r="22" spans="1:1" ht="24.95" customHeight="1">
      <c r="A22" s="13"/>
    </row>
    <row r="23" spans="1:1" ht="24.95" customHeight="1">
      <c r="A23" s="13"/>
    </row>
    <row r="24" spans="1:1" ht="24.95" customHeight="1">
      <c r="A24" s="13"/>
    </row>
    <row r="25" spans="1:1" ht="24.95" customHeight="1">
      <c r="A25" s="13"/>
    </row>
    <row r="26" spans="1:1" ht="24.95" customHeight="1">
      <c r="A26" s="13"/>
    </row>
    <row r="27" spans="1:1" ht="24.95" customHeight="1">
      <c r="A27" s="13"/>
    </row>
    <row r="28" spans="1:1" ht="24.95" customHeight="1">
      <c r="A28" s="13"/>
    </row>
    <row r="29" spans="1:1" ht="24.95" customHeight="1">
      <c r="A29" s="13"/>
    </row>
    <row r="30" spans="1:1" ht="24.95" customHeight="1">
      <c r="A30"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G51"/>
  <sheetViews>
    <sheetView zoomScale="75" zoomScaleNormal="75" workbookViewId="0">
      <selection activeCell="B20" sqref="B20"/>
    </sheetView>
  </sheetViews>
  <sheetFormatPr defaultRowHeight="15"/>
  <cols>
    <col min="1" max="1" width="9.140625" style="30"/>
    <col min="2" max="2" width="91.85546875" customWidth="1"/>
    <col min="3" max="3" width="26.5703125" bestFit="1" customWidth="1"/>
    <col min="4" max="4" width="5.5703125" style="30" customWidth="1"/>
    <col min="5" max="5" width="11.42578125" customWidth="1"/>
    <col min="6" max="6" width="12.140625" customWidth="1"/>
    <col min="7" max="7" width="10.85546875" customWidth="1"/>
  </cols>
  <sheetData>
    <row r="1" spans="2:7" ht="44.25" customHeight="1">
      <c r="B1" s="93" t="s">
        <v>2</v>
      </c>
      <c r="C1" s="166" t="s">
        <v>492</v>
      </c>
      <c r="D1" s="76"/>
      <c r="E1" s="94" t="s">
        <v>250</v>
      </c>
      <c r="F1" s="95" t="s">
        <v>251</v>
      </c>
      <c r="G1" s="96" t="s">
        <v>455</v>
      </c>
    </row>
    <row r="2" spans="2:7" ht="24.95" customHeight="1">
      <c r="B2" s="168"/>
      <c r="C2" s="61"/>
      <c r="D2" s="61"/>
      <c r="E2" s="60"/>
      <c r="F2" s="15"/>
      <c r="G2" s="13"/>
    </row>
    <row r="3" spans="2:7" ht="24.95" customHeight="1">
      <c r="B3" s="167"/>
      <c r="C3" s="61"/>
      <c r="D3" s="61"/>
      <c r="E3" s="60"/>
      <c r="F3" s="15"/>
      <c r="G3" s="13"/>
    </row>
    <row r="4" spans="2:7" ht="24.95" customHeight="1">
      <c r="B4" s="167"/>
      <c r="C4" s="61"/>
      <c r="D4" s="61"/>
      <c r="E4" s="60"/>
      <c r="F4" s="15"/>
      <c r="G4" s="13"/>
    </row>
    <row r="5" spans="2:7" ht="24.95" customHeight="1">
      <c r="B5" s="167"/>
      <c r="C5" s="61"/>
      <c r="D5" s="61"/>
      <c r="E5" s="60"/>
      <c r="F5" s="15"/>
      <c r="G5" s="13"/>
    </row>
    <row r="6" spans="2:7" ht="24.95" customHeight="1">
      <c r="B6" s="167"/>
      <c r="C6" s="61"/>
      <c r="D6" s="61"/>
      <c r="E6" s="60"/>
      <c r="F6" s="15"/>
      <c r="G6" s="13"/>
    </row>
    <row r="7" spans="2:7" ht="24.95" customHeight="1">
      <c r="B7" s="167"/>
      <c r="C7" s="61"/>
      <c r="D7" s="61"/>
      <c r="E7" s="60"/>
      <c r="F7" s="15"/>
      <c r="G7" s="13"/>
    </row>
    <row r="8" spans="2:7" ht="24.95" customHeight="1">
      <c r="B8" s="167"/>
      <c r="C8" s="61"/>
      <c r="D8" s="61"/>
      <c r="E8" s="60"/>
      <c r="F8" s="15"/>
      <c r="G8" s="13"/>
    </row>
    <row r="9" spans="2:7" ht="24.95" customHeight="1">
      <c r="B9" s="167"/>
      <c r="C9" s="61"/>
      <c r="D9" s="61"/>
      <c r="E9" s="60"/>
      <c r="F9" s="15"/>
      <c r="G9" s="13"/>
    </row>
    <row r="10" spans="2:7" ht="24.95" customHeight="1">
      <c r="B10" s="167"/>
      <c r="C10" s="61"/>
      <c r="D10" s="61"/>
      <c r="E10" s="60"/>
      <c r="F10" s="15"/>
      <c r="G10" s="13"/>
    </row>
    <row r="11" spans="2:7" ht="34.5" customHeight="1">
      <c r="B11" s="167"/>
      <c r="C11" s="61"/>
      <c r="D11" s="61"/>
      <c r="E11" s="60"/>
      <c r="F11" s="15"/>
      <c r="G11" s="13"/>
    </row>
    <row r="12" spans="2:7" ht="36" customHeight="1">
      <c r="B12" s="167"/>
      <c r="C12" s="61"/>
      <c r="D12" s="61"/>
      <c r="E12" s="60"/>
      <c r="F12" s="15"/>
      <c r="G12" s="13"/>
    </row>
    <row r="13" spans="2:7" ht="30" customHeight="1">
      <c r="B13" s="167"/>
      <c r="C13" s="61"/>
      <c r="D13" s="61"/>
      <c r="E13" s="60"/>
      <c r="F13" s="15"/>
      <c r="G13" s="13"/>
    </row>
    <row r="14" spans="2:7" ht="24.95" customHeight="1">
      <c r="B14" s="167"/>
      <c r="C14" s="61"/>
      <c r="D14" s="61"/>
      <c r="E14" s="60"/>
      <c r="F14" s="15"/>
      <c r="G14" s="13"/>
    </row>
    <row r="15" spans="2:7" ht="24.95" customHeight="1">
      <c r="B15" s="61"/>
      <c r="C15" s="61"/>
      <c r="D15" s="61"/>
      <c r="E15" s="60"/>
      <c r="F15" s="15"/>
      <c r="G15" s="13"/>
    </row>
    <row r="16" spans="2:7" ht="24.95" customHeight="1">
      <c r="B16" s="61"/>
      <c r="C16" s="61"/>
      <c r="D16" s="61"/>
      <c r="E16" s="60"/>
      <c r="F16" s="15"/>
      <c r="G16" s="13"/>
    </row>
    <row r="17" spans="2:7" ht="24.95" customHeight="1">
      <c r="B17" s="61"/>
      <c r="C17" s="61"/>
      <c r="D17" s="61"/>
      <c r="E17" s="60"/>
      <c r="F17" s="15"/>
      <c r="G17" s="13"/>
    </row>
    <row r="18" spans="2:7" ht="24.95" customHeight="1">
      <c r="B18" s="41"/>
      <c r="C18" s="40"/>
      <c r="D18" s="40"/>
      <c r="E18" s="60"/>
      <c r="F18" s="15"/>
      <c r="G18" s="13"/>
    </row>
    <row r="19" spans="2:7" ht="24.95" customHeight="1">
      <c r="B19" s="41"/>
      <c r="C19" s="40"/>
      <c r="D19" s="40"/>
      <c r="E19" s="60"/>
      <c r="F19" s="15"/>
      <c r="G19" s="13"/>
    </row>
    <row r="20" spans="2:7" ht="24.95" customHeight="1">
      <c r="B20" s="41"/>
      <c r="C20" s="40"/>
      <c r="D20" s="40"/>
      <c r="E20" s="60"/>
      <c r="F20" s="15"/>
      <c r="G20" s="13"/>
    </row>
    <row r="21" spans="2:7" ht="24.95" customHeight="1">
      <c r="B21" s="41"/>
      <c r="C21" s="40"/>
      <c r="D21" s="40"/>
      <c r="E21" s="60"/>
      <c r="F21" s="15"/>
      <c r="G21" s="13"/>
    </row>
    <row r="22" spans="2:7" ht="24.95" customHeight="1">
      <c r="B22" s="38"/>
      <c r="C22" s="40"/>
      <c r="D22" s="40"/>
      <c r="E22" s="15"/>
      <c r="F22" s="20"/>
      <c r="G22" s="13"/>
    </row>
    <row r="23" spans="2:7" ht="24.95" customHeight="1">
      <c r="B23" s="38"/>
      <c r="C23" s="39"/>
      <c r="D23" s="39"/>
      <c r="E23" s="15"/>
      <c r="F23" s="20"/>
      <c r="G23" s="13"/>
    </row>
    <row r="24" spans="2:7" ht="24.95" customHeight="1">
      <c r="B24" s="38"/>
      <c r="C24" s="39"/>
      <c r="D24" s="39"/>
      <c r="E24" s="15"/>
      <c r="F24" s="20"/>
      <c r="G24" s="13"/>
    </row>
    <row r="25" spans="2:7" ht="24.95" customHeight="1">
      <c r="B25" s="38"/>
      <c r="C25" s="39"/>
      <c r="D25" s="39"/>
      <c r="E25" s="15"/>
      <c r="F25" s="20"/>
      <c r="G25" s="13"/>
    </row>
    <row r="26" spans="2:7" ht="24.95" customHeight="1">
      <c r="B26" s="38"/>
      <c r="C26" s="39"/>
      <c r="D26" s="39"/>
      <c r="E26" s="15"/>
      <c r="F26" s="20"/>
      <c r="G26" s="13"/>
    </row>
    <row r="27" spans="2:7" ht="24.95" customHeight="1">
      <c r="B27" s="38"/>
      <c r="C27" s="39"/>
      <c r="D27" s="39"/>
      <c r="E27" s="15"/>
      <c r="F27" s="20"/>
      <c r="G27" s="13"/>
    </row>
    <row r="28" spans="2:7" ht="24.95" customHeight="1">
      <c r="B28" s="38"/>
      <c r="C28" s="39"/>
      <c r="D28" s="39"/>
      <c r="E28" s="15"/>
      <c r="F28" s="20"/>
      <c r="G28" s="13"/>
    </row>
    <row r="29" spans="2:7" ht="24.95" customHeight="1">
      <c r="B29" s="38"/>
      <c r="C29" s="39"/>
      <c r="D29" s="39"/>
      <c r="E29" s="15"/>
      <c r="F29" s="20"/>
      <c r="G29" s="13"/>
    </row>
    <row r="30" spans="2:7" ht="24.95" customHeight="1">
      <c r="B30" s="38"/>
      <c r="C30" s="39"/>
      <c r="D30" s="39"/>
      <c r="E30" s="15"/>
      <c r="F30" s="20"/>
      <c r="G30" s="13"/>
    </row>
    <row r="31" spans="2:7" ht="24.95" customHeight="1">
      <c r="B31" s="38"/>
      <c r="C31" s="39"/>
      <c r="D31" s="39"/>
      <c r="E31" s="15"/>
      <c r="F31" s="20"/>
      <c r="G31" s="13"/>
    </row>
    <row r="32" spans="2:7" ht="24.95" customHeight="1">
      <c r="B32" s="38"/>
      <c r="C32" s="39"/>
      <c r="D32" s="39"/>
      <c r="E32" s="15"/>
      <c r="F32" s="20"/>
      <c r="G32" s="13"/>
    </row>
    <row r="33" spans="2:7" ht="24.95" customHeight="1">
      <c r="B33" s="38"/>
      <c r="C33" s="40"/>
      <c r="D33" s="40"/>
      <c r="E33" s="15"/>
      <c r="F33" s="20"/>
      <c r="G33" s="13"/>
    </row>
    <row r="34" spans="2:7" ht="24.95" customHeight="1">
      <c r="B34" s="38"/>
      <c r="C34" s="40"/>
      <c r="D34" s="40"/>
      <c r="E34" s="15"/>
      <c r="F34" s="20"/>
      <c r="G34" s="13"/>
    </row>
    <row r="35" spans="2:7" ht="24.95" customHeight="1">
      <c r="B35" s="38"/>
      <c r="C35" s="40"/>
      <c r="D35" s="40"/>
      <c r="E35" s="15"/>
      <c r="F35" s="20"/>
      <c r="G35" s="13"/>
    </row>
    <row r="36" spans="2:7" ht="24.95" customHeight="1">
      <c r="B36" s="38"/>
      <c r="C36" s="34"/>
      <c r="D36" s="34"/>
      <c r="E36" s="15"/>
      <c r="F36" s="20"/>
      <c r="G36" s="13"/>
    </row>
    <row r="37" spans="2:7" ht="24.95" customHeight="1">
      <c r="B37" s="37"/>
      <c r="C37" s="39"/>
      <c r="D37" s="39"/>
      <c r="E37" s="15"/>
      <c r="F37" s="20"/>
      <c r="G37" s="13"/>
    </row>
    <row r="38" spans="2:7" ht="24.95" customHeight="1">
      <c r="B38" s="37"/>
      <c r="C38" s="39"/>
      <c r="D38" s="39"/>
      <c r="E38" s="15"/>
      <c r="F38" s="20"/>
      <c r="G38" s="13"/>
    </row>
    <row r="39" spans="2:7" ht="24.95" customHeight="1">
      <c r="B39" s="37"/>
      <c r="C39" s="39"/>
      <c r="D39" s="39"/>
      <c r="E39" s="15"/>
      <c r="F39" s="20"/>
      <c r="G39" s="13"/>
    </row>
    <row r="40" spans="2:7" ht="24.95" customHeight="1">
      <c r="B40" s="37"/>
      <c r="C40" s="39"/>
      <c r="D40" s="39"/>
      <c r="E40" s="15"/>
      <c r="F40" s="20"/>
      <c r="G40" s="13"/>
    </row>
    <row r="41" spans="2:7" ht="24.95" customHeight="1">
      <c r="B41" s="37"/>
      <c r="C41" s="39"/>
      <c r="D41" s="39"/>
      <c r="E41" s="15"/>
      <c r="F41" s="20"/>
      <c r="G41" s="13"/>
    </row>
    <row r="42" spans="2:7" ht="24.95" customHeight="1">
      <c r="B42" s="37"/>
      <c r="C42" s="39"/>
      <c r="D42" s="39"/>
      <c r="E42" s="15"/>
      <c r="F42" s="20"/>
      <c r="G42" s="13"/>
    </row>
    <row r="43" spans="2:7" ht="24.95" customHeight="1">
      <c r="B43" s="37"/>
      <c r="C43" s="39"/>
      <c r="D43" s="39"/>
      <c r="E43" s="15"/>
      <c r="F43" s="20"/>
      <c r="G43" s="13"/>
    </row>
    <row r="44" spans="2:7" ht="24.95" customHeight="1">
      <c r="B44" s="36"/>
      <c r="C44" s="35"/>
      <c r="D44" s="35"/>
      <c r="E44" s="15"/>
      <c r="F44" s="20"/>
      <c r="G44" s="13"/>
    </row>
    <row r="45" spans="2:7" ht="24.95" customHeight="1">
      <c r="B45" s="36"/>
      <c r="C45" s="35"/>
      <c r="D45" s="35"/>
      <c r="E45" s="15"/>
      <c r="F45" s="20"/>
      <c r="G45" s="13"/>
    </row>
    <row r="46" spans="2:7" ht="24.95" customHeight="1">
      <c r="B46" s="38"/>
      <c r="C46" s="39"/>
      <c r="D46" s="39"/>
      <c r="E46" s="15"/>
      <c r="F46" s="20"/>
      <c r="G46" s="13"/>
    </row>
    <row r="47" spans="2:7" ht="24.95" customHeight="1">
      <c r="B47" s="38"/>
      <c r="C47" s="39"/>
      <c r="D47" s="39"/>
      <c r="E47" s="15"/>
      <c r="F47" s="20"/>
      <c r="G47" s="13"/>
    </row>
    <row r="48" spans="2:7" ht="24.95" customHeight="1">
      <c r="B48" s="38"/>
      <c r="C48" s="39"/>
      <c r="D48" s="39"/>
      <c r="E48" s="15"/>
      <c r="F48" s="20"/>
      <c r="G48" s="13"/>
    </row>
    <row r="49" spans="2:7" ht="24.95" customHeight="1">
      <c r="B49" s="38"/>
      <c r="C49" s="39"/>
      <c r="D49" s="39"/>
      <c r="E49" s="15"/>
      <c r="F49" s="20"/>
      <c r="G49" s="13"/>
    </row>
    <row r="50" spans="2:7" ht="24.95" customHeight="1">
      <c r="B50" s="38"/>
      <c r="C50" s="40"/>
      <c r="D50" s="40"/>
      <c r="E50" s="15"/>
      <c r="F50" s="20"/>
      <c r="G50" s="13"/>
    </row>
    <row r="51" spans="2:7" ht="33" customHeight="1">
      <c r="C51" s="13" t="s">
        <v>440</v>
      </c>
      <c r="D51" s="13"/>
      <c r="E51" s="13">
        <f>COUNTIF(E2:E50,E1)</f>
        <v>0</v>
      </c>
      <c r="F51" s="20">
        <f>COUNTIF(F2:F50,F1)</f>
        <v>0</v>
      </c>
      <c r="G51" s="13">
        <f>COUNTIF(G2:G50,G1)</f>
        <v>0</v>
      </c>
    </row>
  </sheetData>
  <autoFilter ref="E1:G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I482"/>
  <sheetViews>
    <sheetView topLeftCell="B338" zoomScale="60" zoomScaleNormal="60" workbookViewId="0">
      <selection activeCell="D353" sqref="D353"/>
    </sheetView>
  </sheetViews>
  <sheetFormatPr defaultColWidth="49.7109375" defaultRowHeight="12"/>
  <cols>
    <col min="1" max="1" width="14.5703125" style="2" customWidth="1"/>
    <col min="2" max="2" width="49.28515625" style="2" customWidth="1"/>
    <col min="3" max="3" width="54.28515625" style="2" customWidth="1"/>
    <col min="4" max="4" width="59.7109375" style="2" customWidth="1"/>
    <col min="5" max="6" width="30.7109375" style="2" customWidth="1"/>
    <col min="7" max="7" width="13.140625" style="2" customWidth="1"/>
    <col min="8" max="8" width="12.42578125" style="2" customWidth="1"/>
    <col min="9" max="9" width="12.140625" style="2" customWidth="1"/>
    <col min="10" max="16384" width="49.7109375" style="2"/>
  </cols>
  <sheetData>
    <row r="1" spans="1:9" ht="36.75" customHeight="1">
      <c r="A1" s="99"/>
      <c r="B1" s="87" t="s">
        <v>1</v>
      </c>
      <c r="C1" s="86"/>
      <c r="D1" s="86"/>
      <c r="E1" s="86"/>
      <c r="F1" s="86"/>
      <c r="G1" s="86"/>
      <c r="H1" s="86"/>
      <c r="I1" s="86"/>
    </row>
    <row r="2" spans="1:9" ht="47.25" customHeight="1">
      <c r="A2" s="102" t="s">
        <v>464</v>
      </c>
      <c r="B2" s="88" t="s">
        <v>16</v>
      </c>
      <c r="C2" s="88"/>
      <c r="D2" s="88" t="s">
        <v>431</v>
      </c>
      <c r="E2" s="88" t="s">
        <v>430</v>
      </c>
      <c r="F2" s="89" t="s">
        <v>439</v>
      </c>
      <c r="G2" s="90" t="s">
        <v>250</v>
      </c>
      <c r="H2" s="91" t="s">
        <v>251</v>
      </c>
      <c r="I2" s="92" t="s">
        <v>455</v>
      </c>
    </row>
    <row r="3" spans="1:9" ht="30" customHeight="1">
      <c r="A3" s="111">
        <v>1</v>
      </c>
      <c r="B3" s="201" t="s">
        <v>17</v>
      </c>
      <c r="C3" s="199" t="s">
        <v>18</v>
      </c>
      <c r="D3" s="267" t="s">
        <v>18</v>
      </c>
      <c r="E3" s="129" t="s">
        <v>775</v>
      </c>
      <c r="F3" s="267"/>
      <c r="G3" s="90" t="s">
        <v>250</v>
      </c>
      <c r="H3" s="51"/>
      <c r="I3" s="49"/>
    </row>
    <row r="4" spans="1:9" ht="30" customHeight="1">
      <c r="A4" s="111"/>
      <c r="B4" s="201"/>
      <c r="C4" s="201" t="s">
        <v>19</v>
      </c>
      <c r="D4" s="267" t="s">
        <v>583</v>
      </c>
      <c r="E4" s="129" t="s">
        <v>775</v>
      </c>
      <c r="F4" s="267"/>
      <c r="G4" s="90" t="s">
        <v>250</v>
      </c>
      <c r="H4" s="58"/>
      <c r="I4" s="49"/>
    </row>
    <row r="5" spans="1:9" ht="30" customHeight="1">
      <c r="A5" s="111"/>
      <c r="B5" s="201"/>
      <c r="C5" s="201" t="s">
        <v>20</v>
      </c>
      <c r="D5" s="267" t="s">
        <v>20</v>
      </c>
      <c r="E5" s="129" t="s">
        <v>775</v>
      </c>
      <c r="F5" s="267"/>
      <c r="G5" s="90" t="s">
        <v>250</v>
      </c>
      <c r="H5" s="58"/>
      <c r="I5" s="49"/>
    </row>
    <row r="6" spans="1:9" ht="30" customHeight="1">
      <c r="A6" s="111"/>
      <c r="B6" s="201"/>
      <c r="C6" s="201" t="s">
        <v>21</v>
      </c>
      <c r="D6" s="267" t="s">
        <v>21</v>
      </c>
      <c r="E6" s="129" t="s">
        <v>775</v>
      </c>
      <c r="F6" s="267"/>
      <c r="G6" s="90" t="s">
        <v>250</v>
      </c>
      <c r="H6" s="58"/>
      <c r="I6" s="49"/>
    </row>
    <row r="7" spans="1:9" ht="30" customHeight="1">
      <c r="A7" s="111"/>
      <c r="B7" s="201"/>
      <c r="C7" s="190" t="s">
        <v>22</v>
      </c>
      <c r="D7" s="267" t="s">
        <v>584</v>
      </c>
      <c r="E7" s="129" t="s">
        <v>775</v>
      </c>
      <c r="F7" s="288" t="s">
        <v>776</v>
      </c>
      <c r="G7" s="90" t="s">
        <v>250</v>
      </c>
      <c r="H7" s="58"/>
      <c r="I7" s="49"/>
    </row>
    <row r="8" spans="1:9" ht="30" customHeight="1">
      <c r="A8" s="111"/>
      <c r="B8" s="201"/>
      <c r="C8" s="190" t="s">
        <v>23</v>
      </c>
      <c r="D8" s="267" t="s">
        <v>584</v>
      </c>
      <c r="E8" s="129" t="s">
        <v>775</v>
      </c>
      <c r="F8" s="288" t="s">
        <v>776</v>
      </c>
      <c r="G8" s="90" t="s">
        <v>250</v>
      </c>
      <c r="H8" s="58"/>
      <c r="I8" s="49"/>
    </row>
    <row r="9" spans="1:9" ht="30" customHeight="1">
      <c r="A9" s="111">
        <v>1</v>
      </c>
      <c r="B9" s="201" t="s">
        <v>24</v>
      </c>
      <c r="C9" s="201" t="s">
        <v>25</v>
      </c>
      <c r="D9" s="267"/>
      <c r="E9" s="288" t="s">
        <v>777</v>
      </c>
      <c r="F9" s="267"/>
      <c r="G9" s="90" t="s">
        <v>250</v>
      </c>
      <c r="H9" s="58"/>
      <c r="I9" s="49"/>
    </row>
    <row r="10" spans="1:9" ht="30" customHeight="1">
      <c r="A10" s="111">
        <v>1</v>
      </c>
      <c r="B10" s="201" t="s">
        <v>26</v>
      </c>
      <c r="C10" s="201" t="s">
        <v>25</v>
      </c>
      <c r="D10" s="267"/>
      <c r="E10" s="288" t="s">
        <v>778</v>
      </c>
      <c r="F10" s="267"/>
      <c r="G10" s="90" t="s">
        <v>250</v>
      </c>
      <c r="H10" s="58"/>
      <c r="I10" s="49"/>
    </row>
    <row r="11" spans="1:9" ht="30" customHeight="1">
      <c r="A11" s="111">
        <v>1</v>
      </c>
      <c r="B11" s="201" t="s">
        <v>27</v>
      </c>
      <c r="C11" s="201" t="s">
        <v>28</v>
      </c>
      <c r="D11" s="267"/>
      <c r="E11" s="288" t="s">
        <v>779</v>
      </c>
      <c r="F11" s="267"/>
      <c r="G11" s="90" t="s">
        <v>250</v>
      </c>
      <c r="H11" s="58"/>
      <c r="I11" s="49"/>
    </row>
    <row r="12" spans="1:9" ht="30" customHeight="1">
      <c r="A12" s="111">
        <v>1</v>
      </c>
      <c r="B12" s="201" t="s">
        <v>29</v>
      </c>
      <c r="C12" s="201" t="s">
        <v>30</v>
      </c>
      <c r="D12" s="267" t="s">
        <v>585</v>
      </c>
      <c r="E12" s="287" t="s">
        <v>774</v>
      </c>
      <c r="F12" s="267"/>
      <c r="G12" s="90" t="s">
        <v>250</v>
      </c>
      <c r="H12" s="58"/>
      <c r="I12" s="49"/>
    </row>
    <row r="13" spans="1:9" ht="30" customHeight="1">
      <c r="A13" s="111"/>
      <c r="B13" s="201"/>
      <c r="C13" s="201" t="s">
        <v>31</v>
      </c>
      <c r="D13" s="267" t="s">
        <v>586</v>
      </c>
      <c r="E13" s="287" t="s">
        <v>774</v>
      </c>
      <c r="F13" s="267"/>
      <c r="G13" s="90" t="s">
        <v>250</v>
      </c>
      <c r="H13" s="58"/>
      <c r="I13" s="49"/>
    </row>
    <row r="14" spans="1:9" ht="30" customHeight="1">
      <c r="A14" s="111"/>
      <c r="B14" s="201"/>
      <c r="C14" s="190" t="s">
        <v>32</v>
      </c>
      <c r="D14" s="267" t="s">
        <v>587</v>
      </c>
      <c r="E14" s="287" t="s">
        <v>774</v>
      </c>
      <c r="F14" s="267"/>
      <c r="G14" s="90" t="s">
        <v>250</v>
      </c>
      <c r="H14" s="58"/>
      <c r="I14" s="49"/>
    </row>
    <row r="15" spans="1:9" ht="30" customHeight="1">
      <c r="A15" s="111"/>
      <c r="B15" s="201"/>
      <c r="C15" s="201" t="s">
        <v>33</v>
      </c>
      <c r="D15" s="267" t="s">
        <v>589</v>
      </c>
      <c r="E15" s="287" t="s">
        <v>774</v>
      </c>
      <c r="F15" s="267"/>
      <c r="G15" s="90" t="s">
        <v>250</v>
      </c>
      <c r="H15" s="58"/>
      <c r="I15" s="49"/>
    </row>
    <row r="16" spans="1:9" ht="30" customHeight="1">
      <c r="A16" s="111"/>
      <c r="B16" s="201"/>
      <c r="C16" s="201" t="s">
        <v>34</v>
      </c>
      <c r="D16" s="267" t="s">
        <v>590</v>
      </c>
      <c r="E16" s="287" t="s">
        <v>774</v>
      </c>
      <c r="F16" s="267"/>
      <c r="G16" s="90" t="s">
        <v>250</v>
      </c>
      <c r="H16" s="58"/>
      <c r="I16" s="49"/>
    </row>
    <row r="17" spans="1:9" ht="30" customHeight="1">
      <c r="A17" s="111"/>
      <c r="B17" s="201"/>
      <c r="C17" s="201" t="s">
        <v>35</v>
      </c>
      <c r="D17" s="270" t="s">
        <v>592</v>
      </c>
      <c r="E17" s="287" t="s">
        <v>774</v>
      </c>
      <c r="F17" s="267"/>
      <c r="G17" s="90" t="s">
        <v>250</v>
      </c>
      <c r="H17" s="58"/>
      <c r="I17" s="49"/>
    </row>
    <row r="18" spans="1:9" ht="30" customHeight="1">
      <c r="A18" s="111"/>
      <c r="B18" s="201"/>
      <c r="C18" s="190" t="s">
        <v>36</v>
      </c>
      <c r="D18" s="273" t="s">
        <v>585</v>
      </c>
      <c r="E18" s="287" t="s">
        <v>774</v>
      </c>
      <c r="F18" s="273" t="s">
        <v>593</v>
      </c>
      <c r="G18" s="90" t="s">
        <v>250</v>
      </c>
      <c r="H18" s="58"/>
      <c r="I18" s="49"/>
    </row>
    <row r="19" spans="1:9" ht="36.75" customHeight="1">
      <c r="A19" s="111">
        <v>1</v>
      </c>
      <c r="B19" s="201" t="s">
        <v>37</v>
      </c>
      <c r="C19" s="201" t="s">
        <v>38</v>
      </c>
      <c r="D19" s="267" t="s">
        <v>594</v>
      </c>
      <c r="E19" s="288" t="s">
        <v>780</v>
      </c>
      <c r="F19" s="267"/>
      <c r="G19" s="90" t="s">
        <v>250</v>
      </c>
      <c r="H19" s="58"/>
      <c r="I19" s="49"/>
    </row>
    <row r="20" spans="1:9" ht="15.75">
      <c r="A20" s="111"/>
      <c r="B20" s="201"/>
      <c r="C20" s="201" t="s">
        <v>39</v>
      </c>
      <c r="D20" s="267" t="s">
        <v>595</v>
      </c>
      <c r="E20" s="288" t="s">
        <v>780</v>
      </c>
      <c r="F20" s="267"/>
      <c r="G20" s="90" t="s">
        <v>250</v>
      </c>
      <c r="H20" s="58"/>
      <c r="I20" s="49"/>
    </row>
    <row r="21" spans="1:9" ht="15.75">
      <c r="A21" s="111"/>
      <c r="B21" s="201"/>
      <c r="C21" s="201" t="s">
        <v>40</v>
      </c>
      <c r="D21" s="267" t="s">
        <v>596</v>
      </c>
      <c r="E21" s="288" t="s">
        <v>780</v>
      </c>
      <c r="F21" s="267"/>
      <c r="G21" s="90" t="s">
        <v>250</v>
      </c>
      <c r="H21" s="58"/>
      <c r="I21" s="49"/>
    </row>
    <row r="22" spans="1:9" ht="15.75">
      <c r="A22" s="111"/>
      <c r="B22" s="201"/>
      <c r="C22" s="201" t="s">
        <v>41</v>
      </c>
      <c r="D22" s="267" t="s">
        <v>586</v>
      </c>
      <c r="E22" s="288" t="s">
        <v>781</v>
      </c>
      <c r="F22" s="267"/>
      <c r="G22" s="90" t="s">
        <v>250</v>
      </c>
      <c r="H22" s="58"/>
      <c r="I22" s="49"/>
    </row>
    <row r="23" spans="1:9" ht="15.75">
      <c r="A23" s="111"/>
      <c r="B23" s="201"/>
      <c r="C23" s="201" t="s">
        <v>42</v>
      </c>
      <c r="D23" s="267" t="s">
        <v>599</v>
      </c>
      <c r="E23" s="288" t="s">
        <v>780</v>
      </c>
      <c r="F23" s="267"/>
      <c r="G23" s="90" t="s">
        <v>250</v>
      </c>
      <c r="H23" s="58"/>
      <c r="I23" s="49"/>
    </row>
    <row r="24" spans="1:9" ht="15.75">
      <c r="A24" s="111"/>
      <c r="B24" s="201"/>
      <c r="C24" s="201" t="s">
        <v>43</v>
      </c>
      <c r="D24" s="267" t="s">
        <v>600</v>
      </c>
      <c r="E24" s="288" t="s">
        <v>780</v>
      </c>
      <c r="F24" s="267"/>
      <c r="G24" s="90" t="s">
        <v>250</v>
      </c>
      <c r="H24" s="58"/>
      <c r="I24" s="49"/>
    </row>
    <row r="25" spans="1:9" ht="15.75">
      <c r="A25" s="111"/>
      <c r="B25" s="201"/>
      <c r="C25" s="201" t="s">
        <v>44</v>
      </c>
      <c r="D25" s="267" t="s">
        <v>601</v>
      </c>
      <c r="E25" s="288" t="s">
        <v>780</v>
      </c>
      <c r="F25" s="267"/>
      <c r="G25" s="90" t="s">
        <v>250</v>
      </c>
      <c r="H25" s="58"/>
      <c r="I25" s="49"/>
    </row>
    <row r="26" spans="1:9" ht="30" customHeight="1">
      <c r="A26" s="111"/>
      <c r="B26" s="201"/>
      <c r="C26" s="201"/>
      <c r="D26" s="267"/>
      <c r="E26" s="267"/>
      <c r="F26" s="267"/>
      <c r="G26" s="54"/>
      <c r="H26" s="58"/>
      <c r="I26" s="92" t="s">
        <v>455</v>
      </c>
    </row>
    <row r="27" spans="1:9" ht="30">
      <c r="A27" s="111">
        <v>1</v>
      </c>
      <c r="B27" s="201" t="s">
        <v>435</v>
      </c>
      <c r="C27" s="201" t="s">
        <v>437</v>
      </c>
      <c r="D27" s="267"/>
      <c r="E27" s="288" t="s">
        <v>782</v>
      </c>
      <c r="F27" s="267"/>
      <c r="G27" s="90" t="s">
        <v>250</v>
      </c>
      <c r="H27" s="58"/>
      <c r="I27" s="49"/>
    </row>
    <row r="28" spans="1:9" ht="15.75">
      <c r="A28" s="111">
        <v>1</v>
      </c>
      <c r="B28" s="201" t="s">
        <v>436</v>
      </c>
      <c r="C28" s="201" t="s">
        <v>438</v>
      </c>
      <c r="D28" s="267"/>
      <c r="E28" s="288" t="s">
        <v>783</v>
      </c>
      <c r="F28" s="267"/>
      <c r="G28" s="90" t="s">
        <v>250</v>
      </c>
      <c r="H28" s="58"/>
      <c r="I28" s="49"/>
    </row>
    <row r="29" spans="1:9" ht="30" customHeight="1">
      <c r="A29" s="111">
        <v>1</v>
      </c>
      <c r="B29" s="201" t="s">
        <v>45</v>
      </c>
      <c r="C29" s="201" t="s">
        <v>500</v>
      </c>
      <c r="D29" s="267" t="s">
        <v>596</v>
      </c>
      <c r="E29" s="286" t="s">
        <v>784</v>
      </c>
      <c r="F29" s="267"/>
      <c r="G29" s="90" t="s">
        <v>250</v>
      </c>
      <c r="H29" s="58"/>
      <c r="I29" s="49"/>
    </row>
    <row r="30" spans="1:9" ht="30" customHeight="1">
      <c r="A30" s="111"/>
      <c r="B30" s="201"/>
      <c r="C30" s="201" t="s">
        <v>501</v>
      </c>
      <c r="D30" s="267" t="s">
        <v>596</v>
      </c>
      <c r="E30" s="286" t="s">
        <v>784</v>
      </c>
      <c r="F30" s="267"/>
      <c r="G30" s="90" t="s">
        <v>250</v>
      </c>
      <c r="H30" s="58"/>
      <c r="I30" s="49"/>
    </row>
    <row r="31" spans="1:9" ht="30" customHeight="1">
      <c r="A31" s="111"/>
      <c r="B31" s="201"/>
      <c r="C31" s="190" t="s">
        <v>502</v>
      </c>
      <c r="D31" s="267" t="s">
        <v>604</v>
      </c>
      <c r="E31" s="286" t="s">
        <v>784</v>
      </c>
      <c r="F31" s="267"/>
      <c r="G31" s="90" t="s">
        <v>250</v>
      </c>
      <c r="H31" s="58"/>
      <c r="I31" s="49"/>
    </row>
    <row r="32" spans="1:9" ht="30" customHeight="1">
      <c r="A32" s="128"/>
      <c r="B32" s="201"/>
      <c r="C32" s="190" t="s">
        <v>503</v>
      </c>
      <c r="D32" s="267" t="s">
        <v>594</v>
      </c>
      <c r="E32" s="286" t="s">
        <v>784</v>
      </c>
      <c r="F32" s="267"/>
      <c r="G32" s="90" t="s">
        <v>250</v>
      </c>
      <c r="H32" s="118"/>
      <c r="I32" s="66"/>
    </row>
    <row r="33" spans="1:9" ht="30" customHeight="1">
      <c r="A33" s="128"/>
      <c r="B33" s="201"/>
      <c r="C33" s="190" t="s">
        <v>504</v>
      </c>
      <c r="D33" s="267" t="s">
        <v>601</v>
      </c>
      <c r="E33" s="286" t="s">
        <v>784</v>
      </c>
      <c r="F33" s="267"/>
      <c r="G33" s="117"/>
      <c r="H33" s="91" t="s">
        <v>251</v>
      </c>
      <c r="I33" s="66"/>
    </row>
    <row r="34" spans="1:9" ht="30" customHeight="1">
      <c r="A34" s="128"/>
      <c r="B34" s="201"/>
      <c r="C34" s="190" t="s">
        <v>505</v>
      </c>
      <c r="D34" s="267" t="s">
        <v>604</v>
      </c>
      <c r="E34" s="286" t="s">
        <v>784</v>
      </c>
      <c r="F34" s="267"/>
      <c r="G34" s="90" t="s">
        <v>250</v>
      </c>
      <c r="H34" s="118"/>
      <c r="I34" s="66"/>
    </row>
    <row r="35" spans="1:9" ht="30" customHeight="1">
      <c r="A35" s="128"/>
      <c r="B35" s="201"/>
      <c r="C35" s="190" t="s">
        <v>506</v>
      </c>
      <c r="D35" s="267" t="s">
        <v>601</v>
      </c>
      <c r="E35" s="286" t="s">
        <v>784</v>
      </c>
      <c r="F35" s="267"/>
      <c r="G35" s="90" t="s">
        <v>250</v>
      </c>
      <c r="H35" s="118"/>
      <c r="I35" s="66"/>
    </row>
    <row r="36" spans="1:9" ht="30" customHeight="1">
      <c r="A36" s="128"/>
      <c r="B36" s="201"/>
      <c r="C36" s="190" t="s">
        <v>507</v>
      </c>
      <c r="D36" s="267" t="s">
        <v>601</v>
      </c>
      <c r="E36" s="286" t="s">
        <v>784</v>
      </c>
      <c r="F36" s="267"/>
      <c r="G36" s="90" t="s">
        <v>250</v>
      </c>
      <c r="H36" s="118"/>
      <c r="I36" s="66"/>
    </row>
    <row r="37" spans="1:9" ht="30" customHeight="1">
      <c r="A37" s="111"/>
      <c r="B37" s="201"/>
      <c r="C37" s="190" t="s">
        <v>508</v>
      </c>
      <c r="D37" s="267" t="s">
        <v>601</v>
      </c>
      <c r="E37" s="286" t="s">
        <v>784</v>
      </c>
      <c r="F37" s="267"/>
      <c r="G37" s="54"/>
      <c r="H37" s="91" t="s">
        <v>251</v>
      </c>
      <c r="I37" s="49"/>
    </row>
    <row r="38" spans="1:9" ht="30" customHeight="1">
      <c r="A38" s="111"/>
      <c r="B38" s="201"/>
      <c r="C38" s="190"/>
      <c r="D38" s="267"/>
      <c r="E38" s="267"/>
      <c r="F38" s="267"/>
      <c r="G38" s="54"/>
      <c r="H38" s="58"/>
      <c r="I38" s="92" t="s">
        <v>455</v>
      </c>
    </row>
    <row r="39" spans="1:9" ht="30" customHeight="1">
      <c r="A39" s="111"/>
      <c r="B39" s="201"/>
      <c r="C39" s="201"/>
      <c r="D39" s="267"/>
      <c r="E39" s="267"/>
      <c r="F39" s="267"/>
      <c r="G39" s="54"/>
      <c r="H39" s="58"/>
      <c r="I39" s="92" t="s">
        <v>455</v>
      </c>
    </row>
    <row r="40" spans="1:9" ht="30" customHeight="1">
      <c r="A40" s="111"/>
      <c r="B40" s="190" t="s">
        <v>46</v>
      </c>
      <c r="C40" s="187" t="s">
        <v>47</v>
      </c>
      <c r="D40" s="267" t="s">
        <v>608</v>
      </c>
      <c r="E40" s="267" t="s">
        <v>484</v>
      </c>
      <c r="F40" s="350" t="s">
        <v>609</v>
      </c>
      <c r="G40" s="54"/>
      <c r="H40" s="91" t="s">
        <v>251</v>
      </c>
      <c r="I40" s="49"/>
    </row>
    <row r="41" spans="1:9" ht="30" customHeight="1">
      <c r="A41" s="111"/>
      <c r="B41" s="190"/>
      <c r="C41" s="191" t="s">
        <v>48</v>
      </c>
      <c r="D41" s="267" t="s">
        <v>610</v>
      </c>
      <c r="E41" s="273" t="s">
        <v>611</v>
      </c>
      <c r="F41" s="351"/>
      <c r="G41" s="90" t="s">
        <v>250</v>
      </c>
      <c r="H41" s="51"/>
      <c r="I41" s="49"/>
    </row>
    <row r="42" spans="1:9" ht="30" customHeight="1">
      <c r="A42" s="111"/>
      <c r="B42" s="190"/>
      <c r="C42" s="191" t="s">
        <v>49</v>
      </c>
      <c r="D42" s="267" t="s">
        <v>612</v>
      </c>
      <c r="E42" s="267"/>
      <c r="F42" s="351"/>
      <c r="G42" s="90" t="s">
        <v>250</v>
      </c>
      <c r="H42" s="51"/>
      <c r="I42" s="49"/>
    </row>
    <row r="43" spans="1:9" ht="30" customHeight="1">
      <c r="A43" s="111"/>
      <c r="B43" s="190"/>
      <c r="C43" s="191" t="s">
        <v>50</v>
      </c>
      <c r="D43" s="267" t="s">
        <v>613</v>
      </c>
      <c r="E43" s="267"/>
      <c r="F43" s="351"/>
      <c r="G43" s="90" t="s">
        <v>250</v>
      </c>
      <c r="H43" s="51"/>
      <c r="I43" s="49"/>
    </row>
    <row r="44" spans="1:9" ht="30" customHeight="1">
      <c r="A44" s="111"/>
      <c r="B44" s="190"/>
      <c r="C44" s="191" t="s">
        <v>51</v>
      </c>
      <c r="D44" s="353" t="s">
        <v>484</v>
      </c>
      <c r="E44" s="353"/>
      <c r="F44" s="351"/>
      <c r="G44" s="90" t="s">
        <v>250</v>
      </c>
      <c r="H44" s="51"/>
      <c r="I44" s="49"/>
    </row>
    <row r="45" spans="1:9" ht="30" customHeight="1">
      <c r="A45" s="111"/>
      <c r="B45" s="190"/>
      <c r="C45" s="191" t="s">
        <v>52</v>
      </c>
      <c r="D45" s="354"/>
      <c r="E45" s="356"/>
      <c r="F45" s="351"/>
      <c r="G45" s="90" t="s">
        <v>250</v>
      </c>
      <c r="H45" s="51"/>
      <c r="I45" s="49"/>
    </row>
    <row r="46" spans="1:9" ht="30" customHeight="1">
      <c r="A46" s="111"/>
      <c r="B46" s="190"/>
      <c r="C46" s="191" t="s">
        <v>53</v>
      </c>
      <c r="D46" s="354"/>
      <c r="E46" s="356"/>
      <c r="F46" s="351"/>
      <c r="G46" s="90" t="s">
        <v>250</v>
      </c>
      <c r="H46" s="51"/>
      <c r="I46" s="49"/>
    </row>
    <row r="47" spans="1:9" ht="30" customHeight="1">
      <c r="A47" s="111"/>
      <c r="B47" s="190"/>
      <c r="C47" s="191" t="s">
        <v>54</v>
      </c>
      <c r="D47" s="354"/>
      <c r="E47" s="356"/>
      <c r="F47" s="351"/>
      <c r="G47" s="90" t="s">
        <v>250</v>
      </c>
      <c r="H47" s="51"/>
      <c r="I47" s="49"/>
    </row>
    <row r="48" spans="1:9" ht="30" customHeight="1">
      <c r="A48" s="111"/>
      <c r="B48" s="190"/>
      <c r="C48" s="191" t="s">
        <v>55</v>
      </c>
      <c r="D48" s="354"/>
      <c r="E48" s="356"/>
      <c r="F48" s="351"/>
      <c r="G48" s="90" t="s">
        <v>250</v>
      </c>
      <c r="H48" s="51"/>
      <c r="I48" s="49"/>
    </row>
    <row r="49" spans="1:9" ht="30" customHeight="1">
      <c r="A49" s="111"/>
      <c r="B49" s="190"/>
      <c r="C49" s="191" t="s">
        <v>56</v>
      </c>
      <c r="D49" s="354"/>
      <c r="E49" s="356"/>
      <c r="F49" s="351"/>
      <c r="G49" s="90" t="s">
        <v>250</v>
      </c>
      <c r="H49" s="51"/>
      <c r="I49" s="49"/>
    </row>
    <row r="50" spans="1:9" ht="30" customHeight="1">
      <c r="A50" s="111"/>
      <c r="B50" s="190"/>
      <c r="C50" s="191" t="s">
        <v>57</v>
      </c>
      <c r="D50" s="354"/>
      <c r="E50" s="356"/>
      <c r="F50" s="351"/>
      <c r="G50" s="90" t="s">
        <v>250</v>
      </c>
      <c r="H50" s="51"/>
      <c r="I50" s="49"/>
    </row>
    <row r="51" spans="1:9" ht="30" customHeight="1">
      <c r="A51" s="111"/>
      <c r="B51" s="190"/>
      <c r="C51" s="191" t="s">
        <v>58</v>
      </c>
      <c r="D51" s="354"/>
      <c r="E51" s="356"/>
      <c r="F51" s="351"/>
      <c r="G51" s="90" t="s">
        <v>250</v>
      </c>
      <c r="H51" s="51"/>
      <c r="I51" s="49"/>
    </row>
    <row r="52" spans="1:9" ht="30" customHeight="1">
      <c r="A52" s="111"/>
      <c r="B52" s="190"/>
      <c r="C52" s="191" t="s">
        <v>59</v>
      </c>
      <c r="D52" s="354"/>
      <c r="E52" s="356"/>
      <c r="F52" s="351"/>
      <c r="G52" s="90" t="s">
        <v>250</v>
      </c>
      <c r="H52" s="51"/>
      <c r="I52" s="49"/>
    </row>
    <row r="53" spans="1:9" ht="30" customHeight="1">
      <c r="A53" s="111"/>
      <c r="B53" s="190"/>
      <c r="C53" s="191" t="s">
        <v>60</v>
      </c>
      <c r="D53" s="354"/>
      <c r="E53" s="356"/>
      <c r="F53" s="351"/>
      <c r="G53" s="90" t="s">
        <v>250</v>
      </c>
      <c r="H53" s="51"/>
      <c r="I53" s="49"/>
    </row>
    <row r="54" spans="1:9" ht="30" customHeight="1">
      <c r="A54" s="111"/>
      <c r="B54" s="190"/>
      <c r="C54" s="191" t="s">
        <v>61</v>
      </c>
      <c r="D54" s="354"/>
      <c r="E54" s="356"/>
      <c r="F54" s="351"/>
      <c r="G54" s="90" t="s">
        <v>250</v>
      </c>
      <c r="H54" s="51"/>
      <c r="I54" s="49"/>
    </row>
    <row r="55" spans="1:9" ht="30" customHeight="1">
      <c r="A55" s="111"/>
      <c r="B55" s="190"/>
      <c r="C55" s="191" t="s">
        <v>509</v>
      </c>
      <c r="D55" s="354"/>
      <c r="E55" s="356"/>
      <c r="F55" s="351"/>
      <c r="G55" s="90" t="s">
        <v>250</v>
      </c>
      <c r="H55" s="51"/>
      <c r="I55" s="49"/>
    </row>
    <row r="56" spans="1:9" ht="30" customHeight="1">
      <c r="A56" s="111"/>
      <c r="B56" s="190"/>
      <c r="C56" s="191" t="s">
        <v>510</v>
      </c>
      <c r="D56" s="354"/>
      <c r="E56" s="356"/>
      <c r="F56" s="351"/>
      <c r="G56" s="90" t="s">
        <v>250</v>
      </c>
      <c r="H56" s="51"/>
      <c r="I56" s="49"/>
    </row>
    <row r="57" spans="1:9" ht="30" customHeight="1">
      <c r="A57" s="111"/>
      <c r="B57" s="190"/>
      <c r="C57" s="191" t="s">
        <v>511</v>
      </c>
      <c r="D57" s="354"/>
      <c r="E57" s="356"/>
      <c r="F57" s="351"/>
      <c r="G57" s="90" t="s">
        <v>250</v>
      </c>
      <c r="H57" s="51"/>
      <c r="I57" s="49"/>
    </row>
    <row r="58" spans="1:9" ht="30" customHeight="1">
      <c r="A58" s="111"/>
      <c r="B58" s="190"/>
      <c r="C58" s="191" t="s">
        <v>512</v>
      </c>
      <c r="D58" s="354"/>
      <c r="E58" s="356"/>
      <c r="F58" s="351"/>
      <c r="G58" s="90" t="s">
        <v>250</v>
      </c>
      <c r="H58" s="51"/>
      <c r="I58" s="49"/>
    </row>
    <row r="59" spans="1:9" ht="30" customHeight="1">
      <c r="A59" s="111"/>
      <c r="B59" s="190"/>
      <c r="C59" s="191" t="s">
        <v>513</v>
      </c>
      <c r="D59" s="354"/>
      <c r="E59" s="356"/>
      <c r="F59" s="351"/>
      <c r="G59" s="90" t="s">
        <v>250</v>
      </c>
      <c r="H59" s="51"/>
      <c r="I59" s="49"/>
    </row>
    <row r="60" spans="1:9" ht="30" customHeight="1">
      <c r="A60" s="111"/>
      <c r="B60" s="190"/>
      <c r="C60" s="191" t="s">
        <v>514</v>
      </c>
      <c r="D60" s="354"/>
      <c r="E60" s="356"/>
      <c r="F60" s="351"/>
      <c r="G60" s="90" t="s">
        <v>250</v>
      </c>
      <c r="H60" s="51"/>
      <c r="I60" s="49"/>
    </row>
    <row r="61" spans="1:9" ht="30" customHeight="1">
      <c r="A61" s="111"/>
      <c r="B61" s="190"/>
      <c r="C61" s="191" t="s">
        <v>515</v>
      </c>
      <c r="D61" s="354"/>
      <c r="E61" s="356"/>
      <c r="F61" s="351"/>
      <c r="G61" s="90" t="s">
        <v>250</v>
      </c>
      <c r="H61" s="49"/>
      <c r="I61" s="58"/>
    </row>
    <row r="62" spans="1:9" ht="30" customHeight="1">
      <c r="A62" s="111"/>
      <c r="B62" s="190"/>
      <c r="C62" s="191" t="s">
        <v>516</v>
      </c>
      <c r="D62" s="354"/>
      <c r="E62" s="356"/>
      <c r="F62" s="351"/>
      <c r="G62" s="90" t="s">
        <v>250</v>
      </c>
      <c r="H62" s="49"/>
      <c r="I62" s="58"/>
    </row>
    <row r="63" spans="1:9" ht="30" customHeight="1">
      <c r="A63" s="111"/>
      <c r="B63" s="190"/>
      <c r="C63" s="191" t="s">
        <v>517</v>
      </c>
      <c r="D63" s="354"/>
      <c r="E63" s="356"/>
      <c r="F63" s="351"/>
      <c r="G63" s="90" t="s">
        <v>250</v>
      </c>
      <c r="H63" s="49"/>
      <c r="I63" s="58"/>
    </row>
    <row r="64" spans="1:9" ht="30" customHeight="1">
      <c r="A64" s="111"/>
      <c r="B64" s="190"/>
      <c r="C64" s="191" t="s">
        <v>518</v>
      </c>
      <c r="D64" s="354"/>
      <c r="E64" s="356"/>
      <c r="F64" s="351"/>
      <c r="G64" s="90" t="s">
        <v>250</v>
      </c>
      <c r="H64" s="49"/>
      <c r="I64" s="58"/>
    </row>
    <row r="65" spans="1:9" ht="30" customHeight="1">
      <c r="A65" s="111"/>
      <c r="B65" s="190"/>
      <c r="C65" s="191" t="s">
        <v>519</v>
      </c>
      <c r="D65" s="355"/>
      <c r="E65" s="357"/>
      <c r="F65" s="352"/>
      <c r="G65" s="90" t="s">
        <v>250</v>
      </c>
      <c r="H65" s="49"/>
      <c r="I65" s="58"/>
    </row>
    <row r="66" spans="1:9" ht="30" customHeight="1">
      <c r="A66" s="111"/>
      <c r="B66" s="190"/>
      <c r="C66" s="191"/>
      <c r="D66" s="267"/>
      <c r="E66" s="267"/>
      <c r="F66" s="267"/>
      <c r="G66" s="54"/>
      <c r="H66" s="49"/>
      <c r="I66" s="92" t="s">
        <v>455</v>
      </c>
    </row>
    <row r="67" spans="1:9" ht="30" customHeight="1">
      <c r="A67" s="111"/>
      <c r="B67" s="190" t="s">
        <v>62</v>
      </c>
      <c r="C67" s="190" t="s">
        <v>63</v>
      </c>
      <c r="D67" s="267" t="s">
        <v>614</v>
      </c>
      <c r="E67" s="267"/>
      <c r="F67" s="267"/>
      <c r="G67" s="90" t="s">
        <v>250</v>
      </c>
      <c r="H67" s="49"/>
      <c r="I67" s="58"/>
    </row>
    <row r="68" spans="1:9" ht="30" customHeight="1">
      <c r="A68" s="111"/>
      <c r="B68" s="190"/>
      <c r="C68" s="190"/>
      <c r="D68" s="267"/>
      <c r="E68" s="267"/>
      <c r="F68" s="267"/>
      <c r="G68" s="54"/>
      <c r="H68" s="49"/>
      <c r="I68" s="92" t="s">
        <v>455</v>
      </c>
    </row>
    <row r="69" spans="1:9" ht="30" customHeight="1">
      <c r="A69" s="111"/>
      <c r="B69" s="190" t="s">
        <v>64</v>
      </c>
      <c r="C69" s="190" t="s">
        <v>65</v>
      </c>
      <c r="D69" s="267"/>
      <c r="E69" s="267"/>
      <c r="F69" s="267"/>
      <c r="G69" s="90" t="s">
        <v>250</v>
      </c>
      <c r="H69" s="49"/>
      <c r="I69" s="58"/>
    </row>
    <row r="70" spans="1:9" ht="30" customHeight="1">
      <c r="A70" s="111">
        <v>1</v>
      </c>
      <c r="B70" s="190"/>
      <c r="C70" s="190" t="s">
        <v>66</v>
      </c>
      <c r="D70" s="349" t="s">
        <v>615</v>
      </c>
      <c r="E70" s="286" t="s">
        <v>785</v>
      </c>
      <c r="F70" s="267"/>
      <c r="G70" s="90" t="s">
        <v>250</v>
      </c>
      <c r="H70" s="49"/>
      <c r="I70" s="49"/>
    </row>
    <row r="71" spans="1:9" ht="30" customHeight="1">
      <c r="A71" s="111"/>
      <c r="B71" s="190"/>
      <c r="C71" s="190" t="s">
        <v>67</v>
      </c>
      <c r="D71" s="349" t="s">
        <v>616</v>
      </c>
      <c r="E71" s="286" t="s">
        <v>785</v>
      </c>
      <c r="F71" s="267"/>
      <c r="G71" s="54"/>
      <c r="H71" s="91" t="s">
        <v>251</v>
      </c>
      <c r="I71" s="49"/>
    </row>
    <row r="72" spans="1:9" ht="30" customHeight="1">
      <c r="A72" s="111"/>
      <c r="B72" s="190"/>
      <c r="C72" s="190" t="s">
        <v>68</v>
      </c>
      <c r="D72" s="349" t="s">
        <v>615</v>
      </c>
      <c r="E72" s="286" t="s">
        <v>785</v>
      </c>
      <c r="F72" s="267" t="s">
        <v>617</v>
      </c>
      <c r="G72" s="90" t="s">
        <v>250</v>
      </c>
      <c r="H72" s="49"/>
      <c r="I72" s="49"/>
    </row>
    <row r="73" spans="1:9" ht="30" customHeight="1">
      <c r="A73" s="111"/>
      <c r="B73" s="190"/>
      <c r="C73" s="190"/>
      <c r="D73" s="349"/>
      <c r="E73" s="267"/>
      <c r="F73" s="267"/>
      <c r="G73" s="54"/>
      <c r="H73" s="49"/>
      <c r="I73" s="92" t="s">
        <v>455</v>
      </c>
    </row>
    <row r="74" spans="1:9" ht="30" customHeight="1">
      <c r="A74" s="111"/>
      <c r="B74" s="190" t="s">
        <v>69</v>
      </c>
      <c r="C74" s="190" t="s">
        <v>70</v>
      </c>
      <c r="D74" s="349" t="s">
        <v>618</v>
      </c>
      <c r="E74" s="267"/>
      <c r="F74" s="267" t="s">
        <v>619</v>
      </c>
      <c r="G74" s="90" t="s">
        <v>250</v>
      </c>
      <c r="H74" s="49"/>
      <c r="I74" s="49"/>
    </row>
    <row r="75" spans="1:9" ht="30" customHeight="1">
      <c r="A75" s="111"/>
      <c r="B75" s="201"/>
      <c r="C75" s="201"/>
      <c r="D75" s="267"/>
      <c r="E75" s="267"/>
      <c r="F75" s="267"/>
      <c r="G75" s="54"/>
      <c r="H75" s="49"/>
      <c r="I75" s="92" t="s">
        <v>455</v>
      </c>
    </row>
    <row r="76" spans="1:9" ht="30" customHeight="1">
      <c r="A76" s="111">
        <v>1</v>
      </c>
      <c r="B76" s="201" t="s">
        <v>71</v>
      </c>
      <c r="C76" s="190" t="s">
        <v>72</v>
      </c>
      <c r="D76" s="267" t="s">
        <v>620</v>
      </c>
      <c r="E76" s="267"/>
      <c r="F76" s="267"/>
      <c r="G76" s="90" t="s">
        <v>250</v>
      </c>
      <c r="H76" s="49"/>
      <c r="I76" s="49"/>
    </row>
    <row r="77" spans="1:9" ht="30" customHeight="1">
      <c r="A77" s="111">
        <v>1</v>
      </c>
      <c r="B77" s="201"/>
      <c r="C77" s="201" t="s">
        <v>73</v>
      </c>
      <c r="D77" s="267" t="s">
        <v>621</v>
      </c>
      <c r="E77" s="267"/>
      <c r="F77" s="267" t="s">
        <v>622</v>
      </c>
      <c r="G77" s="90" t="s">
        <v>250</v>
      </c>
      <c r="H77" s="49"/>
      <c r="I77" s="49"/>
    </row>
    <row r="78" spans="1:9" ht="30" customHeight="1">
      <c r="A78" s="111"/>
      <c r="B78" s="201"/>
      <c r="C78" s="201"/>
      <c r="D78" s="267"/>
      <c r="E78" s="267"/>
      <c r="F78" s="267"/>
      <c r="G78" s="54"/>
      <c r="H78" s="49"/>
      <c r="I78" s="92" t="s">
        <v>455</v>
      </c>
    </row>
    <row r="79" spans="1:9" ht="30" customHeight="1">
      <c r="A79" s="111">
        <v>1</v>
      </c>
      <c r="B79" s="201" t="s">
        <v>74</v>
      </c>
      <c r="C79" s="190" t="s">
        <v>75</v>
      </c>
      <c r="D79" s="267" t="s">
        <v>75</v>
      </c>
      <c r="E79" s="286" t="s">
        <v>786</v>
      </c>
      <c r="F79" s="267"/>
      <c r="G79" s="90" t="s">
        <v>250</v>
      </c>
      <c r="H79" s="49"/>
      <c r="I79" s="49"/>
    </row>
    <row r="80" spans="1:9" ht="30" customHeight="1">
      <c r="A80" s="111"/>
      <c r="B80" s="201"/>
      <c r="C80" s="190" t="s">
        <v>65</v>
      </c>
      <c r="D80" s="267" t="s">
        <v>65</v>
      </c>
      <c r="E80" s="286" t="s">
        <v>786</v>
      </c>
      <c r="F80" s="267"/>
      <c r="G80" s="90" t="s">
        <v>250</v>
      </c>
      <c r="H80" s="49"/>
      <c r="I80" s="49"/>
    </row>
    <row r="81" spans="1:9" ht="30" customHeight="1">
      <c r="A81" s="111"/>
      <c r="B81" s="190" t="s">
        <v>76</v>
      </c>
      <c r="C81" s="190" t="s">
        <v>75</v>
      </c>
      <c r="D81" s="267" t="s">
        <v>615</v>
      </c>
      <c r="E81" s="267" t="s">
        <v>615</v>
      </c>
      <c r="F81" s="267"/>
      <c r="G81" s="90" t="s">
        <v>250</v>
      </c>
      <c r="H81" s="49"/>
      <c r="I81" s="49"/>
    </row>
    <row r="82" spans="1:9" ht="30" customHeight="1">
      <c r="A82" s="111"/>
      <c r="B82" s="190"/>
      <c r="C82" s="190" t="s">
        <v>65</v>
      </c>
      <c r="D82" s="267" t="s">
        <v>615</v>
      </c>
      <c r="E82" s="267" t="s">
        <v>615</v>
      </c>
      <c r="F82" s="267"/>
      <c r="G82" s="90" t="s">
        <v>250</v>
      </c>
      <c r="H82" s="49"/>
      <c r="I82" s="49"/>
    </row>
    <row r="83" spans="1:9" ht="30" customHeight="1">
      <c r="A83" s="111"/>
      <c r="B83" s="190"/>
      <c r="C83" s="190"/>
      <c r="D83" s="267"/>
      <c r="E83" s="267"/>
      <c r="F83" s="267"/>
      <c r="G83" s="54"/>
      <c r="H83" s="49"/>
      <c r="I83" s="92" t="s">
        <v>455</v>
      </c>
    </row>
    <row r="84" spans="1:9" ht="30" customHeight="1">
      <c r="A84" s="111">
        <v>1</v>
      </c>
      <c r="B84" s="190" t="s">
        <v>77</v>
      </c>
      <c r="C84" s="188" t="s">
        <v>78</v>
      </c>
      <c r="D84" s="267" t="s">
        <v>623</v>
      </c>
      <c r="E84" s="286" t="s">
        <v>787</v>
      </c>
      <c r="F84" s="267" t="s">
        <v>484</v>
      </c>
      <c r="G84" s="90" t="s">
        <v>250</v>
      </c>
      <c r="H84" s="49"/>
      <c r="I84" s="49"/>
    </row>
    <row r="85" spans="1:9" ht="30" customHeight="1">
      <c r="A85" s="111"/>
      <c r="B85" s="201"/>
      <c r="C85" s="188" t="s">
        <v>79</v>
      </c>
      <c r="D85" s="267" t="s">
        <v>623</v>
      </c>
      <c r="E85" s="286" t="s">
        <v>787</v>
      </c>
      <c r="F85" s="267" t="s">
        <v>484</v>
      </c>
      <c r="G85" s="54"/>
      <c r="H85" s="91" t="s">
        <v>251</v>
      </c>
      <c r="I85" s="49"/>
    </row>
    <row r="86" spans="1:9" ht="30" customHeight="1">
      <c r="A86" s="111"/>
      <c r="B86" s="201"/>
      <c r="C86" s="188" t="s">
        <v>80</v>
      </c>
      <c r="D86" s="267" t="s">
        <v>623</v>
      </c>
      <c r="E86" s="286" t="s">
        <v>787</v>
      </c>
      <c r="F86" s="267" t="s">
        <v>484</v>
      </c>
      <c r="G86" s="90" t="s">
        <v>250</v>
      </c>
      <c r="H86" s="49"/>
      <c r="I86" s="49"/>
    </row>
    <row r="87" spans="1:9" ht="30" customHeight="1">
      <c r="A87" s="111"/>
      <c r="B87" s="201"/>
      <c r="C87" s="188" t="s">
        <v>81</v>
      </c>
      <c r="D87" s="267" t="s">
        <v>623</v>
      </c>
      <c r="E87" s="286" t="s">
        <v>787</v>
      </c>
      <c r="F87" s="267" t="s">
        <v>484</v>
      </c>
      <c r="G87" s="90" t="s">
        <v>250</v>
      </c>
      <c r="H87" s="49"/>
      <c r="I87" s="49"/>
    </row>
    <row r="88" spans="1:9" ht="30" customHeight="1">
      <c r="A88" s="111"/>
      <c r="B88" s="201"/>
      <c r="C88" s="188" t="s">
        <v>82</v>
      </c>
      <c r="D88" s="267" t="s">
        <v>623</v>
      </c>
      <c r="E88" s="286" t="s">
        <v>787</v>
      </c>
      <c r="F88" s="267" t="s">
        <v>484</v>
      </c>
      <c r="G88" s="90" t="s">
        <v>250</v>
      </c>
      <c r="H88" s="49"/>
      <c r="I88" s="49"/>
    </row>
    <row r="89" spans="1:9" ht="30" customHeight="1">
      <c r="A89" s="111"/>
      <c r="B89" s="201"/>
      <c r="C89" s="188"/>
      <c r="D89" s="267"/>
      <c r="E89" s="267"/>
      <c r="F89" s="267"/>
      <c r="G89" s="54"/>
      <c r="H89" s="49"/>
      <c r="I89" s="92" t="s">
        <v>455</v>
      </c>
    </row>
    <row r="90" spans="1:9" ht="30" customHeight="1">
      <c r="A90" s="111"/>
      <c r="B90" s="201" t="s">
        <v>520</v>
      </c>
      <c r="C90" s="188"/>
      <c r="D90" s="273" t="s">
        <v>624</v>
      </c>
      <c r="E90" s="267"/>
      <c r="F90" s="274" t="s">
        <v>625</v>
      </c>
      <c r="G90" s="90" t="s">
        <v>250</v>
      </c>
      <c r="H90" s="49"/>
      <c r="I90" s="49"/>
    </row>
    <row r="91" spans="1:9" ht="30" customHeight="1">
      <c r="A91" s="111"/>
      <c r="B91" s="201"/>
      <c r="C91" s="188"/>
      <c r="D91" s="273" t="s">
        <v>624</v>
      </c>
      <c r="E91" s="267"/>
      <c r="F91" s="267"/>
      <c r="G91" s="90" t="s">
        <v>250</v>
      </c>
      <c r="H91" s="49"/>
      <c r="I91" s="49"/>
    </row>
    <row r="92" spans="1:9" ht="30" customHeight="1">
      <c r="A92" s="111"/>
      <c r="B92" s="201"/>
      <c r="C92" s="188"/>
      <c r="D92" s="273" t="s">
        <v>624</v>
      </c>
      <c r="E92" s="267"/>
      <c r="F92" s="267"/>
      <c r="G92" s="90" t="s">
        <v>250</v>
      </c>
      <c r="H92" s="49"/>
      <c r="I92" s="49"/>
    </row>
    <row r="93" spans="1:9" ht="30" customHeight="1">
      <c r="A93" s="111"/>
      <c r="B93" s="201"/>
      <c r="C93" s="188"/>
      <c r="D93" s="273" t="s">
        <v>624</v>
      </c>
      <c r="E93" s="267"/>
      <c r="F93" s="267"/>
      <c r="G93" s="90" t="s">
        <v>250</v>
      </c>
      <c r="H93" s="49"/>
      <c r="I93" s="49"/>
    </row>
    <row r="94" spans="1:9" ht="30" customHeight="1">
      <c r="A94" s="111"/>
      <c r="B94" s="201"/>
      <c r="C94" s="188"/>
      <c r="D94" s="273" t="s">
        <v>624</v>
      </c>
      <c r="E94" s="267"/>
      <c r="F94" s="267"/>
      <c r="G94" s="90" t="s">
        <v>250</v>
      </c>
      <c r="H94" s="49"/>
      <c r="I94" s="49"/>
    </row>
    <row r="95" spans="1:9" ht="30" customHeight="1">
      <c r="A95" s="111"/>
      <c r="B95" s="201"/>
      <c r="C95" s="188"/>
      <c r="D95" s="273" t="s">
        <v>624</v>
      </c>
      <c r="E95" s="267"/>
      <c r="F95" s="267"/>
      <c r="G95" s="90" t="s">
        <v>250</v>
      </c>
      <c r="H95" s="49"/>
      <c r="I95" s="49"/>
    </row>
    <row r="96" spans="1:9" ht="30" customHeight="1">
      <c r="A96" s="127"/>
      <c r="B96" s="201"/>
      <c r="C96" s="188"/>
      <c r="D96" s="273" t="s">
        <v>624</v>
      </c>
      <c r="E96" s="267"/>
      <c r="F96" s="267"/>
      <c r="G96" s="90" t="s">
        <v>250</v>
      </c>
      <c r="H96" s="115"/>
      <c r="I96" s="115"/>
    </row>
    <row r="97" spans="1:9" ht="30" customHeight="1">
      <c r="A97" s="111"/>
      <c r="B97" s="201"/>
      <c r="C97" s="188"/>
      <c r="D97" s="273" t="s">
        <v>624</v>
      </c>
      <c r="E97" s="267"/>
      <c r="F97" s="267"/>
      <c r="G97" s="90" t="s">
        <v>250</v>
      </c>
      <c r="H97" s="49"/>
      <c r="I97" s="49"/>
    </row>
    <row r="98" spans="1:9" ht="30" customHeight="1">
      <c r="A98" s="111"/>
      <c r="B98" s="201"/>
      <c r="C98" s="188"/>
      <c r="D98" s="273" t="s">
        <v>624</v>
      </c>
      <c r="E98" s="267"/>
      <c r="F98" s="267"/>
      <c r="G98" s="90" t="s">
        <v>250</v>
      </c>
      <c r="H98" s="49"/>
      <c r="I98" s="49"/>
    </row>
    <row r="99" spans="1:9" ht="30" customHeight="1">
      <c r="A99" s="111"/>
      <c r="B99" s="201"/>
      <c r="C99" s="188"/>
      <c r="D99" s="267"/>
      <c r="E99" s="267"/>
      <c r="F99" s="267"/>
      <c r="G99" s="54"/>
      <c r="H99" s="49"/>
      <c r="I99" s="92" t="s">
        <v>455</v>
      </c>
    </row>
    <row r="100" spans="1:9" ht="30" customHeight="1">
      <c r="A100" s="111"/>
      <c r="B100" s="190" t="s">
        <v>83</v>
      </c>
      <c r="C100" s="190" t="s">
        <v>65</v>
      </c>
      <c r="D100" s="267" t="s">
        <v>626</v>
      </c>
      <c r="E100" s="273" t="s">
        <v>627</v>
      </c>
      <c r="F100" s="273" t="s">
        <v>628</v>
      </c>
      <c r="G100" s="90" t="s">
        <v>250</v>
      </c>
      <c r="H100" s="49"/>
      <c r="I100" s="49"/>
    </row>
    <row r="101" spans="1:9" ht="30" customHeight="1">
      <c r="A101" s="111"/>
      <c r="B101" s="201"/>
      <c r="C101" s="190" t="s">
        <v>84</v>
      </c>
      <c r="D101" s="267" t="s">
        <v>626</v>
      </c>
      <c r="E101" s="267"/>
      <c r="F101" s="267"/>
      <c r="G101" s="90" t="s">
        <v>250</v>
      </c>
      <c r="H101" s="49"/>
      <c r="I101" s="49"/>
    </row>
    <row r="102" spans="1:9" ht="30" customHeight="1">
      <c r="A102" s="111"/>
      <c r="B102" s="201"/>
      <c r="C102" s="190" t="s">
        <v>85</v>
      </c>
      <c r="D102" s="267" t="s">
        <v>626</v>
      </c>
      <c r="E102" s="267"/>
      <c r="F102" s="267"/>
      <c r="G102" s="90" t="s">
        <v>250</v>
      </c>
      <c r="H102" s="49"/>
      <c r="I102" s="49"/>
    </row>
    <row r="103" spans="1:9" ht="30" customHeight="1">
      <c r="A103" s="111"/>
      <c r="B103" s="201"/>
      <c r="C103" s="190" t="s">
        <v>86</v>
      </c>
      <c r="D103" s="267" t="s">
        <v>626</v>
      </c>
      <c r="E103" s="267"/>
      <c r="F103" s="267"/>
      <c r="G103" s="90" t="s">
        <v>250</v>
      </c>
      <c r="H103" s="49"/>
      <c r="I103" s="49"/>
    </row>
    <row r="104" spans="1:9" ht="30" customHeight="1">
      <c r="A104" s="111"/>
      <c r="B104" s="201"/>
      <c r="C104" s="190" t="s">
        <v>87</v>
      </c>
      <c r="D104" s="267" t="s">
        <v>626</v>
      </c>
      <c r="E104" s="267"/>
      <c r="F104" s="267"/>
      <c r="G104" s="90" t="s">
        <v>250</v>
      </c>
      <c r="H104" s="49"/>
      <c r="I104" s="49"/>
    </row>
    <row r="105" spans="1:9" ht="30" customHeight="1">
      <c r="A105" s="111"/>
      <c r="B105" s="201"/>
      <c r="C105" s="190" t="s">
        <v>88</v>
      </c>
      <c r="D105" s="267" t="s">
        <v>626</v>
      </c>
      <c r="E105" s="267"/>
      <c r="F105" s="267"/>
      <c r="G105" s="90" t="s">
        <v>250</v>
      </c>
      <c r="H105" s="49"/>
      <c r="I105" s="49"/>
    </row>
    <row r="106" spans="1:9" ht="30" customHeight="1">
      <c r="A106" s="111"/>
      <c r="B106" s="201"/>
      <c r="C106" s="190"/>
      <c r="D106" s="267"/>
      <c r="E106" s="267"/>
      <c r="F106" s="267"/>
      <c r="G106" s="54"/>
      <c r="H106" s="49"/>
      <c r="I106" s="92" t="s">
        <v>455</v>
      </c>
    </row>
    <row r="107" spans="1:9" ht="30" customHeight="1">
      <c r="A107" s="111"/>
      <c r="B107" s="201"/>
      <c r="C107" s="190"/>
      <c r="D107" s="267"/>
      <c r="E107" s="267"/>
      <c r="F107" s="267"/>
      <c r="G107" s="54"/>
      <c r="H107" s="49"/>
      <c r="I107" s="92" t="s">
        <v>455</v>
      </c>
    </row>
    <row r="108" spans="1:9" ht="30" customHeight="1">
      <c r="A108" s="111"/>
      <c r="B108" s="201" t="s">
        <v>89</v>
      </c>
      <c r="C108" s="201" t="s">
        <v>75</v>
      </c>
      <c r="D108" s="267" t="s">
        <v>214</v>
      </c>
      <c r="E108" s="267"/>
      <c r="F108" s="267"/>
      <c r="G108" s="54"/>
      <c r="H108" s="49"/>
      <c r="I108" s="92" t="s">
        <v>455</v>
      </c>
    </row>
    <row r="109" spans="1:9" ht="30" customHeight="1">
      <c r="A109" s="111"/>
      <c r="B109" s="201"/>
      <c r="C109" s="201" t="s">
        <v>65</v>
      </c>
      <c r="D109" s="267" t="s">
        <v>215</v>
      </c>
      <c r="E109" s="267"/>
      <c r="F109" s="267"/>
      <c r="G109" s="54"/>
      <c r="H109" s="49"/>
      <c r="I109" s="92" t="s">
        <v>455</v>
      </c>
    </row>
    <row r="110" spans="1:9" ht="30" customHeight="1">
      <c r="A110" s="111"/>
      <c r="B110" s="201" t="s">
        <v>90</v>
      </c>
      <c r="C110" s="201" t="s">
        <v>75</v>
      </c>
      <c r="D110" s="267" t="s">
        <v>214</v>
      </c>
      <c r="E110" s="267"/>
      <c r="F110" s="267"/>
      <c r="G110" s="54"/>
      <c r="H110" s="49"/>
      <c r="I110" s="92" t="s">
        <v>455</v>
      </c>
    </row>
    <row r="111" spans="1:9" ht="30" customHeight="1">
      <c r="A111" s="111"/>
      <c r="B111" s="201"/>
      <c r="C111" s="201" t="s">
        <v>65</v>
      </c>
      <c r="D111" s="267" t="s">
        <v>215</v>
      </c>
      <c r="E111" s="267"/>
      <c r="F111" s="267"/>
      <c r="G111" s="54"/>
      <c r="H111" s="49"/>
      <c r="I111" s="92" t="s">
        <v>455</v>
      </c>
    </row>
    <row r="112" spans="1:9" ht="30" customHeight="1">
      <c r="A112" s="111"/>
      <c r="B112" s="201" t="s">
        <v>91</v>
      </c>
      <c r="C112" s="201" t="s">
        <v>75</v>
      </c>
      <c r="D112" s="267" t="s">
        <v>75</v>
      </c>
      <c r="E112" s="267"/>
      <c r="F112" s="267"/>
      <c r="G112" s="54"/>
      <c r="H112" s="49"/>
      <c r="I112" s="92" t="s">
        <v>455</v>
      </c>
    </row>
    <row r="113" spans="1:9" ht="30" customHeight="1">
      <c r="A113" s="111"/>
      <c r="B113" s="201"/>
      <c r="C113" s="201" t="s">
        <v>65</v>
      </c>
      <c r="D113" s="267" t="s">
        <v>65</v>
      </c>
      <c r="E113" s="267"/>
      <c r="F113" s="267"/>
      <c r="G113" s="54"/>
      <c r="H113" s="49"/>
      <c r="I113" s="92" t="s">
        <v>455</v>
      </c>
    </row>
    <row r="114" spans="1:9" ht="30" customHeight="1">
      <c r="A114" s="111"/>
      <c r="B114" s="190" t="s">
        <v>92</v>
      </c>
      <c r="C114" s="190" t="s">
        <v>75</v>
      </c>
      <c r="D114" s="275" t="s">
        <v>629</v>
      </c>
      <c r="E114" s="267" t="s">
        <v>484</v>
      </c>
      <c r="F114" s="267"/>
      <c r="G114" s="90" t="s">
        <v>250</v>
      </c>
      <c r="H114" s="49"/>
      <c r="I114" s="49"/>
    </row>
    <row r="115" spans="1:9" ht="30" customHeight="1">
      <c r="A115" s="111"/>
      <c r="B115" s="201"/>
      <c r="C115" s="190" t="s">
        <v>65</v>
      </c>
      <c r="D115" s="267" t="s">
        <v>615</v>
      </c>
      <c r="E115" s="273" t="s">
        <v>630</v>
      </c>
      <c r="F115" s="267"/>
      <c r="G115" s="90" t="s">
        <v>250</v>
      </c>
      <c r="H115" s="49"/>
      <c r="I115" s="49"/>
    </row>
    <row r="116" spans="1:9" ht="30" customHeight="1">
      <c r="A116" s="111"/>
      <c r="B116" s="201"/>
      <c r="C116" s="201"/>
      <c r="D116" s="267"/>
      <c r="E116" s="267"/>
      <c r="F116" s="267"/>
      <c r="G116" s="54"/>
      <c r="H116" s="49"/>
      <c r="I116" s="92" t="s">
        <v>455</v>
      </c>
    </row>
    <row r="117" spans="1:9" ht="30" customHeight="1">
      <c r="A117" s="111"/>
      <c r="B117" s="201" t="s">
        <v>93</v>
      </c>
      <c r="C117" s="201"/>
      <c r="D117" s="267" t="s">
        <v>631</v>
      </c>
      <c r="E117" s="290" t="s">
        <v>788</v>
      </c>
      <c r="F117" s="267"/>
      <c r="G117" s="90" t="s">
        <v>250</v>
      </c>
      <c r="H117" s="49"/>
      <c r="I117" s="49"/>
    </row>
    <row r="118" spans="1:9" ht="30" customHeight="1">
      <c r="A118" s="111"/>
      <c r="B118" s="201" t="s">
        <v>94</v>
      </c>
      <c r="C118" s="201"/>
      <c r="D118" s="267" t="s">
        <v>25</v>
      </c>
      <c r="E118" s="291" t="s">
        <v>789</v>
      </c>
      <c r="F118" s="267"/>
      <c r="G118" s="90" t="s">
        <v>250</v>
      </c>
      <c r="H118" s="49"/>
      <c r="I118" s="49"/>
    </row>
    <row r="119" spans="1:9" ht="30" customHeight="1">
      <c r="A119" s="111"/>
      <c r="B119" s="201"/>
      <c r="C119" s="201"/>
      <c r="D119" s="266"/>
      <c r="E119" s="266"/>
      <c r="F119" s="266"/>
      <c r="G119" s="54"/>
      <c r="H119" s="49"/>
      <c r="I119" s="92" t="s">
        <v>455</v>
      </c>
    </row>
    <row r="120" spans="1:9" ht="30" customHeight="1">
      <c r="A120" s="111"/>
      <c r="B120" s="193" t="s">
        <v>95</v>
      </c>
      <c r="C120" s="200"/>
      <c r="D120" s="269"/>
      <c r="E120" s="269"/>
      <c r="F120" s="269"/>
      <c r="G120" s="54"/>
      <c r="H120" s="49"/>
      <c r="I120" s="49"/>
    </row>
    <row r="121" spans="1:9" ht="30" customHeight="1">
      <c r="A121" s="111"/>
      <c r="B121" s="201"/>
      <c r="C121" s="199"/>
      <c r="D121" s="266"/>
      <c r="E121" s="266"/>
      <c r="F121" s="266"/>
      <c r="G121" s="54"/>
      <c r="H121" s="49"/>
      <c r="I121" s="92" t="s">
        <v>455</v>
      </c>
    </row>
    <row r="122" spans="1:9" ht="30" customHeight="1">
      <c r="A122" s="111"/>
      <c r="B122" s="201" t="s">
        <v>96</v>
      </c>
      <c r="C122" s="201" t="s">
        <v>97</v>
      </c>
      <c r="D122" s="266" t="s">
        <v>632</v>
      </c>
      <c r="E122" s="266" t="s">
        <v>97</v>
      </c>
      <c r="F122" s="344" t="s">
        <v>871</v>
      </c>
      <c r="G122" s="90" t="s">
        <v>250</v>
      </c>
      <c r="H122" s="49"/>
      <c r="I122" s="49"/>
    </row>
    <row r="123" spans="1:9" ht="30" customHeight="1">
      <c r="A123" s="111"/>
      <c r="B123" s="201"/>
      <c r="C123" s="190" t="s">
        <v>98</v>
      </c>
      <c r="D123" s="266" t="s">
        <v>633</v>
      </c>
      <c r="E123" s="266" t="s">
        <v>634</v>
      </c>
      <c r="F123" s="344" t="s">
        <v>871</v>
      </c>
      <c r="G123" s="90" t="s">
        <v>250</v>
      </c>
      <c r="H123" s="49"/>
      <c r="I123" s="49"/>
    </row>
    <row r="124" spans="1:9" ht="30" customHeight="1">
      <c r="A124" s="111"/>
      <c r="B124" s="201"/>
      <c r="C124" s="201" t="s">
        <v>99</v>
      </c>
      <c r="D124" s="266" t="s">
        <v>635</v>
      </c>
      <c r="E124" s="266" t="s">
        <v>636</v>
      </c>
      <c r="F124" s="344" t="s">
        <v>871</v>
      </c>
      <c r="G124" s="90" t="s">
        <v>250</v>
      </c>
      <c r="H124" s="49"/>
      <c r="I124" s="49"/>
    </row>
    <row r="125" spans="1:9" ht="30" customHeight="1">
      <c r="A125" s="111"/>
      <c r="B125" s="201"/>
      <c r="C125" s="201" t="s">
        <v>100</v>
      </c>
      <c r="D125" s="266" t="s">
        <v>585</v>
      </c>
      <c r="E125" s="266" t="s">
        <v>100</v>
      </c>
      <c r="F125" s="344" t="s">
        <v>871</v>
      </c>
      <c r="G125" s="90" t="s">
        <v>250</v>
      </c>
      <c r="H125" s="49"/>
      <c r="I125" s="49"/>
    </row>
    <row r="126" spans="1:9" ht="30" customHeight="1">
      <c r="A126" s="111"/>
      <c r="B126" s="201"/>
      <c r="C126" s="201" t="s">
        <v>101</v>
      </c>
      <c r="D126" s="266" t="s">
        <v>596</v>
      </c>
      <c r="E126" s="266" t="s">
        <v>637</v>
      </c>
      <c r="F126" s="344" t="s">
        <v>871</v>
      </c>
      <c r="G126" s="90" t="s">
        <v>250</v>
      </c>
      <c r="H126" s="49"/>
      <c r="I126" s="49"/>
    </row>
    <row r="127" spans="1:9" ht="30" customHeight="1">
      <c r="A127" s="111"/>
      <c r="B127" s="201"/>
      <c r="C127" s="201" t="s">
        <v>102</v>
      </c>
      <c r="D127" s="266" t="s">
        <v>594</v>
      </c>
      <c r="E127" s="266" t="s">
        <v>102</v>
      </c>
      <c r="F127" s="344" t="s">
        <v>871</v>
      </c>
      <c r="G127" s="90" t="s">
        <v>250</v>
      </c>
      <c r="H127" s="49"/>
      <c r="I127" s="49"/>
    </row>
    <row r="128" spans="1:9" ht="30" customHeight="1">
      <c r="A128" s="111"/>
      <c r="B128" s="201"/>
      <c r="C128" s="201" t="s">
        <v>103</v>
      </c>
      <c r="D128" s="266" t="s">
        <v>638</v>
      </c>
      <c r="E128" s="266" t="s">
        <v>103</v>
      </c>
      <c r="F128" s="344" t="s">
        <v>871</v>
      </c>
      <c r="G128" s="90" t="s">
        <v>250</v>
      </c>
      <c r="H128" s="49"/>
      <c r="I128" s="49"/>
    </row>
    <row r="129" spans="1:9" ht="30" customHeight="1">
      <c r="A129" s="111"/>
      <c r="B129" s="201"/>
      <c r="C129" s="201" t="s">
        <v>104</v>
      </c>
      <c r="D129" s="266" t="s">
        <v>587</v>
      </c>
      <c r="E129" s="266" t="s">
        <v>104</v>
      </c>
      <c r="F129" s="344" t="s">
        <v>871</v>
      </c>
      <c r="G129" s="90" t="s">
        <v>250</v>
      </c>
      <c r="H129" s="49"/>
      <c r="I129" s="49"/>
    </row>
    <row r="130" spans="1:9" ht="30" customHeight="1">
      <c r="A130" s="111"/>
      <c r="B130" s="201"/>
      <c r="C130" s="201" t="s">
        <v>105</v>
      </c>
      <c r="D130" s="266" t="s">
        <v>600</v>
      </c>
      <c r="E130" s="266" t="s">
        <v>639</v>
      </c>
      <c r="F130" s="344" t="s">
        <v>871</v>
      </c>
      <c r="G130" s="90" t="s">
        <v>250</v>
      </c>
      <c r="H130" s="49"/>
      <c r="I130" s="49"/>
    </row>
    <row r="131" spans="1:9" ht="30" customHeight="1">
      <c r="A131" s="122"/>
      <c r="B131" s="201"/>
      <c r="C131" s="190" t="s">
        <v>106</v>
      </c>
      <c r="D131" s="266" t="s">
        <v>590</v>
      </c>
      <c r="E131" s="266" t="s">
        <v>640</v>
      </c>
      <c r="F131" s="344" t="s">
        <v>871</v>
      </c>
      <c r="G131" s="90" t="s">
        <v>250</v>
      </c>
      <c r="H131" s="49"/>
      <c r="I131" s="49"/>
    </row>
    <row r="132" spans="1:9" ht="30" customHeight="1">
      <c r="A132" s="122"/>
      <c r="B132" s="201"/>
      <c r="C132" s="190" t="s">
        <v>107</v>
      </c>
      <c r="D132" s="266" t="s">
        <v>641</v>
      </c>
      <c r="E132" s="266" t="s">
        <v>642</v>
      </c>
      <c r="F132" s="344" t="s">
        <v>871</v>
      </c>
      <c r="G132" s="90" t="s">
        <v>250</v>
      </c>
      <c r="H132" s="49"/>
      <c r="I132" s="49"/>
    </row>
    <row r="133" spans="1:9" ht="30" customHeight="1">
      <c r="A133" s="111"/>
      <c r="B133" s="201"/>
      <c r="C133" s="201"/>
      <c r="D133" s="266"/>
      <c r="E133" s="266"/>
      <c r="F133" s="266"/>
      <c r="G133" s="54"/>
      <c r="H133" s="49"/>
      <c r="I133" s="92" t="s">
        <v>455</v>
      </c>
    </row>
    <row r="134" spans="1:9" ht="30" customHeight="1">
      <c r="A134" s="111"/>
      <c r="B134" s="201" t="s">
        <v>17</v>
      </c>
      <c r="C134" s="201" t="s">
        <v>18</v>
      </c>
      <c r="D134" s="266" t="s">
        <v>18</v>
      </c>
      <c r="E134" s="266"/>
      <c r="F134" s="266"/>
      <c r="G134" s="90" t="s">
        <v>250</v>
      </c>
      <c r="H134" s="49"/>
      <c r="I134" s="49"/>
    </row>
    <row r="135" spans="1:9" ht="30" customHeight="1">
      <c r="A135" s="111"/>
      <c r="B135" s="201"/>
      <c r="C135" s="201" t="s">
        <v>19</v>
      </c>
      <c r="D135" s="266" t="s">
        <v>19</v>
      </c>
      <c r="E135" s="266"/>
      <c r="F135" s="266"/>
      <c r="G135" s="90" t="s">
        <v>250</v>
      </c>
      <c r="H135" s="49"/>
      <c r="I135" s="49"/>
    </row>
    <row r="136" spans="1:9" ht="30" customHeight="1">
      <c r="A136" s="111"/>
      <c r="B136" s="201"/>
      <c r="C136" s="201" t="s">
        <v>20</v>
      </c>
      <c r="D136" s="266" t="s">
        <v>20</v>
      </c>
      <c r="E136" s="266"/>
      <c r="F136" s="266"/>
      <c r="G136" s="90" t="s">
        <v>250</v>
      </c>
      <c r="H136" s="49"/>
      <c r="I136" s="49"/>
    </row>
    <row r="137" spans="1:9" ht="30" customHeight="1">
      <c r="A137" s="111"/>
      <c r="B137" s="201"/>
      <c r="C137" s="201" t="s">
        <v>21</v>
      </c>
      <c r="D137" s="266" t="s">
        <v>21</v>
      </c>
      <c r="E137" s="266"/>
      <c r="F137" s="266"/>
      <c r="G137" s="90" t="s">
        <v>250</v>
      </c>
      <c r="H137" s="49"/>
      <c r="I137" s="49"/>
    </row>
    <row r="138" spans="1:9" ht="30" customHeight="1">
      <c r="A138" s="111"/>
      <c r="B138" s="201"/>
      <c r="C138" s="190" t="s">
        <v>22</v>
      </c>
      <c r="D138" s="266" t="s">
        <v>584</v>
      </c>
      <c r="E138" s="266"/>
      <c r="F138" s="266"/>
      <c r="G138" s="90" t="s">
        <v>250</v>
      </c>
      <c r="H138" s="49"/>
      <c r="I138" s="49"/>
    </row>
    <row r="139" spans="1:9" ht="30" customHeight="1">
      <c r="A139" s="111"/>
      <c r="B139" s="201"/>
      <c r="C139" s="190" t="s">
        <v>23</v>
      </c>
      <c r="D139" s="266" t="s">
        <v>584</v>
      </c>
      <c r="E139" s="266"/>
      <c r="F139" s="266"/>
      <c r="G139" s="90" t="s">
        <v>250</v>
      </c>
      <c r="H139" s="49"/>
      <c r="I139" s="49"/>
    </row>
    <row r="140" spans="1:9" ht="30" customHeight="1">
      <c r="A140" s="111"/>
      <c r="B140" s="201" t="s">
        <v>24</v>
      </c>
      <c r="C140" s="201"/>
      <c r="D140" s="266"/>
      <c r="E140" s="266"/>
      <c r="F140" s="266"/>
      <c r="G140" s="90" t="s">
        <v>250</v>
      </c>
      <c r="H140" s="49"/>
      <c r="I140" s="49"/>
    </row>
    <row r="141" spans="1:9" ht="30" customHeight="1">
      <c r="A141" s="111"/>
      <c r="B141" s="201" t="s">
        <v>26</v>
      </c>
      <c r="C141" s="201"/>
      <c r="D141" s="266"/>
      <c r="E141" s="266"/>
      <c r="F141" s="266"/>
      <c r="G141" s="90" t="s">
        <v>250</v>
      </c>
      <c r="H141" s="49"/>
      <c r="I141" s="49"/>
    </row>
    <row r="142" spans="1:9" ht="30" customHeight="1">
      <c r="A142" s="111"/>
      <c r="B142" s="201" t="s">
        <v>27</v>
      </c>
      <c r="C142" s="201" t="s">
        <v>28</v>
      </c>
      <c r="D142" s="266"/>
      <c r="E142" s="266"/>
      <c r="F142" s="266"/>
      <c r="G142" s="90" t="s">
        <v>250</v>
      </c>
      <c r="H142" s="49"/>
      <c r="I142" s="49"/>
    </row>
    <row r="143" spans="1:9" ht="30" customHeight="1">
      <c r="A143" s="111"/>
      <c r="B143" s="201" t="s">
        <v>29</v>
      </c>
      <c r="C143" s="201" t="s">
        <v>30</v>
      </c>
      <c r="D143" s="266" t="s">
        <v>585</v>
      </c>
      <c r="E143" s="266" t="s">
        <v>30</v>
      </c>
      <c r="F143" s="266"/>
      <c r="G143" s="90" t="s">
        <v>250</v>
      </c>
      <c r="H143" s="49"/>
      <c r="I143" s="49"/>
    </row>
    <row r="144" spans="1:9" ht="30" customHeight="1">
      <c r="A144" s="111"/>
      <c r="B144" s="201"/>
      <c r="C144" s="201" t="s">
        <v>31</v>
      </c>
      <c r="D144" s="266" t="s">
        <v>586</v>
      </c>
      <c r="E144" s="266" t="s">
        <v>31</v>
      </c>
      <c r="F144" s="266"/>
      <c r="G144" s="90" t="s">
        <v>250</v>
      </c>
      <c r="H144" s="49"/>
      <c r="I144" s="49"/>
    </row>
    <row r="145" spans="1:9" ht="30" customHeight="1">
      <c r="A145" s="111"/>
      <c r="B145" s="201"/>
      <c r="C145" s="190" t="s">
        <v>32</v>
      </c>
      <c r="D145" s="266" t="s">
        <v>587</v>
      </c>
      <c r="E145" s="266" t="s">
        <v>588</v>
      </c>
      <c r="F145" s="266" t="s">
        <v>484</v>
      </c>
      <c r="G145" s="90" t="s">
        <v>250</v>
      </c>
      <c r="H145" s="49"/>
      <c r="I145" s="49"/>
    </row>
    <row r="146" spans="1:9" ht="30" customHeight="1">
      <c r="A146" s="111"/>
      <c r="B146" s="201"/>
      <c r="C146" s="201" t="s">
        <v>33</v>
      </c>
      <c r="D146" s="266" t="s">
        <v>643</v>
      </c>
      <c r="E146" s="266" t="s">
        <v>33</v>
      </c>
      <c r="F146" s="266"/>
      <c r="G146" s="90" t="s">
        <v>250</v>
      </c>
      <c r="H146" s="49"/>
      <c r="I146" s="49"/>
    </row>
    <row r="147" spans="1:9" ht="30" customHeight="1">
      <c r="A147" s="111"/>
      <c r="B147" s="201"/>
      <c r="C147" s="201" t="s">
        <v>34</v>
      </c>
      <c r="D147" s="266" t="s">
        <v>590</v>
      </c>
      <c r="E147" s="266" t="s">
        <v>591</v>
      </c>
      <c r="F147" s="266"/>
      <c r="G147" s="90" t="s">
        <v>250</v>
      </c>
      <c r="H147" s="49"/>
      <c r="I147" s="49"/>
    </row>
    <row r="148" spans="1:9" ht="30" customHeight="1">
      <c r="A148" s="111"/>
      <c r="B148" s="201"/>
      <c r="C148" s="201" t="s">
        <v>35</v>
      </c>
      <c r="D148" s="266" t="s">
        <v>592</v>
      </c>
      <c r="E148" s="266" t="s">
        <v>35</v>
      </c>
      <c r="F148" s="266"/>
      <c r="G148" s="90" t="s">
        <v>250</v>
      </c>
      <c r="H148" s="49"/>
      <c r="I148" s="49"/>
    </row>
    <row r="149" spans="1:9" ht="30" customHeight="1">
      <c r="A149" s="111"/>
      <c r="B149" s="201"/>
      <c r="C149" s="190" t="s">
        <v>36</v>
      </c>
      <c r="D149" s="278" t="s">
        <v>585</v>
      </c>
      <c r="E149" s="278" t="s">
        <v>30</v>
      </c>
      <c r="F149" s="278" t="s">
        <v>604</v>
      </c>
      <c r="G149" s="90" t="s">
        <v>250</v>
      </c>
      <c r="H149" s="49"/>
      <c r="I149" s="49"/>
    </row>
    <row r="150" spans="1:9" ht="30" customHeight="1">
      <c r="A150" s="111"/>
      <c r="B150" s="201"/>
      <c r="C150" s="201"/>
      <c r="D150" s="266"/>
      <c r="E150" s="266"/>
      <c r="F150" s="266"/>
      <c r="G150" s="54"/>
      <c r="H150" s="49"/>
      <c r="I150" s="92" t="s">
        <v>455</v>
      </c>
    </row>
    <row r="151" spans="1:9" ht="30" customHeight="1">
      <c r="A151" s="111"/>
      <c r="B151" s="201" t="s">
        <v>37</v>
      </c>
      <c r="C151" s="199" t="s">
        <v>38</v>
      </c>
      <c r="D151" s="266" t="s">
        <v>594</v>
      </c>
      <c r="E151" s="266" t="s">
        <v>38</v>
      </c>
      <c r="F151" s="266"/>
      <c r="G151" s="90" t="s">
        <v>250</v>
      </c>
      <c r="H151" s="49"/>
      <c r="I151" s="49"/>
    </row>
    <row r="152" spans="1:9" ht="30" customHeight="1">
      <c r="A152" s="111"/>
      <c r="B152" s="201"/>
      <c r="C152" s="199" t="s">
        <v>39</v>
      </c>
      <c r="D152" s="266" t="s">
        <v>595</v>
      </c>
      <c r="E152" s="266" t="s">
        <v>39</v>
      </c>
      <c r="F152" s="266"/>
      <c r="G152" s="90" t="s">
        <v>250</v>
      </c>
      <c r="H152" s="49"/>
      <c r="I152" s="49"/>
    </row>
    <row r="153" spans="1:9" ht="30" customHeight="1">
      <c r="A153" s="111"/>
      <c r="B153" s="201"/>
      <c r="C153" s="199" t="s">
        <v>40</v>
      </c>
      <c r="D153" s="266" t="s">
        <v>596</v>
      </c>
      <c r="E153" s="266" t="s">
        <v>597</v>
      </c>
      <c r="F153" s="266"/>
      <c r="G153" s="90" t="s">
        <v>250</v>
      </c>
      <c r="H153" s="49"/>
      <c r="I153" s="49"/>
    </row>
    <row r="154" spans="1:9" ht="30" customHeight="1">
      <c r="A154" s="111"/>
      <c r="B154" s="201"/>
      <c r="C154" s="199" t="s">
        <v>41</v>
      </c>
      <c r="D154" s="278" t="s">
        <v>596</v>
      </c>
      <c r="E154" s="278" t="s">
        <v>598</v>
      </c>
      <c r="F154" s="278" t="s">
        <v>644</v>
      </c>
      <c r="G154" s="90" t="s">
        <v>250</v>
      </c>
      <c r="H154" s="49"/>
      <c r="I154" s="49"/>
    </row>
    <row r="155" spans="1:9" ht="30" customHeight="1">
      <c r="A155" s="111"/>
      <c r="B155" s="201"/>
      <c r="C155" s="199" t="s">
        <v>42</v>
      </c>
      <c r="D155" s="266" t="s">
        <v>599</v>
      </c>
      <c r="E155" s="266" t="s">
        <v>42</v>
      </c>
      <c r="F155" s="266"/>
      <c r="G155" s="90" t="s">
        <v>250</v>
      </c>
      <c r="H155" s="49"/>
      <c r="I155" s="49"/>
    </row>
    <row r="156" spans="1:9" ht="30" customHeight="1">
      <c r="A156" s="111"/>
      <c r="B156" s="201"/>
      <c r="C156" s="199" t="s">
        <v>43</v>
      </c>
      <c r="D156" s="266" t="s">
        <v>600</v>
      </c>
      <c r="E156" s="266" t="s">
        <v>43</v>
      </c>
      <c r="F156" s="266"/>
      <c r="G156" s="90" t="s">
        <v>250</v>
      </c>
      <c r="H156" s="49"/>
      <c r="I156" s="49"/>
    </row>
    <row r="157" spans="1:9" ht="30" customHeight="1">
      <c r="A157" s="111"/>
      <c r="B157" s="201"/>
      <c r="C157" s="199" t="s">
        <v>44</v>
      </c>
      <c r="D157" s="266" t="s">
        <v>601</v>
      </c>
      <c r="E157" s="266" t="s">
        <v>602</v>
      </c>
      <c r="F157" s="266"/>
      <c r="G157" s="90" t="s">
        <v>250</v>
      </c>
      <c r="H157" s="49"/>
      <c r="I157" s="49"/>
    </row>
    <row r="158" spans="1:9" ht="30" customHeight="1">
      <c r="A158" s="111"/>
      <c r="B158" s="201"/>
      <c r="C158" s="199"/>
      <c r="D158" s="266"/>
      <c r="E158" s="266"/>
      <c r="F158" s="266"/>
      <c r="G158" s="54"/>
      <c r="H158" s="49"/>
      <c r="I158" s="92" t="s">
        <v>455</v>
      </c>
    </row>
    <row r="159" spans="1:9" ht="30" customHeight="1">
      <c r="A159" s="111"/>
      <c r="B159" s="201" t="s">
        <v>435</v>
      </c>
      <c r="C159" s="199" t="s">
        <v>437</v>
      </c>
      <c r="D159" s="266"/>
      <c r="E159" s="266"/>
      <c r="F159" s="344" t="s">
        <v>872</v>
      </c>
      <c r="G159" s="90" t="s">
        <v>250</v>
      </c>
      <c r="H159" s="49"/>
      <c r="I159" s="49"/>
    </row>
    <row r="160" spans="1:9" ht="30" customHeight="1">
      <c r="A160" s="111"/>
      <c r="B160" s="201" t="s">
        <v>436</v>
      </c>
      <c r="C160" s="199" t="s">
        <v>438</v>
      </c>
      <c r="D160" s="266"/>
      <c r="E160" s="266"/>
      <c r="F160" s="344" t="s">
        <v>873</v>
      </c>
      <c r="G160" s="90" t="s">
        <v>250</v>
      </c>
      <c r="H160" s="49"/>
      <c r="I160" s="49"/>
    </row>
    <row r="161" spans="1:9" ht="30" customHeight="1">
      <c r="A161" s="111"/>
      <c r="B161" s="201"/>
      <c r="C161" s="199"/>
      <c r="D161" s="266"/>
      <c r="E161" s="266"/>
      <c r="F161" s="266"/>
      <c r="G161" s="54"/>
      <c r="H161" s="49"/>
      <c r="I161" s="92" t="s">
        <v>455</v>
      </c>
    </row>
    <row r="162" spans="1:9" ht="30" customHeight="1">
      <c r="A162" s="111"/>
      <c r="B162" s="201" t="s">
        <v>45</v>
      </c>
      <c r="C162" s="201" t="s">
        <v>500</v>
      </c>
      <c r="D162" s="267" t="s">
        <v>596</v>
      </c>
      <c r="E162" s="267" t="s">
        <v>603</v>
      </c>
      <c r="F162" s="266"/>
      <c r="G162" s="90" t="s">
        <v>250</v>
      </c>
      <c r="H162" s="49"/>
      <c r="I162" s="49"/>
    </row>
    <row r="163" spans="1:9" ht="30" customHeight="1">
      <c r="A163" s="111"/>
      <c r="B163" s="201"/>
      <c r="C163" s="201" t="s">
        <v>501</v>
      </c>
      <c r="D163" s="267" t="s">
        <v>596</v>
      </c>
      <c r="E163" s="267" t="s">
        <v>603</v>
      </c>
      <c r="F163" s="266"/>
      <c r="G163" s="90" t="s">
        <v>250</v>
      </c>
      <c r="H163" s="49"/>
      <c r="I163" s="49"/>
    </row>
    <row r="164" spans="1:9" ht="30" customHeight="1">
      <c r="A164" s="111"/>
      <c r="B164" s="201"/>
      <c r="C164" s="190" t="s">
        <v>502</v>
      </c>
      <c r="D164" s="267" t="s">
        <v>604</v>
      </c>
      <c r="E164" s="267" t="s">
        <v>605</v>
      </c>
      <c r="F164" s="266"/>
      <c r="G164" s="90" t="s">
        <v>250</v>
      </c>
      <c r="H164" s="49"/>
      <c r="I164" s="49"/>
    </row>
    <row r="165" spans="1:9" ht="30" customHeight="1">
      <c r="A165" s="111"/>
      <c r="B165" s="201"/>
      <c r="C165" s="190" t="s">
        <v>503</v>
      </c>
      <c r="D165" s="267" t="s">
        <v>594</v>
      </c>
      <c r="E165" s="267" t="s">
        <v>606</v>
      </c>
      <c r="F165" s="266"/>
      <c r="G165" s="90" t="s">
        <v>250</v>
      </c>
      <c r="H165" s="49"/>
      <c r="I165" s="49"/>
    </row>
    <row r="166" spans="1:9" ht="30" customHeight="1">
      <c r="A166" s="111"/>
      <c r="B166" s="201"/>
      <c r="C166" s="187" t="s">
        <v>504</v>
      </c>
      <c r="D166" s="267" t="s">
        <v>601</v>
      </c>
      <c r="E166" s="267" t="s">
        <v>607</v>
      </c>
      <c r="F166" s="266"/>
      <c r="G166" s="90" t="s">
        <v>250</v>
      </c>
      <c r="H166" s="49"/>
      <c r="I166" s="49"/>
    </row>
    <row r="167" spans="1:9" ht="30" customHeight="1">
      <c r="A167" s="111"/>
      <c r="B167" s="201"/>
      <c r="C167" s="187" t="s">
        <v>505</v>
      </c>
      <c r="D167" s="267" t="s">
        <v>604</v>
      </c>
      <c r="E167" s="267" t="s">
        <v>605</v>
      </c>
      <c r="F167" s="266"/>
      <c r="G167" s="90" t="s">
        <v>250</v>
      </c>
      <c r="H167" s="49"/>
      <c r="I167" s="49"/>
    </row>
    <row r="168" spans="1:9" ht="30" customHeight="1">
      <c r="A168" s="111"/>
      <c r="B168" s="201"/>
      <c r="C168" s="187" t="s">
        <v>506</v>
      </c>
      <c r="D168" s="267" t="s">
        <v>601</v>
      </c>
      <c r="E168" s="267" t="s">
        <v>607</v>
      </c>
      <c r="F168" s="266"/>
      <c r="G168" s="90" t="s">
        <v>250</v>
      </c>
      <c r="H168" s="49"/>
      <c r="I168" s="49"/>
    </row>
    <row r="169" spans="1:9" ht="30" customHeight="1">
      <c r="A169" s="111"/>
      <c r="B169" s="201"/>
      <c r="C169" s="187" t="s">
        <v>507</v>
      </c>
      <c r="D169" s="267" t="s">
        <v>601</v>
      </c>
      <c r="E169" s="267" t="s">
        <v>607</v>
      </c>
      <c r="F169" s="266"/>
      <c r="G169" s="90" t="s">
        <v>250</v>
      </c>
      <c r="H169" s="49"/>
      <c r="I169" s="49"/>
    </row>
    <row r="170" spans="1:9" ht="30" customHeight="1">
      <c r="A170" s="111"/>
      <c r="B170" s="201"/>
      <c r="C170" s="187" t="s">
        <v>508</v>
      </c>
      <c r="D170" s="267" t="s">
        <v>601</v>
      </c>
      <c r="E170" s="267" t="s">
        <v>607</v>
      </c>
      <c r="F170" s="266"/>
      <c r="G170" s="90" t="s">
        <v>250</v>
      </c>
      <c r="H170" s="49"/>
      <c r="I170" s="49"/>
    </row>
    <row r="171" spans="1:9" ht="30" customHeight="1">
      <c r="A171" s="111"/>
      <c r="B171" s="201"/>
      <c r="C171" s="187"/>
      <c r="D171" s="266"/>
      <c r="E171" s="266"/>
      <c r="F171" s="266"/>
      <c r="G171" s="54"/>
      <c r="H171" s="49"/>
      <c r="I171" s="92" t="s">
        <v>455</v>
      </c>
    </row>
    <row r="172" spans="1:9" ht="30" customHeight="1">
      <c r="A172" s="111"/>
      <c r="B172" s="201" t="s">
        <v>46</v>
      </c>
      <c r="C172" s="187" t="s">
        <v>47</v>
      </c>
      <c r="D172" s="266"/>
      <c r="E172" s="361" t="s">
        <v>611</v>
      </c>
      <c r="F172" s="358" t="s">
        <v>609</v>
      </c>
      <c r="G172" s="54"/>
      <c r="H172" s="91" t="s">
        <v>251</v>
      </c>
      <c r="I172" s="49"/>
    </row>
    <row r="173" spans="1:9" ht="30" customHeight="1">
      <c r="A173" s="111"/>
      <c r="B173" s="201"/>
      <c r="C173" s="191" t="s">
        <v>48</v>
      </c>
      <c r="D173" s="267" t="s">
        <v>608</v>
      </c>
      <c r="E173" s="362"/>
      <c r="F173" s="359"/>
      <c r="G173" s="90" t="s">
        <v>250</v>
      </c>
      <c r="H173" s="49"/>
      <c r="I173" s="49"/>
    </row>
    <row r="174" spans="1:9" ht="30" customHeight="1">
      <c r="A174" s="111"/>
      <c r="B174" s="201"/>
      <c r="C174" s="191" t="s">
        <v>49</v>
      </c>
      <c r="D174" s="267" t="s">
        <v>610</v>
      </c>
      <c r="E174" s="362"/>
      <c r="F174" s="359"/>
      <c r="G174" s="90" t="s">
        <v>250</v>
      </c>
      <c r="H174" s="49"/>
      <c r="I174" s="49"/>
    </row>
    <row r="175" spans="1:9" ht="30" customHeight="1">
      <c r="A175" s="111"/>
      <c r="B175" s="201"/>
      <c r="C175" s="191" t="s">
        <v>50</v>
      </c>
      <c r="D175" s="267" t="s">
        <v>612</v>
      </c>
      <c r="E175" s="362"/>
      <c r="F175" s="359"/>
      <c r="G175" s="90" t="s">
        <v>250</v>
      </c>
      <c r="H175" s="49"/>
      <c r="I175" s="49"/>
    </row>
    <row r="176" spans="1:9" ht="30" customHeight="1">
      <c r="A176" s="111"/>
      <c r="B176" s="201"/>
      <c r="C176" s="191" t="s">
        <v>51</v>
      </c>
      <c r="D176" s="267" t="s">
        <v>613</v>
      </c>
      <c r="E176" s="362"/>
      <c r="F176" s="359"/>
      <c r="G176" s="90" t="s">
        <v>250</v>
      </c>
      <c r="H176" s="49"/>
      <c r="I176" s="49"/>
    </row>
    <row r="177" spans="1:9" ht="30" customHeight="1">
      <c r="A177" s="111"/>
      <c r="B177" s="201"/>
      <c r="C177" s="191" t="s">
        <v>52</v>
      </c>
      <c r="D177" s="364"/>
      <c r="E177" s="362"/>
      <c r="F177" s="359"/>
      <c r="G177" s="90" t="s">
        <v>250</v>
      </c>
      <c r="H177" s="49"/>
      <c r="I177" s="49"/>
    </row>
    <row r="178" spans="1:9" ht="30" customHeight="1">
      <c r="A178" s="111"/>
      <c r="B178" s="201"/>
      <c r="C178" s="191" t="s">
        <v>53</v>
      </c>
      <c r="D178" s="365"/>
      <c r="E178" s="362"/>
      <c r="F178" s="359"/>
      <c r="G178" s="90" t="s">
        <v>250</v>
      </c>
      <c r="H178" s="49"/>
      <c r="I178" s="49"/>
    </row>
    <row r="179" spans="1:9" ht="30" customHeight="1">
      <c r="A179" s="111"/>
      <c r="B179" s="201"/>
      <c r="C179" s="191" t="s">
        <v>54</v>
      </c>
      <c r="D179" s="365"/>
      <c r="E179" s="362"/>
      <c r="F179" s="359"/>
      <c r="G179" s="90" t="s">
        <v>250</v>
      </c>
      <c r="H179" s="49"/>
      <c r="I179" s="49"/>
    </row>
    <row r="180" spans="1:9" ht="30" customHeight="1">
      <c r="A180" s="116"/>
      <c r="B180" s="201"/>
      <c r="C180" s="191" t="s">
        <v>55</v>
      </c>
      <c r="D180" s="365"/>
      <c r="E180" s="362"/>
      <c r="F180" s="359"/>
      <c r="G180" s="90" t="s">
        <v>250</v>
      </c>
      <c r="H180" s="49"/>
      <c r="I180" s="49"/>
    </row>
    <row r="181" spans="1:9" ht="30" customHeight="1">
      <c r="A181" s="111"/>
      <c r="B181" s="201"/>
      <c r="C181" s="191" t="s">
        <v>56</v>
      </c>
      <c r="D181" s="365"/>
      <c r="E181" s="362"/>
      <c r="F181" s="359"/>
      <c r="G181" s="90" t="s">
        <v>250</v>
      </c>
      <c r="H181" s="49"/>
      <c r="I181" s="49"/>
    </row>
    <row r="182" spans="1:9" ht="30" customHeight="1">
      <c r="A182" s="126"/>
      <c r="B182" s="201"/>
      <c r="C182" s="191" t="s">
        <v>57</v>
      </c>
      <c r="D182" s="365"/>
      <c r="E182" s="362"/>
      <c r="F182" s="359"/>
      <c r="G182" s="90" t="s">
        <v>250</v>
      </c>
      <c r="H182" s="112"/>
      <c r="I182" s="112"/>
    </row>
    <row r="183" spans="1:9" ht="30" customHeight="1">
      <c r="A183" s="111"/>
      <c r="B183" s="201"/>
      <c r="C183" s="191" t="s">
        <v>58</v>
      </c>
      <c r="D183" s="365"/>
      <c r="E183" s="362"/>
      <c r="F183" s="359"/>
      <c r="G183" s="90" t="s">
        <v>250</v>
      </c>
      <c r="H183" s="49"/>
      <c r="I183" s="49"/>
    </row>
    <row r="184" spans="1:9" ht="30" customHeight="1">
      <c r="A184" s="111"/>
      <c r="B184" s="201"/>
      <c r="C184" s="191" t="s">
        <v>59</v>
      </c>
      <c r="D184" s="365"/>
      <c r="E184" s="362"/>
      <c r="F184" s="359"/>
      <c r="G184" s="90" t="s">
        <v>250</v>
      </c>
      <c r="H184" s="49"/>
      <c r="I184" s="49"/>
    </row>
    <row r="185" spans="1:9" ht="30" customHeight="1">
      <c r="A185" s="111"/>
      <c r="B185" s="201"/>
      <c r="C185" s="191" t="s">
        <v>60</v>
      </c>
      <c r="D185" s="365"/>
      <c r="E185" s="362"/>
      <c r="F185" s="359"/>
      <c r="G185" s="90" t="s">
        <v>250</v>
      </c>
      <c r="H185" s="49"/>
      <c r="I185" s="49"/>
    </row>
    <row r="186" spans="1:9" ht="30" customHeight="1">
      <c r="A186" s="111"/>
      <c r="B186" s="201"/>
      <c r="C186" s="191" t="s">
        <v>61</v>
      </c>
      <c r="D186" s="365"/>
      <c r="E186" s="362"/>
      <c r="F186" s="359"/>
      <c r="G186" s="90" t="s">
        <v>250</v>
      </c>
      <c r="H186" s="49"/>
      <c r="I186" s="49"/>
    </row>
    <row r="187" spans="1:9" ht="30" customHeight="1">
      <c r="A187" s="111"/>
      <c r="B187" s="201"/>
      <c r="C187" s="191" t="s">
        <v>521</v>
      </c>
      <c r="D187" s="365"/>
      <c r="E187" s="362"/>
      <c r="F187" s="359"/>
      <c r="G187" s="90" t="s">
        <v>250</v>
      </c>
      <c r="H187" s="49"/>
      <c r="I187" s="49"/>
    </row>
    <row r="188" spans="1:9" ht="30" customHeight="1">
      <c r="A188" s="111"/>
      <c r="B188" s="201"/>
      <c r="C188" s="191" t="s">
        <v>522</v>
      </c>
      <c r="D188" s="365"/>
      <c r="E188" s="362"/>
      <c r="F188" s="359"/>
      <c r="G188" s="90" t="s">
        <v>250</v>
      </c>
      <c r="H188" s="49"/>
      <c r="I188" s="49"/>
    </row>
    <row r="189" spans="1:9" ht="30" customHeight="1">
      <c r="A189" s="111"/>
      <c r="B189" s="201"/>
      <c r="C189" s="191" t="s">
        <v>523</v>
      </c>
      <c r="D189" s="365"/>
      <c r="E189" s="362"/>
      <c r="F189" s="359"/>
      <c r="G189" s="90" t="s">
        <v>250</v>
      </c>
      <c r="H189" s="49"/>
      <c r="I189" s="49"/>
    </row>
    <row r="190" spans="1:9" ht="30" customHeight="1">
      <c r="A190" s="111"/>
      <c r="B190" s="201"/>
      <c r="C190" s="191" t="s">
        <v>524</v>
      </c>
      <c r="D190" s="365"/>
      <c r="E190" s="362"/>
      <c r="F190" s="359"/>
      <c r="G190" s="90" t="s">
        <v>250</v>
      </c>
      <c r="H190" s="49"/>
      <c r="I190" s="49"/>
    </row>
    <row r="191" spans="1:9" ht="30" customHeight="1">
      <c r="A191" s="111"/>
      <c r="B191" s="201"/>
      <c r="C191" s="191" t="s">
        <v>525</v>
      </c>
      <c r="D191" s="365"/>
      <c r="E191" s="362"/>
      <c r="F191" s="359"/>
      <c r="G191" s="90" t="s">
        <v>250</v>
      </c>
      <c r="H191" s="49"/>
      <c r="I191" s="49"/>
    </row>
    <row r="192" spans="1:9" ht="30" customHeight="1">
      <c r="A192" s="111"/>
      <c r="B192" s="201"/>
      <c r="C192" s="191" t="s">
        <v>526</v>
      </c>
      <c r="D192" s="365"/>
      <c r="E192" s="362"/>
      <c r="F192" s="359"/>
      <c r="G192" s="90" t="s">
        <v>250</v>
      </c>
      <c r="H192" s="49"/>
      <c r="I192" s="49"/>
    </row>
    <row r="193" spans="1:9" ht="30" customHeight="1">
      <c r="A193" s="111"/>
      <c r="B193" s="201"/>
      <c r="C193" s="191" t="s">
        <v>527</v>
      </c>
      <c r="D193" s="365"/>
      <c r="E193" s="362"/>
      <c r="F193" s="359"/>
      <c r="G193" s="90" t="s">
        <v>250</v>
      </c>
      <c r="H193" s="49"/>
      <c r="I193" s="49"/>
    </row>
    <row r="194" spans="1:9" ht="30" customHeight="1">
      <c r="A194" s="111"/>
      <c r="B194" s="201"/>
      <c r="C194" s="191" t="s">
        <v>528</v>
      </c>
      <c r="D194" s="365"/>
      <c r="E194" s="362"/>
      <c r="F194" s="359"/>
      <c r="G194" s="90" t="s">
        <v>250</v>
      </c>
      <c r="H194" s="49"/>
      <c r="I194" s="49"/>
    </row>
    <row r="195" spans="1:9" ht="30" customHeight="1">
      <c r="A195" s="111"/>
      <c r="B195" s="201"/>
      <c r="C195" s="191" t="s">
        <v>529</v>
      </c>
      <c r="D195" s="365"/>
      <c r="E195" s="362"/>
      <c r="F195" s="359"/>
      <c r="G195" s="90" t="s">
        <v>250</v>
      </c>
      <c r="H195" s="49"/>
      <c r="I195" s="49"/>
    </row>
    <row r="196" spans="1:9" ht="30" customHeight="1">
      <c r="A196" s="111"/>
      <c r="B196" s="201"/>
      <c r="C196" s="191" t="s">
        <v>530</v>
      </c>
      <c r="D196" s="365"/>
      <c r="E196" s="362"/>
      <c r="F196" s="359"/>
      <c r="G196" s="90" t="s">
        <v>250</v>
      </c>
      <c r="H196" s="49"/>
      <c r="I196" s="49"/>
    </row>
    <row r="197" spans="1:9" ht="30" customHeight="1">
      <c r="A197" s="111"/>
      <c r="B197" s="201"/>
      <c r="C197" s="191" t="s">
        <v>519</v>
      </c>
      <c r="D197" s="365"/>
      <c r="E197" s="362"/>
      <c r="F197" s="359"/>
      <c r="G197" s="90" t="s">
        <v>250</v>
      </c>
      <c r="H197" s="49"/>
      <c r="I197" s="49"/>
    </row>
    <row r="198" spans="1:9" ht="30" customHeight="1">
      <c r="A198" s="111"/>
      <c r="B198" s="201"/>
      <c r="C198" s="191"/>
      <c r="D198" s="366"/>
      <c r="E198" s="363"/>
      <c r="F198" s="360"/>
      <c r="G198" s="49"/>
      <c r="H198" s="49"/>
      <c r="I198" s="92" t="s">
        <v>455</v>
      </c>
    </row>
    <row r="199" spans="1:9" ht="30" customHeight="1">
      <c r="A199" s="111"/>
      <c r="B199" s="201" t="s">
        <v>62</v>
      </c>
      <c r="C199" s="190" t="s">
        <v>63</v>
      </c>
      <c r="D199" s="266" t="s">
        <v>614</v>
      </c>
      <c r="E199" s="266"/>
      <c r="F199" s="266"/>
      <c r="G199" s="90" t="s">
        <v>250</v>
      </c>
      <c r="H199" s="49"/>
      <c r="I199" s="49"/>
    </row>
    <row r="200" spans="1:9" ht="30" customHeight="1">
      <c r="A200" s="111"/>
      <c r="B200" s="201"/>
      <c r="C200" s="201"/>
      <c r="D200" s="266"/>
      <c r="E200" s="266"/>
      <c r="F200" s="266"/>
      <c r="G200" s="49"/>
      <c r="H200" s="49"/>
      <c r="I200" s="92" t="s">
        <v>455</v>
      </c>
    </row>
    <row r="201" spans="1:9" ht="30" customHeight="1">
      <c r="A201" s="111"/>
      <c r="B201" s="201" t="s">
        <v>71</v>
      </c>
      <c r="C201" s="190" t="s">
        <v>72</v>
      </c>
      <c r="D201" s="266"/>
      <c r="E201" s="266"/>
      <c r="F201" s="266"/>
      <c r="G201" s="90" t="s">
        <v>250</v>
      </c>
      <c r="H201" s="49"/>
      <c r="I201" s="49"/>
    </row>
    <row r="202" spans="1:9" ht="30" customHeight="1">
      <c r="A202" s="111"/>
      <c r="B202" s="201"/>
      <c r="C202" s="201" t="s">
        <v>73</v>
      </c>
      <c r="D202" s="266"/>
      <c r="E202" s="266"/>
      <c r="F202" s="267" t="s">
        <v>622</v>
      </c>
      <c r="G202" s="90" t="s">
        <v>250</v>
      </c>
      <c r="H202" s="49"/>
      <c r="I202" s="49"/>
    </row>
    <row r="203" spans="1:9" ht="30" customHeight="1">
      <c r="A203" s="111"/>
      <c r="B203" s="201"/>
      <c r="C203" s="201"/>
      <c r="D203" s="266"/>
      <c r="E203" s="266"/>
      <c r="F203" s="266"/>
      <c r="G203" s="90" t="s">
        <v>250</v>
      </c>
      <c r="H203" s="49"/>
      <c r="I203" s="92" t="s">
        <v>455</v>
      </c>
    </row>
    <row r="204" spans="1:9" ht="30" customHeight="1">
      <c r="A204" s="111"/>
      <c r="B204" s="190" t="s">
        <v>77</v>
      </c>
      <c r="C204" s="188" t="s">
        <v>78</v>
      </c>
      <c r="D204" s="266" t="s">
        <v>623</v>
      </c>
      <c r="E204" s="266"/>
      <c r="F204" s="266" t="s">
        <v>484</v>
      </c>
      <c r="G204" s="90" t="s">
        <v>250</v>
      </c>
      <c r="H204" s="49"/>
      <c r="I204" s="49"/>
    </row>
    <row r="205" spans="1:9" ht="30" customHeight="1">
      <c r="A205" s="123"/>
      <c r="B205" s="201"/>
      <c r="C205" s="188" t="s">
        <v>79</v>
      </c>
      <c r="D205" s="266" t="s">
        <v>623</v>
      </c>
      <c r="E205" s="266"/>
      <c r="F205" s="266" t="s">
        <v>484</v>
      </c>
      <c r="G205" s="90" t="s">
        <v>250</v>
      </c>
      <c r="H205" s="49"/>
      <c r="I205" s="49"/>
    </row>
    <row r="206" spans="1:9" ht="30" customHeight="1">
      <c r="A206" s="124"/>
      <c r="B206" s="201"/>
      <c r="C206" s="188" t="s">
        <v>80</v>
      </c>
      <c r="D206" s="266" t="s">
        <v>623</v>
      </c>
      <c r="E206" s="266"/>
      <c r="F206" s="266" t="s">
        <v>484</v>
      </c>
      <c r="G206" s="90" t="s">
        <v>250</v>
      </c>
      <c r="H206" s="49"/>
      <c r="I206" s="49"/>
    </row>
    <row r="207" spans="1:9" ht="30" customHeight="1">
      <c r="A207" s="111"/>
      <c r="B207" s="201"/>
      <c r="C207" s="188" t="s">
        <v>81</v>
      </c>
      <c r="D207" s="266" t="s">
        <v>623</v>
      </c>
      <c r="E207" s="266"/>
      <c r="F207" s="266" t="s">
        <v>484</v>
      </c>
      <c r="G207" s="90" t="s">
        <v>250</v>
      </c>
      <c r="H207" s="49"/>
      <c r="I207" s="49"/>
    </row>
    <row r="208" spans="1:9" ht="30" customHeight="1">
      <c r="A208" s="111"/>
      <c r="B208" s="201"/>
      <c r="C208" s="188" t="s">
        <v>82</v>
      </c>
      <c r="D208" s="266" t="s">
        <v>623</v>
      </c>
      <c r="E208" s="266"/>
      <c r="F208" s="266" t="s">
        <v>484</v>
      </c>
      <c r="G208" s="90" t="s">
        <v>250</v>
      </c>
      <c r="H208" s="49"/>
      <c r="I208" s="49"/>
    </row>
    <row r="209" spans="1:9" ht="30" customHeight="1">
      <c r="A209" s="111"/>
      <c r="B209" s="201"/>
      <c r="C209" s="201"/>
      <c r="D209" s="266"/>
      <c r="E209" s="266"/>
      <c r="F209" s="266"/>
      <c r="G209" s="347"/>
      <c r="H209" s="49"/>
      <c r="I209" s="92" t="s">
        <v>455</v>
      </c>
    </row>
    <row r="210" spans="1:9" ht="30" customHeight="1">
      <c r="A210" s="111"/>
      <c r="B210" s="190" t="s">
        <v>83</v>
      </c>
      <c r="C210" s="190" t="s">
        <v>65</v>
      </c>
      <c r="D210" s="266" t="s">
        <v>626</v>
      </c>
      <c r="E210" s="278" t="s">
        <v>645</v>
      </c>
      <c r="F210" s="266"/>
      <c r="G210" s="90" t="s">
        <v>250</v>
      </c>
      <c r="H210" s="49"/>
      <c r="I210" s="49"/>
    </row>
    <row r="211" spans="1:9" ht="30" customHeight="1">
      <c r="A211" s="111"/>
      <c r="B211" s="201"/>
      <c r="C211" s="190" t="s">
        <v>84</v>
      </c>
      <c r="D211" s="266" t="s">
        <v>626</v>
      </c>
      <c r="E211" s="266"/>
      <c r="F211" s="266"/>
      <c r="G211" s="90" t="s">
        <v>250</v>
      </c>
      <c r="H211" s="49"/>
      <c r="I211" s="49"/>
    </row>
    <row r="212" spans="1:9" ht="30" customHeight="1">
      <c r="A212" s="111"/>
      <c r="B212" s="201"/>
      <c r="C212" s="190" t="s">
        <v>85</v>
      </c>
      <c r="D212" s="266" t="s">
        <v>626</v>
      </c>
      <c r="E212" s="266"/>
      <c r="F212" s="266"/>
      <c r="G212" s="90" t="s">
        <v>250</v>
      </c>
      <c r="H212" s="49"/>
      <c r="I212" s="49"/>
    </row>
    <row r="213" spans="1:9" ht="30" customHeight="1">
      <c r="A213" s="111"/>
      <c r="B213" s="201"/>
      <c r="C213" s="190" t="s">
        <v>86</v>
      </c>
      <c r="D213" s="266" t="s">
        <v>626</v>
      </c>
      <c r="E213" s="266"/>
      <c r="F213" s="266"/>
      <c r="G213" s="90" t="s">
        <v>250</v>
      </c>
      <c r="H213" s="49"/>
      <c r="I213" s="49"/>
    </row>
    <row r="214" spans="1:9" ht="30" customHeight="1">
      <c r="A214" s="110"/>
      <c r="B214" s="201"/>
      <c r="C214" s="190" t="s">
        <v>87</v>
      </c>
      <c r="D214" s="266" t="s">
        <v>626</v>
      </c>
      <c r="E214" s="266"/>
      <c r="F214" s="266"/>
      <c r="G214" s="90" t="s">
        <v>250</v>
      </c>
      <c r="H214" s="112"/>
      <c r="I214" s="112"/>
    </row>
    <row r="215" spans="1:9" ht="30" customHeight="1">
      <c r="A215" s="111"/>
      <c r="B215" s="201"/>
      <c r="C215" s="190" t="s">
        <v>88</v>
      </c>
      <c r="D215" s="266" t="s">
        <v>626</v>
      </c>
      <c r="E215" s="266"/>
      <c r="F215" s="266"/>
      <c r="G215" s="90" t="s">
        <v>250</v>
      </c>
      <c r="H215" s="118"/>
      <c r="I215" s="118"/>
    </row>
    <row r="216" spans="1:9" ht="30" customHeight="1">
      <c r="A216" s="125"/>
      <c r="B216" s="201"/>
      <c r="C216" s="190"/>
      <c r="D216" s="266"/>
      <c r="E216" s="266"/>
      <c r="F216" s="266"/>
      <c r="G216" s="347"/>
      <c r="H216" s="118"/>
      <c r="I216" s="92" t="s">
        <v>455</v>
      </c>
    </row>
    <row r="217" spans="1:9" ht="30" customHeight="1">
      <c r="A217" s="111"/>
      <c r="B217" s="190" t="s">
        <v>92</v>
      </c>
      <c r="C217" s="190" t="s">
        <v>75</v>
      </c>
      <c r="D217" s="266" t="s">
        <v>629</v>
      </c>
      <c r="E217" s="266" t="s">
        <v>484</v>
      </c>
      <c r="F217" s="266"/>
      <c r="G217" s="90" t="s">
        <v>250</v>
      </c>
      <c r="H217" s="118"/>
      <c r="I217" s="118"/>
    </row>
    <row r="218" spans="1:9" ht="30" customHeight="1">
      <c r="A218" s="111"/>
      <c r="B218" s="201"/>
      <c r="C218" s="190" t="s">
        <v>65</v>
      </c>
      <c r="D218" s="266" t="s">
        <v>615</v>
      </c>
      <c r="E218" s="278" t="s">
        <v>646</v>
      </c>
      <c r="F218" s="266"/>
      <c r="G218" s="90" t="s">
        <v>250</v>
      </c>
      <c r="H218" s="118"/>
      <c r="I218" s="118"/>
    </row>
    <row r="219" spans="1:9" ht="30" customHeight="1">
      <c r="A219" s="111"/>
      <c r="B219" s="193" t="s">
        <v>531</v>
      </c>
      <c r="C219" s="200"/>
      <c r="D219" s="269"/>
      <c r="E219" s="269"/>
      <c r="F219" s="269"/>
      <c r="G219" s="118"/>
      <c r="H219" s="118"/>
      <c r="I219" s="92" t="s">
        <v>455</v>
      </c>
    </row>
    <row r="220" spans="1:9" ht="30" customHeight="1">
      <c r="A220" s="111"/>
      <c r="B220" s="190"/>
      <c r="C220" s="190"/>
      <c r="D220" s="266"/>
      <c r="E220" s="266"/>
      <c r="F220" s="266"/>
      <c r="G220" s="118"/>
      <c r="H220" s="118"/>
      <c r="I220" s="92" t="s">
        <v>455</v>
      </c>
    </row>
    <row r="221" spans="1:9" ht="30" customHeight="1">
      <c r="A221" s="110"/>
      <c r="B221" s="201" t="s">
        <v>108</v>
      </c>
      <c r="C221" s="201" t="s">
        <v>109</v>
      </c>
      <c r="D221" s="267"/>
      <c r="E221" s="267"/>
      <c r="F221" s="273" t="s">
        <v>647</v>
      </c>
      <c r="G221" s="90" t="s">
        <v>250</v>
      </c>
      <c r="H221" s="118"/>
      <c r="I221" s="118"/>
    </row>
    <row r="222" spans="1:9" ht="30" customHeight="1">
      <c r="A222" s="111"/>
      <c r="B222" s="199" t="s">
        <v>110</v>
      </c>
      <c r="C222" s="199" t="s">
        <v>111</v>
      </c>
      <c r="D222" s="267" t="s">
        <v>590</v>
      </c>
      <c r="E222" s="267" t="s">
        <v>111</v>
      </c>
      <c r="F222" s="267" t="s">
        <v>648</v>
      </c>
      <c r="G222" s="90" t="s">
        <v>250</v>
      </c>
      <c r="H222" s="118"/>
      <c r="I222" s="118"/>
    </row>
    <row r="223" spans="1:9" ht="30" customHeight="1">
      <c r="A223" s="111"/>
      <c r="B223" s="199"/>
      <c r="C223" s="199" t="s">
        <v>112</v>
      </c>
      <c r="D223" s="267" t="s">
        <v>649</v>
      </c>
      <c r="E223" s="267" t="s">
        <v>650</v>
      </c>
      <c r="F223" s="267" t="s">
        <v>651</v>
      </c>
      <c r="G223" s="90" t="s">
        <v>250</v>
      </c>
      <c r="H223" s="118"/>
      <c r="I223" s="118"/>
    </row>
    <row r="224" spans="1:9" ht="30" customHeight="1">
      <c r="A224" s="111"/>
      <c r="B224" s="199"/>
      <c r="C224" s="199" t="s">
        <v>113</v>
      </c>
      <c r="D224" s="267" t="s">
        <v>649</v>
      </c>
      <c r="E224" s="267" t="s">
        <v>650</v>
      </c>
      <c r="F224" s="267" t="s">
        <v>651</v>
      </c>
      <c r="G224" s="90" t="s">
        <v>250</v>
      </c>
      <c r="H224" s="49"/>
      <c r="I224" s="49"/>
    </row>
    <row r="225" spans="1:9" ht="30" customHeight="1">
      <c r="A225" s="111"/>
      <c r="B225" s="199"/>
      <c r="C225" s="199" t="s">
        <v>114</v>
      </c>
      <c r="D225" s="267" t="s">
        <v>585</v>
      </c>
      <c r="E225" s="267" t="s">
        <v>652</v>
      </c>
      <c r="F225" s="267" t="s">
        <v>651</v>
      </c>
      <c r="G225" s="90" t="s">
        <v>250</v>
      </c>
      <c r="H225" s="49"/>
      <c r="I225" s="49"/>
    </row>
    <row r="226" spans="1:9" ht="30" customHeight="1">
      <c r="A226" s="111"/>
      <c r="B226" s="199"/>
      <c r="C226" s="199" t="s">
        <v>115</v>
      </c>
      <c r="D226" s="267" t="s">
        <v>592</v>
      </c>
      <c r="E226" s="267" t="s">
        <v>653</v>
      </c>
      <c r="F226" s="267" t="s">
        <v>654</v>
      </c>
      <c r="G226" s="90" t="s">
        <v>250</v>
      </c>
      <c r="H226" s="49"/>
      <c r="I226" s="49"/>
    </row>
    <row r="227" spans="1:9" ht="30" customHeight="1">
      <c r="A227" s="111"/>
      <c r="B227" s="199"/>
      <c r="C227" s="199" t="s">
        <v>116</v>
      </c>
      <c r="D227" s="267" t="s">
        <v>596</v>
      </c>
      <c r="E227" s="267" t="s">
        <v>655</v>
      </c>
      <c r="F227" s="267" t="s">
        <v>651</v>
      </c>
      <c r="G227" s="90" t="s">
        <v>250</v>
      </c>
      <c r="H227" s="49"/>
      <c r="I227" s="49"/>
    </row>
    <row r="228" spans="1:9" ht="30" customHeight="1">
      <c r="A228" s="111"/>
      <c r="B228" s="199"/>
      <c r="C228" s="199" t="s">
        <v>117</v>
      </c>
      <c r="D228" s="267" t="s">
        <v>649</v>
      </c>
      <c r="E228" s="267" t="s">
        <v>650</v>
      </c>
      <c r="F228" s="267" t="s">
        <v>651</v>
      </c>
      <c r="G228" s="90" t="s">
        <v>250</v>
      </c>
      <c r="H228" s="49"/>
      <c r="I228" s="49"/>
    </row>
    <row r="229" spans="1:9" ht="30" customHeight="1">
      <c r="A229" s="111"/>
      <c r="B229" s="199"/>
      <c r="C229" s="199" t="s">
        <v>118</v>
      </c>
      <c r="D229" s="267" t="s">
        <v>649</v>
      </c>
      <c r="E229" s="267" t="s">
        <v>650</v>
      </c>
      <c r="F229" s="267" t="s">
        <v>651</v>
      </c>
      <c r="G229" s="90" t="s">
        <v>250</v>
      </c>
      <c r="H229" s="49"/>
      <c r="I229" s="49"/>
    </row>
    <row r="230" spans="1:9" ht="30" customHeight="1">
      <c r="A230" s="111"/>
      <c r="B230" s="199"/>
      <c r="C230" s="199" t="s">
        <v>119</v>
      </c>
      <c r="D230" s="267" t="s">
        <v>649</v>
      </c>
      <c r="E230" s="267" t="s">
        <v>650</v>
      </c>
      <c r="F230" s="267" t="s">
        <v>651</v>
      </c>
      <c r="G230" s="90" t="s">
        <v>250</v>
      </c>
      <c r="H230" s="49"/>
      <c r="I230" s="49"/>
    </row>
    <row r="231" spans="1:9" ht="30" customHeight="1">
      <c r="A231" s="111"/>
      <c r="B231" s="199"/>
      <c r="C231" s="199" t="s">
        <v>120</v>
      </c>
      <c r="D231" s="267" t="s">
        <v>586</v>
      </c>
      <c r="E231" s="267" t="s">
        <v>656</v>
      </c>
      <c r="F231" s="267" t="s">
        <v>651</v>
      </c>
      <c r="G231" s="90" t="s">
        <v>250</v>
      </c>
      <c r="H231" s="49"/>
      <c r="I231" s="49"/>
    </row>
    <row r="232" spans="1:9" ht="30" customHeight="1">
      <c r="A232" s="111"/>
      <c r="B232" s="199"/>
      <c r="C232" s="199" t="s">
        <v>121</v>
      </c>
      <c r="D232" s="267" t="s">
        <v>599</v>
      </c>
      <c r="E232" s="267" t="s">
        <v>657</v>
      </c>
      <c r="F232" s="267" t="s">
        <v>651</v>
      </c>
      <c r="G232" s="90" t="s">
        <v>250</v>
      </c>
      <c r="H232" s="49"/>
      <c r="I232" s="49"/>
    </row>
    <row r="233" spans="1:9" ht="30" customHeight="1">
      <c r="A233" s="111"/>
      <c r="B233" s="199"/>
      <c r="C233" s="199" t="s">
        <v>122</v>
      </c>
      <c r="D233" s="267" t="s">
        <v>586</v>
      </c>
      <c r="E233" s="267" t="s">
        <v>656</v>
      </c>
      <c r="F233" s="267" t="s">
        <v>651</v>
      </c>
      <c r="G233" s="90" t="s">
        <v>250</v>
      </c>
      <c r="H233" s="49"/>
      <c r="I233" s="49"/>
    </row>
    <row r="234" spans="1:9" ht="30" customHeight="1">
      <c r="A234" s="111"/>
      <c r="B234" s="199"/>
      <c r="C234" s="199" t="s">
        <v>123</v>
      </c>
      <c r="D234" s="267" t="s">
        <v>596</v>
      </c>
      <c r="E234" s="267" t="s">
        <v>655</v>
      </c>
      <c r="F234" s="267" t="s">
        <v>651</v>
      </c>
      <c r="G234" s="90" t="s">
        <v>250</v>
      </c>
      <c r="H234" s="49"/>
      <c r="I234" s="49"/>
    </row>
    <row r="235" spans="1:9" ht="30" customHeight="1">
      <c r="A235" s="111"/>
      <c r="B235" s="199"/>
      <c r="C235" s="199"/>
      <c r="D235" s="267"/>
      <c r="E235" s="267"/>
      <c r="F235" s="267"/>
      <c r="G235" s="49"/>
      <c r="H235" s="49"/>
      <c r="I235" s="92" t="s">
        <v>455</v>
      </c>
    </row>
    <row r="236" spans="1:9" ht="30" customHeight="1">
      <c r="A236" s="111"/>
      <c r="B236" s="201" t="s">
        <v>124</v>
      </c>
      <c r="C236" s="201" t="s">
        <v>125</v>
      </c>
      <c r="D236" s="267" t="s">
        <v>658</v>
      </c>
      <c r="E236" s="267"/>
      <c r="F236" s="267"/>
      <c r="G236" s="90" t="s">
        <v>250</v>
      </c>
      <c r="H236" s="49"/>
      <c r="I236" s="49"/>
    </row>
    <row r="237" spans="1:9" ht="30" customHeight="1">
      <c r="A237" s="111"/>
      <c r="B237" s="201" t="s">
        <v>126</v>
      </c>
      <c r="C237" s="201" t="s">
        <v>127</v>
      </c>
      <c r="D237" s="267" t="s">
        <v>615</v>
      </c>
      <c r="E237" s="267"/>
      <c r="F237" s="267"/>
      <c r="G237" s="90" t="s">
        <v>250</v>
      </c>
      <c r="H237" s="49"/>
      <c r="I237" s="49"/>
    </row>
    <row r="238" spans="1:9" ht="30" customHeight="1">
      <c r="A238" s="111"/>
      <c r="B238" s="201"/>
      <c r="C238" s="201" t="s">
        <v>128</v>
      </c>
      <c r="D238" s="267" t="s">
        <v>615</v>
      </c>
      <c r="E238" s="267"/>
      <c r="F238" s="267"/>
      <c r="G238" s="90" t="s">
        <v>250</v>
      </c>
      <c r="H238" s="49"/>
      <c r="I238" s="49"/>
    </row>
    <row r="239" spans="1:9" ht="30" customHeight="1">
      <c r="A239" s="111"/>
      <c r="B239" s="201"/>
      <c r="C239" s="201" t="s">
        <v>129</v>
      </c>
      <c r="D239" s="267" t="s">
        <v>615</v>
      </c>
      <c r="E239" s="267"/>
      <c r="F239" s="267"/>
      <c r="G239" s="90" t="s">
        <v>250</v>
      </c>
      <c r="H239" s="49"/>
      <c r="I239" s="49"/>
    </row>
    <row r="240" spans="1:9" ht="30" customHeight="1">
      <c r="A240" s="111"/>
      <c r="B240" s="201"/>
      <c r="C240" s="201" t="s">
        <v>130</v>
      </c>
      <c r="D240" s="267" t="s">
        <v>615</v>
      </c>
      <c r="E240" s="267"/>
      <c r="F240" s="267"/>
      <c r="G240" s="90" t="s">
        <v>250</v>
      </c>
      <c r="H240" s="49"/>
      <c r="I240" s="49"/>
    </row>
    <row r="241" spans="1:9" ht="30" customHeight="1">
      <c r="A241" s="111"/>
      <c r="B241" s="201" t="s">
        <v>131</v>
      </c>
      <c r="C241" s="201" t="s">
        <v>132</v>
      </c>
      <c r="D241" s="267" t="s">
        <v>615</v>
      </c>
      <c r="E241" s="273" t="s">
        <v>659</v>
      </c>
      <c r="F241" s="267"/>
      <c r="G241" s="90" t="s">
        <v>250</v>
      </c>
      <c r="H241" s="49"/>
      <c r="I241" s="49"/>
    </row>
    <row r="242" spans="1:9" ht="30" customHeight="1">
      <c r="A242" s="111"/>
      <c r="B242" s="201" t="s">
        <v>133</v>
      </c>
      <c r="C242" s="201" t="s">
        <v>75</v>
      </c>
      <c r="D242" s="267" t="s">
        <v>615</v>
      </c>
      <c r="E242" s="267"/>
      <c r="F242" s="267"/>
      <c r="G242" s="90" t="s">
        <v>250</v>
      </c>
      <c r="H242" s="49"/>
      <c r="I242" s="49"/>
    </row>
    <row r="243" spans="1:9" ht="30" customHeight="1">
      <c r="A243" s="111"/>
      <c r="B243" s="201"/>
      <c r="C243" s="201" t="s">
        <v>65</v>
      </c>
      <c r="D243" s="267" t="s">
        <v>615</v>
      </c>
      <c r="E243" s="267"/>
      <c r="F243" s="267"/>
      <c r="G243" s="90" t="s">
        <v>250</v>
      </c>
      <c r="H243" s="49"/>
      <c r="I243" s="49"/>
    </row>
    <row r="244" spans="1:9" ht="30" customHeight="1">
      <c r="A244" s="111"/>
      <c r="B244" s="201" t="s">
        <v>134</v>
      </c>
      <c r="C244" s="201"/>
      <c r="D244" s="267"/>
      <c r="E244" s="267"/>
      <c r="F244" s="267"/>
      <c r="G244" s="49"/>
      <c r="H244" s="49"/>
      <c r="I244" s="92" t="s">
        <v>455</v>
      </c>
    </row>
    <row r="245" spans="1:9" ht="30" customHeight="1">
      <c r="A245" s="111"/>
      <c r="B245" s="201" t="s">
        <v>135</v>
      </c>
      <c r="C245" s="201" t="s">
        <v>136</v>
      </c>
      <c r="D245" s="267" t="s">
        <v>660</v>
      </c>
      <c r="E245" s="267"/>
      <c r="F245" s="267"/>
      <c r="G245" s="49"/>
      <c r="H245" s="49"/>
      <c r="I245" s="92" t="s">
        <v>455</v>
      </c>
    </row>
    <row r="246" spans="1:9" ht="30" customHeight="1">
      <c r="A246" s="111"/>
      <c r="B246" s="201" t="s">
        <v>137</v>
      </c>
      <c r="C246" s="201" t="s">
        <v>138</v>
      </c>
      <c r="D246" s="267" t="s">
        <v>661</v>
      </c>
      <c r="E246" s="267" t="s">
        <v>484</v>
      </c>
      <c r="F246" s="267" t="s">
        <v>662</v>
      </c>
      <c r="G246" s="90" t="s">
        <v>250</v>
      </c>
      <c r="H246" s="49"/>
      <c r="I246" s="49"/>
    </row>
    <row r="247" spans="1:9" ht="30" customHeight="1">
      <c r="A247" s="111"/>
      <c r="B247" s="201"/>
      <c r="C247" s="201" t="s">
        <v>139</v>
      </c>
      <c r="D247" s="267" t="s">
        <v>661</v>
      </c>
      <c r="E247" s="267" t="s">
        <v>484</v>
      </c>
      <c r="F247" s="267" t="s">
        <v>663</v>
      </c>
      <c r="G247" s="90" t="s">
        <v>250</v>
      </c>
      <c r="H247" s="49"/>
      <c r="I247" s="49"/>
    </row>
    <row r="248" spans="1:9" ht="30" customHeight="1">
      <c r="A248" s="111"/>
      <c r="B248" s="201"/>
      <c r="C248" s="201" t="s">
        <v>140</v>
      </c>
      <c r="D248" s="267" t="s">
        <v>661</v>
      </c>
      <c r="E248" s="267" t="s">
        <v>484</v>
      </c>
      <c r="F248" s="267" t="s">
        <v>664</v>
      </c>
      <c r="G248" s="90" t="s">
        <v>250</v>
      </c>
      <c r="H248" s="49"/>
      <c r="I248" s="49"/>
    </row>
    <row r="249" spans="1:9" ht="30" customHeight="1">
      <c r="A249" s="111"/>
      <c r="B249" s="201"/>
      <c r="C249" s="201" t="s">
        <v>141</v>
      </c>
      <c r="D249" s="267" t="s">
        <v>661</v>
      </c>
      <c r="E249" s="267" t="s">
        <v>484</v>
      </c>
      <c r="F249" s="267" t="s">
        <v>665</v>
      </c>
      <c r="G249" s="90" t="s">
        <v>250</v>
      </c>
      <c r="H249" s="49"/>
      <c r="I249" s="49"/>
    </row>
    <row r="250" spans="1:9" ht="30" customHeight="1">
      <c r="A250" s="111"/>
      <c r="B250" s="201"/>
      <c r="C250" s="201" t="s">
        <v>142</v>
      </c>
      <c r="D250" s="267" t="s">
        <v>661</v>
      </c>
      <c r="E250" s="267" t="s">
        <v>484</v>
      </c>
      <c r="F250" s="267" t="s">
        <v>663</v>
      </c>
      <c r="G250" s="90" t="s">
        <v>250</v>
      </c>
      <c r="H250" s="49"/>
      <c r="I250" s="49"/>
    </row>
    <row r="251" spans="1:9" ht="30" customHeight="1">
      <c r="A251" s="111"/>
      <c r="B251" s="201"/>
      <c r="C251" s="201"/>
      <c r="D251" s="267"/>
      <c r="E251" s="267"/>
      <c r="F251" s="267"/>
      <c r="G251" s="49"/>
      <c r="H251" s="49"/>
      <c r="I251" s="92" t="s">
        <v>455</v>
      </c>
    </row>
    <row r="252" spans="1:9" ht="30" customHeight="1">
      <c r="A252" s="111"/>
      <c r="B252" s="201" t="s">
        <v>532</v>
      </c>
      <c r="C252" s="201" t="s">
        <v>214</v>
      </c>
      <c r="D252" s="267" t="s">
        <v>624</v>
      </c>
      <c r="E252" s="273" t="s">
        <v>666</v>
      </c>
      <c r="F252" s="267"/>
      <c r="G252" s="90" t="s">
        <v>250</v>
      </c>
      <c r="H252" s="49"/>
      <c r="I252" s="49"/>
    </row>
    <row r="253" spans="1:9" ht="30" customHeight="1">
      <c r="A253" s="111"/>
      <c r="B253" s="201"/>
      <c r="C253" s="201" t="s">
        <v>215</v>
      </c>
      <c r="D253" s="267" t="s">
        <v>624</v>
      </c>
      <c r="E253" s="267"/>
      <c r="F253" s="267"/>
      <c r="G253" s="90" t="s">
        <v>250</v>
      </c>
      <c r="H253" s="49"/>
      <c r="I253" s="49"/>
    </row>
    <row r="254" spans="1:9" ht="30" customHeight="1">
      <c r="A254" s="111"/>
      <c r="B254" s="201" t="s">
        <v>143</v>
      </c>
      <c r="C254" s="201" t="s">
        <v>75</v>
      </c>
      <c r="D254" s="267" t="s">
        <v>75</v>
      </c>
      <c r="E254" s="267" t="s">
        <v>667</v>
      </c>
      <c r="F254" s="267"/>
      <c r="G254" s="90" t="s">
        <v>250</v>
      </c>
      <c r="H254" s="49"/>
      <c r="I254" s="49"/>
    </row>
    <row r="255" spans="1:9" ht="30" customHeight="1">
      <c r="A255" s="111"/>
      <c r="B255" s="190"/>
      <c r="C255" s="201" t="s">
        <v>65</v>
      </c>
      <c r="D255" s="266" t="s">
        <v>65</v>
      </c>
      <c r="E255" s="266" t="s">
        <v>484</v>
      </c>
      <c r="F255" s="266"/>
      <c r="G255" s="90" t="s">
        <v>250</v>
      </c>
      <c r="H255" s="49"/>
      <c r="I255" s="49"/>
    </row>
    <row r="256" spans="1:9" ht="30" customHeight="1">
      <c r="A256" s="111"/>
      <c r="B256" s="193" t="s">
        <v>533</v>
      </c>
      <c r="C256" s="200"/>
      <c r="D256" s="269"/>
      <c r="E256" s="269"/>
      <c r="F256" s="269"/>
      <c r="G256" s="49"/>
      <c r="H256" s="49"/>
      <c r="I256" s="49"/>
    </row>
    <row r="257" spans="1:9" ht="30" customHeight="1">
      <c r="A257" s="111"/>
      <c r="B257" s="201" t="s">
        <v>144</v>
      </c>
      <c r="C257" s="201" t="s">
        <v>145</v>
      </c>
      <c r="D257" s="267"/>
      <c r="E257" s="267"/>
      <c r="F257" s="267"/>
      <c r="G257" s="90" t="s">
        <v>250</v>
      </c>
      <c r="H257" s="49"/>
      <c r="I257" s="49"/>
    </row>
    <row r="258" spans="1:9" ht="30" customHeight="1">
      <c r="A258" s="111"/>
      <c r="B258" s="199"/>
      <c r="C258" s="199"/>
      <c r="D258" s="267"/>
      <c r="E258" s="267"/>
      <c r="F258" s="267"/>
      <c r="G258" s="49"/>
      <c r="H258" s="49"/>
      <c r="I258" s="92" t="s">
        <v>455</v>
      </c>
    </row>
    <row r="259" spans="1:9" ht="30" customHeight="1">
      <c r="A259" s="111"/>
      <c r="B259" s="199" t="s">
        <v>110</v>
      </c>
      <c r="C259" s="199" t="s">
        <v>534</v>
      </c>
      <c r="D259" s="267" t="s">
        <v>668</v>
      </c>
      <c r="E259" s="267"/>
      <c r="F259" s="346" t="s">
        <v>878</v>
      </c>
      <c r="G259" s="90" t="s">
        <v>250</v>
      </c>
      <c r="H259" s="49"/>
      <c r="I259" s="49"/>
    </row>
    <row r="260" spans="1:9" ht="30" customHeight="1">
      <c r="A260" s="111"/>
      <c r="B260" s="199" t="s">
        <v>124</v>
      </c>
      <c r="C260" s="199" t="s">
        <v>125</v>
      </c>
      <c r="D260" s="267" t="s">
        <v>658</v>
      </c>
      <c r="E260" s="273" t="s">
        <v>669</v>
      </c>
      <c r="F260" s="287" t="s">
        <v>874</v>
      </c>
      <c r="G260" s="90" t="s">
        <v>250</v>
      </c>
      <c r="H260" s="49"/>
      <c r="I260" s="49"/>
    </row>
    <row r="261" spans="1:9" ht="30" customHeight="1">
      <c r="A261" s="111"/>
      <c r="B261" s="199" t="s">
        <v>146</v>
      </c>
      <c r="C261" s="199"/>
      <c r="D261" s="267" t="s">
        <v>25</v>
      </c>
      <c r="E261" s="267"/>
      <c r="F261" s="287" t="s">
        <v>876</v>
      </c>
      <c r="G261" s="90" t="s">
        <v>250</v>
      </c>
      <c r="H261" s="49"/>
      <c r="I261" s="49"/>
    </row>
    <row r="262" spans="1:9" ht="37.5" customHeight="1">
      <c r="A262" s="111"/>
      <c r="B262" s="199" t="s">
        <v>147</v>
      </c>
      <c r="C262" s="199"/>
      <c r="D262" s="267" t="s">
        <v>25</v>
      </c>
      <c r="E262" s="267"/>
      <c r="F262" s="345" t="s">
        <v>875</v>
      </c>
      <c r="G262" s="90" t="s">
        <v>250</v>
      </c>
      <c r="H262" s="49"/>
      <c r="I262" s="49"/>
    </row>
    <row r="263" spans="1:9" ht="30" customHeight="1">
      <c r="A263" s="111"/>
      <c r="B263" s="199" t="s">
        <v>148</v>
      </c>
      <c r="C263" s="199"/>
      <c r="D263" s="267" t="s">
        <v>25</v>
      </c>
      <c r="E263" s="267"/>
      <c r="F263" s="287" t="s">
        <v>877</v>
      </c>
      <c r="G263" s="90" t="s">
        <v>250</v>
      </c>
      <c r="H263" s="49"/>
      <c r="I263" s="49"/>
    </row>
    <row r="264" spans="1:9" ht="30" customHeight="1">
      <c r="A264" s="111"/>
      <c r="B264" s="199" t="s">
        <v>535</v>
      </c>
      <c r="C264" s="199" t="s">
        <v>214</v>
      </c>
      <c r="D264" s="267"/>
      <c r="E264" s="267"/>
      <c r="F264" s="267"/>
      <c r="G264" s="90" t="s">
        <v>250</v>
      </c>
      <c r="H264" s="49"/>
      <c r="I264" s="49"/>
    </row>
    <row r="265" spans="1:9" ht="30" customHeight="1">
      <c r="A265" s="111"/>
      <c r="B265" s="199"/>
      <c r="C265" s="199" t="s">
        <v>215</v>
      </c>
      <c r="D265" s="267"/>
      <c r="E265" s="267"/>
      <c r="F265" s="267"/>
      <c r="G265" s="90" t="s">
        <v>250</v>
      </c>
      <c r="H265" s="49"/>
      <c r="I265" s="49"/>
    </row>
    <row r="266" spans="1:9" ht="30" customHeight="1">
      <c r="A266" s="128"/>
      <c r="B266" s="199" t="s">
        <v>536</v>
      </c>
      <c r="C266" s="199"/>
      <c r="D266" s="267" t="s">
        <v>25</v>
      </c>
      <c r="E266" s="267"/>
      <c r="F266" s="267"/>
      <c r="G266" s="90" t="s">
        <v>250</v>
      </c>
      <c r="H266" s="49"/>
      <c r="I266" s="49"/>
    </row>
    <row r="267" spans="1:9" ht="30" customHeight="1">
      <c r="A267" s="111"/>
      <c r="B267" s="199"/>
      <c r="C267" s="199"/>
      <c r="D267" s="267"/>
      <c r="E267" s="267"/>
      <c r="F267" s="267"/>
      <c r="G267" s="49"/>
      <c r="H267" s="49"/>
      <c r="I267" s="92" t="s">
        <v>455</v>
      </c>
    </row>
    <row r="268" spans="1:9" ht="30" customHeight="1">
      <c r="A268" s="111"/>
      <c r="B268" s="199"/>
      <c r="C268" s="199"/>
      <c r="D268" s="266"/>
      <c r="E268" s="266"/>
      <c r="F268" s="266"/>
      <c r="G268" s="49"/>
      <c r="H268" s="49"/>
      <c r="I268" s="92" t="s">
        <v>455</v>
      </c>
    </row>
    <row r="269" spans="1:9" ht="30" customHeight="1">
      <c r="A269" s="111"/>
      <c r="B269" s="192" t="s">
        <v>149</v>
      </c>
      <c r="C269" s="189"/>
      <c r="D269" s="269"/>
      <c r="E269" s="269"/>
      <c r="F269" s="269"/>
      <c r="G269" s="49"/>
      <c r="H269" s="49"/>
      <c r="I269" s="49"/>
    </row>
    <row r="270" spans="1:9" ht="30" customHeight="1">
      <c r="A270" s="111"/>
      <c r="B270" s="201" t="s">
        <v>150</v>
      </c>
      <c r="C270" s="199"/>
      <c r="D270" s="265" t="s">
        <v>670</v>
      </c>
      <c r="E270" s="292" t="s">
        <v>790</v>
      </c>
      <c r="F270" s="265"/>
      <c r="G270" s="90" t="s">
        <v>250</v>
      </c>
      <c r="H270" s="49"/>
      <c r="I270" s="49"/>
    </row>
    <row r="271" spans="1:9" ht="30" customHeight="1">
      <c r="A271" s="111"/>
      <c r="B271" s="199" t="s">
        <v>151</v>
      </c>
      <c r="C271" s="199" t="s">
        <v>152</v>
      </c>
      <c r="D271" s="265" t="s">
        <v>670</v>
      </c>
      <c r="E271" s="292" t="s">
        <v>791</v>
      </c>
      <c r="F271" s="267"/>
      <c r="G271" s="90" t="s">
        <v>250</v>
      </c>
      <c r="H271" s="49"/>
      <c r="I271" s="49"/>
    </row>
    <row r="272" spans="1:9" ht="30" customHeight="1">
      <c r="A272" s="111"/>
      <c r="B272" s="199" t="s">
        <v>153</v>
      </c>
      <c r="C272" s="199" t="s">
        <v>154</v>
      </c>
      <c r="D272" s="265" t="s">
        <v>671</v>
      </c>
      <c r="E272" s="265" t="s">
        <v>671</v>
      </c>
      <c r="F272" s="267"/>
      <c r="G272" s="90" t="s">
        <v>250</v>
      </c>
      <c r="H272" s="49"/>
      <c r="I272" s="49"/>
    </row>
    <row r="273" spans="1:9" ht="30" customHeight="1">
      <c r="A273" s="111"/>
      <c r="B273" s="199" t="s">
        <v>155</v>
      </c>
      <c r="C273" s="199" t="s">
        <v>156</v>
      </c>
      <c r="D273" s="265" t="s">
        <v>671</v>
      </c>
      <c r="E273" s="265" t="s">
        <v>671</v>
      </c>
      <c r="F273" s="267"/>
      <c r="G273" s="90" t="s">
        <v>250</v>
      </c>
      <c r="H273" s="49"/>
      <c r="I273" s="49"/>
    </row>
    <row r="274" spans="1:9" ht="30" customHeight="1">
      <c r="A274" s="111"/>
      <c r="B274" s="199" t="s">
        <v>157</v>
      </c>
      <c r="C274" s="199" t="s">
        <v>158</v>
      </c>
      <c r="D274" s="265" t="s">
        <v>671</v>
      </c>
      <c r="E274" s="265" t="s">
        <v>671</v>
      </c>
      <c r="F274" s="267"/>
      <c r="G274" s="90" t="s">
        <v>250</v>
      </c>
      <c r="H274" s="49"/>
      <c r="I274" s="49"/>
    </row>
    <row r="275" spans="1:9" ht="30" customHeight="1">
      <c r="A275" s="111"/>
      <c r="B275" s="199" t="s">
        <v>159</v>
      </c>
      <c r="C275" s="199" t="s">
        <v>160</v>
      </c>
      <c r="D275" s="265" t="s">
        <v>671</v>
      </c>
      <c r="E275" s="265" t="s">
        <v>671</v>
      </c>
      <c r="F275" s="267"/>
      <c r="G275" s="90" t="s">
        <v>250</v>
      </c>
      <c r="H275" s="49"/>
      <c r="I275" s="49"/>
    </row>
    <row r="276" spans="1:9" ht="30" customHeight="1">
      <c r="A276" s="111"/>
      <c r="B276" s="199" t="s">
        <v>161</v>
      </c>
      <c r="C276" s="199" t="s">
        <v>162</v>
      </c>
      <c r="D276" s="265" t="s">
        <v>671</v>
      </c>
      <c r="E276" s="265" t="s">
        <v>671</v>
      </c>
      <c r="F276" s="267"/>
      <c r="G276" s="90" t="s">
        <v>250</v>
      </c>
      <c r="H276" s="49"/>
      <c r="I276" s="49"/>
    </row>
    <row r="277" spans="1:9" ht="30" customHeight="1">
      <c r="A277" s="111"/>
      <c r="B277" s="199" t="s">
        <v>163</v>
      </c>
      <c r="C277" s="199" t="s">
        <v>164</v>
      </c>
      <c r="D277" s="265" t="s">
        <v>671</v>
      </c>
      <c r="E277" s="265" t="s">
        <v>671</v>
      </c>
      <c r="F277" s="267"/>
      <c r="G277" s="90" t="s">
        <v>250</v>
      </c>
      <c r="H277" s="49"/>
      <c r="I277" s="49"/>
    </row>
    <row r="278" spans="1:9" ht="30" customHeight="1">
      <c r="A278" s="111"/>
      <c r="B278" s="199" t="s">
        <v>165</v>
      </c>
      <c r="C278" s="199"/>
      <c r="D278" s="267"/>
      <c r="E278" s="289" t="s">
        <v>792</v>
      </c>
      <c r="F278" s="267"/>
      <c r="G278" s="90" t="s">
        <v>250</v>
      </c>
      <c r="H278" s="49"/>
      <c r="I278" s="49"/>
    </row>
    <row r="279" spans="1:9" ht="30" customHeight="1">
      <c r="A279" s="111"/>
      <c r="B279" s="199" t="s">
        <v>537</v>
      </c>
      <c r="C279" s="199"/>
      <c r="D279" s="267"/>
      <c r="E279" s="267"/>
      <c r="F279" s="267"/>
      <c r="G279" s="49"/>
      <c r="H279" s="49"/>
      <c r="I279" s="92" t="s">
        <v>455</v>
      </c>
    </row>
    <row r="280" spans="1:9" ht="30" customHeight="1">
      <c r="A280" s="128"/>
      <c r="B280" s="268"/>
      <c r="C280" s="268"/>
      <c r="D280" s="267"/>
      <c r="E280" s="267" t="s">
        <v>672</v>
      </c>
      <c r="F280" s="267"/>
      <c r="G280" s="66"/>
      <c r="H280" s="66"/>
      <c r="I280" s="66"/>
    </row>
    <row r="281" spans="1:9" ht="51" customHeight="1">
      <c r="A281" s="111"/>
      <c r="B281" s="201"/>
      <c r="C281" s="199"/>
      <c r="D281" s="267"/>
      <c r="E281" s="273" t="s">
        <v>673</v>
      </c>
      <c r="F281" s="267"/>
      <c r="G281" s="90" t="s">
        <v>250</v>
      </c>
      <c r="H281" s="49"/>
      <c r="I281" s="49"/>
    </row>
    <row r="282" spans="1:9" ht="74.25" customHeight="1">
      <c r="A282" s="111"/>
      <c r="B282" s="201" t="s">
        <v>166</v>
      </c>
      <c r="C282" s="199" t="s">
        <v>167</v>
      </c>
      <c r="D282" s="267" t="s">
        <v>674</v>
      </c>
      <c r="E282" s="273" t="s">
        <v>674</v>
      </c>
      <c r="F282" s="267"/>
      <c r="G282" s="90" t="s">
        <v>250</v>
      </c>
      <c r="H282" s="49"/>
      <c r="I282" s="49"/>
    </row>
    <row r="283" spans="1:9" ht="86.25" customHeight="1">
      <c r="A283" s="111"/>
      <c r="B283" s="201"/>
      <c r="C283" s="199" t="s">
        <v>168</v>
      </c>
      <c r="D283" s="267" t="s">
        <v>675</v>
      </c>
      <c r="E283" s="273" t="s">
        <v>676</v>
      </c>
      <c r="F283" s="267" t="s">
        <v>677</v>
      </c>
      <c r="G283" s="90" t="s">
        <v>250</v>
      </c>
      <c r="H283" s="49"/>
      <c r="I283" s="49"/>
    </row>
    <row r="284" spans="1:9" ht="135" customHeight="1">
      <c r="A284" s="116"/>
      <c r="B284" s="201"/>
      <c r="C284" s="199" t="s">
        <v>169</v>
      </c>
      <c r="D284" s="267" t="s">
        <v>678</v>
      </c>
      <c r="E284" s="273" t="s">
        <v>679</v>
      </c>
      <c r="F284" s="267" t="s">
        <v>677</v>
      </c>
      <c r="G284" s="90" t="s">
        <v>250</v>
      </c>
      <c r="H284" s="49"/>
      <c r="I284" s="49"/>
    </row>
    <row r="285" spans="1:9" ht="102.75" customHeight="1">
      <c r="A285" s="116"/>
      <c r="B285" s="201"/>
      <c r="C285" s="199" t="s">
        <v>170</v>
      </c>
      <c r="D285" s="267" t="s">
        <v>680</v>
      </c>
      <c r="E285" s="273" t="s">
        <v>681</v>
      </c>
      <c r="F285" s="267" t="s">
        <v>677</v>
      </c>
      <c r="G285" s="90" t="s">
        <v>250</v>
      </c>
      <c r="H285" s="49"/>
      <c r="I285" s="49"/>
    </row>
    <row r="286" spans="1:9" ht="102.75" customHeight="1">
      <c r="A286" s="116"/>
      <c r="B286" s="201"/>
      <c r="C286" s="199" t="s">
        <v>171</v>
      </c>
      <c r="D286" s="267" t="s">
        <v>682</v>
      </c>
      <c r="E286" s="273" t="s">
        <v>683</v>
      </c>
      <c r="F286" s="267" t="s">
        <v>677</v>
      </c>
      <c r="G286" s="90" t="s">
        <v>250</v>
      </c>
      <c r="H286" s="49"/>
      <c r="I286" s="49"/>
    </row>
    <row r="287" spans="1:9" ht="93.75" customHeight="1">
      <c r="A287" s="116"/>
      <c r="B287" s="201"/>
      <c r="C287" s="199" t="s">
        <v>172</v>
      </c>
      <c r="D287" s="267" t="s">
        <v>682</v>
      </c>
      <c r="E287" s="273" t="s">
        <v>681</v>
      </c>
      <c r="F287" s="267" t="s">
        <v>677</v>
      </c>
      <c r="G287" s="90" t="s">
        <v>250</v>
      </c>
      <c r="H287" s="49"/>
      <c r="I287" s="49"/>
    </row>
    <row r="288" spans="1:9" ht="30" customHeight="1">
      <c r="A288" s="116"/>
      <c r="B288" s="201"/>
      <c r="C288" s="187"/>
      <c r="D288" s="267"/>
      <c r="E288" s="267"/>
      <c r="F288" s="267"/>
      <c r="G288" s="49"/>
      <c r="H288" s="49"/>
      <c r="I288" s="92" t="s">
        <v>455</v>
      </c>
    </row>
    <row r="289" spans="1:9" ht="109.5" customHeight="1">
      <c r="A289" s="116"/>
      <c r="B289" s="201" t="s">
        <v>173</v>
      </c>
      <c r="C289" s="201" t="s">
        <v>75</v>
      </c>
      <c r="D289" s="267" t="s">
        <v>684</v>
      </c>
      <c r="E289" s="267" t="s">
        <v>685</v>
      </c>
      <c r="F289" s="267"/>
      <c r="G289" s="90" t="s">
        <v>250</v>
      </c>
      <c r="H289" s="49"/>
      <c r="I289" s="49"/>
    </row>
    <row r="290" spans="1:9" ht="30" customHeight="1">
      <c r="A290" s="116"/>
      <c r="B290" s="201"/>
      <c r="C290" s="201" t="s">
        <v>65</v>
      </c>
      <c r="D290" s="267"/>
      <c r="E290" s="267"/>
      <c r="F290" s="267"/>
      <c r="G290" s="90" t="s">
        <v>250</v>
      </c>
      <c r="H290" s="49"/>
      <c r="I290" s="92" t="s">
        <v>455</v>
      </c>
    </row>
    <row r="291" spans="1:9" ht="30" customHeight="1">
      <c r="A291" s="116"/>
      <c r="B291" s="201"/>
      <c r="C291" s="201"/>
      <c r="D291" s="267"/>
      <c r="E291" s="267"/>
      <c r="F291" s="267"/>
      <c r="G291" s="49"/>
      <c r="H291" s="49"/>
      <c r="I291" s="92" t="s">
        <v>455</v>
      </c>
    </row>
    <row r="292" spans="1:9" ht="30" customHeight="1">
      <c r="A292" s="116"/>
      <c r="B292" s="201" t="s">
        <v>174</v>
      </c>
      <c r="C292" s="201" t="s">
        <v>175</v>
      </c>
      <c r="D292" s="267" t="s">
        <v>686</v>
      </c>
      <c r="E292" s="267"/>
      <c r="F292" s="267" t="s">
        <v>687</v>
      </c>
      <c r="G292" s="90" t="s">
        <v>250</v>
      </c>
      <c r="H292" s="49"/>
      <c r="I292" s="49"/>
    </row>
    <row r="293" spans="1:9" ht="30" customHeight="1">
      <c r="A293" s="116"/>
      <c r="B293" s="201"/>
      <c r="C293" s="201" t="s">
        <v>176</v>
      </c>
      <c r="D293" s="267" t="s">
        <v>65</v>
      </c>
      <c r="E293" s="267"/>
      <c r="F293" s="267" t="s">
        <v>688</v>
      </c>
      <c r="G293" s="90" t="s">
        <v>250</v>
      </c>
      <c r="H293" s="49"/>
      <c r="I293" s="49"/>
    </row>
    <row r="294" spans="1:9" ht="30" customHeight="1">
      <c r="A294" s="116"/>
      <c r="B294" s="201"/>
      <c r="C294" s="201"/>
      <c r="D294" s="267"/>
      <c r="E294" s="267"/>
      <c r="F294" s="267"/>
      <c r="G294" s="49"/>
      <c r="H294" s="49"/>
      <c r="I294" s="92" t="s">
        <v>455</v>
      </c>
    </row>
    <row r="295" spans="1:9" ht="30" customHeight="1">
      <c r="A295" s="116"/>
      <c r="B295" s="190" t="s">
        <v>177</v>
      </c>
      <c r="C295" s="190" t="s">
        <v>75</v>
      </c>
      <c r="D295" s="275" t="s">
        <v>629</v>
      </c>
      <c r="E295" s="267"/>
      <c r="F295" s="267"/>
      <c r="G295" s="90" t="s">
        <v>250</v>
      </c>
      <c r="H295" s="49"/>
      <c r="I295" s="49"/>
    </row>
    <row r="296" spans="1:9" ht="30" customHeight="1">
      <c r="A296" s="111"/>
      <c r="B296" s="201"/>
      <c r="C296" s="190" t="s">
        <v>65</v>
      </c>
      <c r="D296" s="267" t="s">
        <v>689</v>
      </c>
      <c r="E296" s="267"/>
      <c r="F296" s="267"/>
      <c r="G296" s="49"/>
      <c r="H296" s="49"/>
      <c r="I296" s="92" t="s">
        <v>455</v>
      </c>
    </row>
    <row r="297" spans="1:9" ht="30" customHeight="1">
      <c r="A297" s="111"/>
      <c r="B297" s="201"/>
      <c r="C297" s="201"/>
      <c r="D297" s="267"/>
      <c r="E297" s="267"/>
      <c r="F297" s="267"/>
      <c r="G297" s="49"/>
      <c r="H297" s="49"/>
      <c r="I297" s="92" t="s">
        <v>455</v>
      </c>
    </row>
    <row r="298" spans="1:9" ht="30" customHeight="1">
      <c r="A298" s="111"/>
      <c r="B298" s="201" t="s">
        <v>178</v>
      </c>
      <c r="C298" s="201"/>
      <c r="D298" s="267" t="s">
        <v>690</v>
      </c>
      <c r="E298" s="267"/>
      <c r="F298" s="267"/>
      <c r="G298" s="90" t="s">
        <v>250</v>
      </c>
      <c r="H298" s="49"/>
      <c r="I298" s="49"/>
    </row>
    <row r="299" spans="1:9" ht="30" customHeight="1">
      <c r="A299" s="111"/>
      <c r="B299" s="201" t="s">
        <v>179</v>
      </c>
      <c r="C299" s="201" t="s">
        <v>180</v>
      </c>
      <c r="D299" s="267" t="s">
        <v>668</v>
      </c>
      <c r="E299" s="267"/>
      <c r="F299" s="288" t="s">
        <v>879</v>
      </c>
      <c r="G299" s="90" t="s">
        <v>250</v>
      </c>
      <c r="H299" s="49"/>
      <c r="I299" s="49"/>
    </row>
    <row r="300" spans="1:9" ht="30" customHeight="1">
      <c r="A300" s="111"/>
      <c r="B300" s="201"/>
      <c r="C300" s="201" t="s">
        <v>65</v>
      </c>
      <c r="D300" s="267"/>
      <c r="E300" s="267"/>
      <c r="F300" s="288" t="s">
        <v>879</v>
      </c>
      <c r="G300" s="90" t="s">
        <v>250</v>
      </c>
      <c r="H300" s="49"/>
      <c r="I300" s="49"/>
    </row>
    <row r="301" spans="1:9" ht="30" customHeight="1">
      <c r="A301" s="111"/>
      <c r="B301" s="199"/>
      <c r="C301" s="199"/>
      <c r="D301" s="267"/>
      <c r="E301" s="267"/>
      <c r="F301" s="267"/>
      <c r="G301" s="49"/>
      <c r="H301" s="49"/>
      <c r="I301" s="92" t="s">
        <v>455</v>
      </c>
    </row>
    <row r="302" spans="1:9" ht="59.25" customHeight="1">
      <c r="A302" s="111"/>
      <c r="B302" s="199" t="s">
        <v>538</v>
      </c>
      <c r="C302" s="199"/>
      <c r="D302" s="273" t="s">
        <v>691</v>
      </c>
      <c r="E302" s="273" t="s">
        <v>692</v>
      </c>
      <c r="F302" s="273" t="s">
        <v>693</v>
      </c>
      <c r="G302" s="90" t="s">
        <v>250</v>
      </c>
      <c r="H302" s="49"/>
      <c r="I302" s="49"/>
    </row>
    <row r="303" spans="1:9" ht="53.25" customHeight="1">
      <c r="A303" s="111"/>
      <c r="B303" s="199" t="s">
        <v>539</v>
      </c>
      <c r="C303" s="199" t="s">
        <v>540</v>
      </c>
      <c r="D303" s="273" t="s">
        <v>691</v>
      </c>
      <c r="E303" s="273" t="s">
        <v>692</v>
      </c>
      <c r="F303" s="273" t="s">
        <v>694</v>
      </c>
      <c r="G303" s="90" t="s">
        <v>250</v>
      </c>
      <c r="H303" s="49"/>
      <c r="I303" s="49"/>
    </row>
    <row r="304" spans="1:9" ht="30" customHeight="1">
      <c r="A304" s="111"/>
      <c r="B304" s="199"/>
      <c r="C304" s="199"/>
      <c r="D304" s="267"/>
      <c r="E304" s="267"/>
      <c r="F304" s="267"/>
      <c r="G304" s="49"/>
      <c r="H304" s="49"/>
      <c r="I304" s="92" t="s">
        <v>455</v>
      </c>
    </row>
    <row r="305" spans="1:9" ht="30" customHeight="1">
      <c r="A305" s="111"/>
      <c r="B305" s="199"/>
      <c r="C305" s="199"/>
      <c r="D305" s="267"/>
      <c r="E305" s="267"/>
      <c r="F305" s="267"/>
      <c r="G305" s="49"/>
      <c r="H305" s="49"/>
      <c r="I305" s="92" t="s">
        <v>455</v>
      </c>
    </row>
    <row r="306" spans="1:9" ht="30" customHeight="1">
      <c r="A306" s="111"/>
      <c r="B306" s="201" t="s">
        <v>181</v>
      </c>
      <c r="C306" s="201" t="s">
        <v>125</v>
      </c>
      <c r="D306" s="267" t="s">
        <v>658</v>
      </c>
      <c r="E306" s="286" t="s">
        <v>793</v>
      </c>
      <c r="F306" s="267"/>
      <c r="G306" s="90" t="s">
        <v>250</v>
      </c>
      <c r="H306" s="49"/>
      <c r="I306" s="49"/>
    </row>
    <row r="307" spans="1:9" ht="30" customHeight="1">
      <c r="A307" s="111"/>
      <c r="B307" s="201" t="s">
        <v>182</v>
      </c>
      <c r="C307" s="201" t="s">
        <v>183</v>
      </c>
      <c r="D307" s="267" t="s">
        <v>695</v>
      </c>
      <c r="E307" s="286" t="s">
        <v>793</v>
      </c>
      <c r="F307" s="267"/>
      <c r="G307" s="90" t="s">
        <v>250</v>
      </c>
      <c r="H307" s="49"/>
      <c r="I307" s="49"/>
    </row>
    <row r="308" spans="1:9" ht="30" customHeight="1">
      <c r="A308" s="111"/>
      <c r="B308" s="201"/>
      <c r="C308" s="201"/>
      <c r="D308" s="267"/>
      <c r="E308" s="267"/>
      <c r="F308" s="267"/>
      <c r="G308" s="49"/>
      <c r="H308" s="49"/>
      <c r="I308" s="92" t="s">
        <v>455</v>
      </c>
    </row>
    <row r="309" spans="1:9" ht="30" customHeight="1">
      <c r="A309" s="111"/>
      <c r="B309" s="190" t="s">
        <v>184</v>
      </c>
      <c r="C309" s="188" t="s">
        <v>185</v>
      </c>
      <c r="D309" s="267" t="s">
        <v>615</v>
      </c>
      <c r="E309" s="267"/>
      <c r="F309" s="267"/>
      <c r="G309" s="90" t="s">
        <v>250</v>
      </c>
      <c r="H309" s="49"/>
      <c r="I309" s="49"/>
    </row>
    <row r="310" spans="1:9" ht="30" customHeight="1">
      <c r="A310" s="111"/>
      <c r="B310" s="201"/>
      <c r="C310" s="188" t="s">
        <v>186</v>
      </c>
      <c r="D310" s="267" t="s">
        <v>615</v>
      </c>
      <c r="E310" s="267"/>
      <c r="F310" s="267"/>
      <c r="G310" s="90" t="s">
        <v>250</v>
      </c>
      <c r="H310" s="49"/>
      <c r="I310" s="49"/>
    </row>
    <row r="311" spans="1:9" ht="30" customHeight="1">
      <c r="A311" s="111"/>
      <c r="B311" s="201"/>
      <c r="C311" s="188" t="s">
        <v>187</v>
      </c>
      <c r="D311" s="267" t="s">
        <v>615</v>
      </c>
      <c r="E311" s="267"/>
      <c r="F311" s="267"/>
      <c r="G311" s="90" t="s">
        <v>250</v>
      </c>
      <c r="H311" s="49"/>
      <c r="I311" s="49"/>
    </row>
    <row r="312" spans="1:9" ht="30" customHeight="1">
      <c r="A312" s="116"/>
      <c r="B312" s="201"/>
      <c r="C312" s="188" t="s">
        <v>188</v>
      </c>
      <c r="D312" s="267" t="s">
        <v>615</v>
      </c>
      <c r="E312" s="267"/>
      <c r="F312" s="267"/>
      <c r="G312" s="90" t="s">
        <v>250</v>
      </c>
      <c r="H312" s="49"/>
      <c r="I312" s="49"/>
    </row>
    <row r="313" spans="1:9" ht="30" customHeight="1">
      <c r="A313" s="116"/>
      <c r="B313" s="201"/>
      <c r="C313" s="188" t="s">
        <v>189</v>
      </c>
      <c r="D313" s="267" t="s">
        <v>615</v>
      </c>
      <c r="E313" s="267"/>
      <c r="F313" s="267"/>
      <c r="G313" s="90" t="s">
        <v>250</v>
      </c>
      <c r="H313" s="49"/>
      <c r="I313" s="49"/>
    </row>
    <row r="314" spans="1:9" ht="30" customHeight="1">
      <c r="A314" s="116"/>
      <c r="B314" s="201"/>
      <c r="C314" s="201"/>
      <c r="D314" s="267"/>
      <c r="E314" s="267"/>
      <c r="F314" s="267"/>
      <c r="G314" s="49"/>
      <c r="H314" s="49"/>
      <c r="I314" s="92" t="s">
        <v>455</v>
      </c>
    </row>
    <row r="315" spans="1:9" ht="30" customHeight="1">
      <c r="A315" s="116"/>
      <c r="B315" s="201" t="s">
        <v>190</v>
      </c>
      <c r="C315" s="201" t="s">
        <v>541</v>
      </c>
      <c r="D315" s="267" t="s">
        <v>696</v>
      </c>
      <c r="E315" s="286" t="s">
        <v>794</v>
      </c>
      <c r="F315" s="267"/>
      <c r="G315" s="90" t="s">
        <v>250</v>
      </c>
      <c r="H315" s="49"/>
      <c r="I315" s="49"/>
    </row>
    <row r="316" spans="1:9" ht="30" customHeight="1">
      <c r="A316" s="116"/>
      <c r="B316" s="201"/>
      <c r="C316" s="201" t="s">
        <v>542</v>
      </c>
      <c r="D316" s="267" t="s">
        <v>697</v>
      </c>
      <c r="E316" s="286" t="s">
        <v>794</v>
      </c>
      <c r="F316" s="267"/>
      <c r="G316" s="90" t="s">
        <v>250</v>
      </c>
      <c r="H316" s="49"/>
      <c r="I316" s="49"/>
    </row>
    <row r="317" spans="1:9" ht="30" customHeight="1">
      <c r="A317" s="116"/>
      <c r="B317" s="201"/>
      <c r="C317" s="201" t="s">
        <v>543</v>
      </c>
      <c r="D317" s="267" t="s">
        <v>698</v>
      </c>
      <c r="E317" s="286" t="s">
        <v>794</v>
      </c>
      <c r="F317" s="267"/>
      <c r="G317" s="90" t="s">
        <v>250</v>
      </c>
      <c r="H317" s="49"/>
      <c r="I317" s="49"/>
    </row>
    <row r="318" spans="1:9" ht="30" customHeight="1">
      <c r="A318" s="116"/>
      <c r="B318" s="201"/>
      <c r="C318" s="201" t="s">
        <v>544</v>
      </c>
      <c r="D318" s="275" t="s">
        <v>629</v>
      </c>
      <c r="E318" s="286" t="s">
        <v>794</v>
      </c>
      <c r="F318" s="267"/>
      <c r="G318" s="49"/>
      <c r="H318" s="91" t="s">
        <v>251</v>
      </c>
      <c r="I318" s="49"/>
    </row>
    <row r="319" spans="1:9" ht="30" customHeight="1">
      <c r="A319" s="116"/>
      <c r="B319" s="201"/>
      <c r="C319" s="201" t="s">
        <v>191</v>
      </c>
      <c r="D319" s="267" t="s">
        <v>699</v>
      </c>
      <c r="E319" s="286" t="s">
        <v>794</v>
      </c>
      <c r="F319" s="267"/>
      <c r="G319" s="90" t="s">
        <v>250</v>
      </c>
      <c r="H319" s="49"/>
      <c r="I319" s="49"/>
    </row>
    <row r="320" spans="1:9" ht="30" customHeight="1">
      <c r="A320" s="116"/>
      <c r="B320" s="201"/>
      <c r="C320" s="201" t="s">
        <v>192</v>
      </c>
      <c r="D320" s="267" t="s">
        <v>700</v>
      </c>
      <c r="E320" s="286" t="s">
        <v>794</v>
      </c>
      <c r="F320" s="267"/>
      <c r="G320" s="90" t="s">
        <v>250</v>
      </c>
      <c r="H320" s="49"/>
      <c r="I320" s="49"/>
    </row>
    <row r="321" spans="1:9" ht="30" customHeight="1">
      <c r="A321" s="111"/>
      <c r="B321" s="201"/>
      <c r="C321" s="201" t="s">
        <v>545</v>
      </c>
      <c r="D321" s="267" t="s">
        <v>701</v>
      </c>
      <c r="E321" s="286" t="s">
        <v>794</v>
      </c>
      <c r="F321" s="267"/>
      <c r="G321" s="90" t="s">
        <v>250</v>
      </c>
      <c r="H321" s="49"/>
      <c r="I321" s="49"/>
    </row>
    <row r="322" spans="1:9" ht="30" customHeight="1">
      <c r="A322" s="111"/>
      <c r="B322" s="201"/>
      <c r="C322" s="201" t="s">
        <v>546</v>
      </c>
      <c r="D322" s="267" t="s">
        <v>701</v>
      </c>
      <c r="E322" s="286" t="s">
        <v>794</v>
      </c>
      <c r="F322" s="267"/>
      <c r="G322" s="90" t="s">
        <v>250</v>
      </c>
      <c r="H322" s="49"/>
      <c r="I322" s="49"/>
    </row>
    <row r="323" spans="1:9" ht="30" customHeight="1">
      <c r="A323" s="111"/>
      <c r="B323" s="201"/>
      <c r="C323" s="201" t="s">
        <v>193</v>
      </c>
      <c r="D323" s="267" t="s">
        <v>702</v>
      </c>
      <c r="E323" s="286" t="s">
        <v>794</v>
      </c>
      <c r="F323" s="267"/>
      <c r="G323" s="90" t="s">
        <v>250</v>
      </c>
      <c r="H323" s="49"/>
      <c r="I323" s="49"/>
    </row>
    <row r="324" spans="1:9" ht="30" customHeight="1">
      <c r="A324" s="111"/>
      <c r="B324" s="201"/>
      <c r="C324" s="201"/>
      <c r="D324" s="267"/>
      <c r="E324" s="267"/>
      <c r="F324" s="267"/>
      <c r="G324" s="49"/>
      <c r="H324" s="49"/>
      <c r="I324" s="92" t="s">
        <v>455</v>
      </c>
    </row>
    <row r="325" spans="1:9" ht="30" customHeight="1">
      <c r="A325" s="111"/>
      <c r="B325" s="201" t="s">
        <v>194</v>
      </c>
      <c r="C325" s="201" t="s">
        <v>75</v>
      </c>
      <c r="D325" s="267" t="s">
        <v>615</v>
      </c>
      <c r="E325" s="273" t="s">
        <v>703</v>
      </c>
      <c r="F325" s="273" t="s">
        <v>704</v>
      </c>
      <c r="G325" s="90" t="s">
        <v>250</v>
      </c>
      <c r="H325" s="49"/>
      <c r="I325" s="49"/>
    </row>
    <row r="326" spans="1:9" ht="30" customHeight="1">
      <c r="A326" s="111"/>
      <c r="B326" s="201"/>
      <c r="C326" s="201" t="s">
        <v>65</v>
      </c>
      <c r="D326" s="275" t="s">
        <v>705</v>
      </c>
      <c r="E326" s="267"/>
      <c r="F326" s="267"/>
      <c r="G326" s="49"/>
      <c r="H326" s="91" t="s">
        <v>251</v>
      </c>
      <c r="I326" s="49"/>
    </row>
    <row r="327" spans="1:9" ht="30" customHeight="1">
      <c r="A327" s="111"/>
      <c r="B327" s="201" t="s">
        <v>195</v>
      </c>
      <c r="C327" s="201"/>
      <c r="D327" s="267" t="s">
        <v>705</v>
      </c>
      <c r="E327" s="267"/>
      <c r="F327" s="267"/>
      <c r="G327" s="49"/>
      <c r="H327" s="91" t="s">
        <v>251</v>
      </c>
      <c r="I327" s="49"/>
    </row>
    <row r="328" spans="1:9" ht="30" customHeight="1">
      <c r="A328" s="111"/>
      <c r="B328" s="199" t="s">
        <v>13</v>
      </c>
      <c r="C328" s="199"/>
      <c r="D328" s="267" t="s">
        <v>705</v>
      </c>
      <c r="E328" s="267"/>
      <c r="F328" s="267"/>
      <c r="G328" s="49"/>
      <c r="H328" s="91" t="s">
        <v>251</v>
      </c>
      <c r="I328" s="49"/>
    </row>
    <row r="329" spans="1:9" ht="30" customHeight="1">
      <c r="A329" s="111"/>
      <c r="B329" s="199" t="s">
        <v>15</v>
      </c>
      <c r="C329" s="199" t="s">
        <v>14</v>
      </c>
      <c r="D329" s="267" t="s">
        <v>705</v>
      </c>
      <c r="E329" s="267"/>
      <c r="F329" s="267"/>
      <c r="G329" s="49"/>
      <c r="H329" s="91" t="s">
        <v>251</v>
      </c>
      <c r="I329" s="49"/>
    </row>
    <row r="330" spans="1:9" ht="30" customHeight="1">
      <c r="A330" s="111"/>
      <c r="B330" s="201"/>
      <c r="C330" s="201"/>
      <c r="D330" s="267"/>
      <c r="E330" s="267"/>
      <c r="F330" s="267"/>
      <c r="G330" s="49"/>
      <c r="H330" s="49"/>
      <c r="I330" s="92" t="s">
        <v>455</v>
      </c>
    </row>
    <row r="331" spans="1:9" ht="30" customHeight="1">
      <c r="A331" s="111"/>
      <c r="B331" s="201" t="s">
        <v>196</v>
      </c>
      <c r="C331" s="201" t="s">
        <v>197</v>
      </c>
      <c r="D331" s="267" t="s">
        <v>25</v>
      </c>
      <c r="E331" s="267"/>
      <c r="F331" s="267"/>
      <c r="G331" s="90" t="s">
        <v>250</v>
      </c>
      <c r="H331" s="49"/>
      <c r="I331" s="49"/>
    </row>
    <row r="332" spans="1:9" ht="30" customHeight="1">
      <c r="A332" s="111"/>
      <c r="B332" s="197"/>
      <c r="C332" s="197"/>
      <c r="D332" s="267"/>
      <c r="E332" s="267"/>
      <c r="F332" s="267"/>
      <c r="G332" s="49"/>
      <c r="H332" s="49"/>
      <c r="I332" s="92" t="s">
        <v>455</v>
      </c>
    </row>
    <row r="333" spans="1:9" ht="30" customHeight="1">
      <c r="A333" s="111"/>
      <c r="B333" s="201"/>
      <c r="C333" s="199"/>
      <c r="D333" s="267"/>
      <c r="E333" s="267"/>
      <c r="F333" s="267"/>
      <c r="G333" s="49"/>
      <c r="H333" s="49"/>
      <c r="I333" s="92" t="s">
        <v>455</v>
      </c>
    </row>
    <row r="334" spans="1:9" ht="30" customHeight="1">
      <c r="A334" s="111"/>
      <c r="B334" s="201" t="s">
        <v>198</v>
      </c>
      <c r="C334" s="201" t="s">
        <v>199</v>
      </c>
      <c r="D334" s="267" t="s">
        <v>696</v>
      </c>
      <c r="E334" s="286" t="s">
        <v>795</v>
      </c>
      <c r="F334" s="267"/>
      <c r="G334" s="90" t="s">
        <v>250</v>
      </c>
      <c r="H334" s="49"/>
      <c r="I334" s="49"/>
    </row>
    <row r="335" spans="1:9" ht="30" customHeight="1">
      <c r="A335" s="111"/>
      <c r="B335" s="201" t="s">
        <v>200</v>
      </c>
      <c r="C335" s="201" t="s">
        <v>201</v>
      </c>
      <c r="D335" s="267" t="s">
        <v>700</v>
      </c>
      <c r="E335" s="286" t="s">
        <v>795</v>
      </c>
      <c r="F335" s="267"/>
      <c r="G335" s="49"/>
      <c r="H335" s="91" t="s">
        <v>251</v>
      </c>
      <c r="I335" s="49"/>
    </row>
    <row r="336" spans="1:9" ht="30" customHeight="1">
      <c r="A336" s="111"/>
      <c r="B336" s="201"/>
      <c r="C336" s="201" t="s">
        <v>202</v>
      </c>
      <c r="D336" s="275" t="s">
        <v>629</v>
      </c>
      <c r="E336" s="286" t="s">
        <v>795</v>
      </c>
      <c r="F336" s="267"/>
      <c r="G336" s="90" t="s">
        <v>250</v>
      </c>
      <c r="H336" s="49"/>
      <c r="I336" s="49"/>
    </row>
    <row r="337" spans="1:9" ht="30" customHeight="1">
      <c r="A337" s="111"/>
      <c r="B337" s="198"/>
      <c r="C337" s="190" t="s">
        <v>98</v>
      </c>
      <c r="D337" s="267" t="s">
        <v>702</v>
      </c>
      <c r="E337" s="286" t="s">
        <v>795</v>
      </c>
      <c r="F337" s="267" t="s">
        <v>706</v>
      </c>
      <c r="G337" s="49"/>
      <c r="H337" s="49"/>
      <c r="I337" s="49"/>
    </row>
    <row r="338" spans="1:9" ht="30" customHeight="1">
      <c r="A338" s="111"/>
      <c r="B338" s="201"/>
      <c r="C338" s="201" t="s">
        <v>203</v>
      </c>
      <c r="D338" s="275" t="s">
        <v>629</v>
      </c>
      <c r="E338" s="286" t="s">
        <v>795</v>
      </c>
      <c r="F338" s="267" t="s">
        <v>706</v>
      </c>
      <c r="G338" s="49"/>
      <c r="H338" s="91" t="s">
        <v>251</v>
      </c>
      <c r="I338" s="49"/>
    </row>
    <row r="339" spans="1:9" ht="30" customHeight="1">
      <c r="A339" s="111"/>
      <c r="B339" s="201"/>
      <c r="C339" s="201" t="s">
        <v>204</v>
      </c>
      <c r="D339" s="267" t="s">
        <v>595</v>
      </c>
      <c r="E339" s="286" t="s">
        <v>795</v>
      </c>
      <c r="F339" s="267" t="s">
        <v>706</v>
      </c>
      <c r="G339" s="49"/>
      <c r="H339" s="91" t="s">
        <v>251</v>
      </c>
      <c r="I339" s="49"/>
    </row>
    <row r="340" spans="1:9" ht="30" customHeight="1">
      <c r="A340" s="111"/>
      <c r="B340" s="201"/>
      <c r="C340" s="201" t="s">
        <v>205</v>
      </c>
      <c r="D340" s="267" t="s">
        <v>595</v>
      </c>
      <c r="E340" s="286" t="s">
        <v>795</v>
      </c>
      <c r="F340" s="267" t="s">
        <v>706</v>
      </c>
      <c r="G340" s="49"/>
      <c r="H340" s="91" t="s">
        <v>251</v>
      </c>
      <c r="I340" s="49"/>
    </row>
    <row r="341" spans="1:9" ht="30" customHeight="1">
      <c r="A341" s="111"/>
      <c r="B341" s="201"/>
      <c r="C341" s="201" t="s">
        <v>206</v>
      </c>
      <c r="D341" s="275" t="s">
        <v>629</v>
      </c>
      <c r="E341" s="286" t="s">
        <v>795</v>
      </c>
      <c r="F341" s="267" t="s">
        <v>706</v>
      </c>
      <c r="G341" s="90" t="s">
        <v>250</v>
      </c>
      <c r="H341" s="49"/>
      <c r="I341" s="49"/>
    </row>
    <row r="342" spans="1:9" ht="30" customHeight="1">
      <c r="A342" s="116"/>
      <c r="B342" s="201"/>
      <c r="C342" s="201" t="s">
        <v>207</v>
      </c>
      <c r="D342" s="275" t="s">
        <v>629</v>
      </c>
      <c r="E342" s="286" t="s">
        <v>795</v>
      </c>
      <c r="F342" s="267" t="s">
        <v>706</v>
      </c>
      <c r="G342" s="90" t="s">
        <v>250</v>
      </c>
      <c r="H342" s="49"/>
      <c r="I342" s="49"/>
    </row>
    <row r="343" spans="1:9" ht="30" customHeight="1">
      <c r="A343" s="111"/>
      <c r="B343" s="201"/>
      <c r="C343" s="201" t="s">
        <v>208</v>
      </c>
      <c r="D343" s="275" t="s">
        <v>629</v>
      </c>
      <c r="E343" s="286" t="s">
        <v>795</v>
      </c>
      <c r="F343" s="267" t="s">
        <v>706</v>
      </c>
      <c r="G343" s="49"/>
      <c r="H343" s="91" t="s">
        <v>251</v>
      </c>
      <c r="I343" s="49"/>
    </row>
    <row r="344" spans="1:9" ht="30" customHeight="1">
      <c r="A344" s="111"/>
      <c r="B344" s="201"/>
      <c r="C344" s="201" t="s">
        <v>209</v>
      </c>
      <c r="D344" s="275" t="s">
        <v>629</v>
      </c>
      <c r="E344" s="286" t="s">
        <v>795</v>
      </c>
      <c r="F344" s="267" t="s">
        <v>706</v>
      </c>
      <c r="G344" s="49"/>
      <c r="H344" s="91" t="s">
        <v>251</v>
      </c>
      <c r="I344" s="49"/>
    </row>
    <row r="345" spans="1:9" ht="30" customHeight="1">
      <c r="A345" s="111"/>
      <c r="B345" s="201"/>
      <c r="C345" s="190" t="s">
        <v>106</v>
      </c>
      <c r="D345" s="267" t="s">
        <v>595</v>
      </c>
      <c r="E345" s="286" t="s">
        <v>795</v>
      </c>
      <c r="F345" s="267" t="s">
        <v>706</v>
      </c>
      <c r="G345" s="49"/>
      <c r="H345" s="49"/>
      <c r="I345" s="49"/>
    </row>
    <row r="346" spans="1:9" ht="30" customHeight="1">
      <c r="A346" s="111"/>
      <c r="B346" s="201"/>
      <c r="C346" s="190" t="s">
        <v>107</v>
      </c>
      <c r="D346" s="267" t="s">
        <v>594</v>
      </c>
      <c r="E346" s="286" t="s">
        <v>795</v>
      </c>
      <c r="F346" s="267" t="s">
        <v>706</v>
      </c>
      <c r="G346" s="49"/>
      <c r="H346" s="49"/>
      <c r="I346" s="49"/>
    </row>
    <row r="347" spans="1:9" ht="30" customHeight="1">
      <c r="A347" s="111"/>
      <c r="B347" s="201"/>
      <c r="C347" s="188" t="s">
        <v>210</v>
      </c>
      <c r="D347" s="267" t="s">
        <v>699</v>
      </c>
      <c r="E347" s="286" t="s">
        <v>795</v>
      </c>
      <c r="F347" s="267"/>
      <c r="G347" s="90" t="s">
        <v>250</v>
      </c>
      <c r="H347" s="49"/>
      <c r="I347" s="49"/>
    </row>
    <row r="348" spans="1:9" ht="30" customHeight="1">
      <c r="A348" s="111"/>
      <c r="B348" s="201"/>
      <c r="C348" s="188" t="s">
        <v>211</v>
      </c>
      <c r="D348" s="267" t="s">
        <v>699</v>
      </c>
      <c r="E348" s="286" t="s">
        <v>795</v>
      </c>
      <c r="F348" s="267"/>
      <c r="G348" s="49"/>
      <c r="H348" s="49"/>
      <c r="I348" s="49"/>
    </row>
    <row r="349" spans="1:9" ht="30" customHeight="1">
      <c r="A349" s="111"/>
      <c r="B349" s="201"/>
      <c r="C349" s="188" t="s">
        <v>212</v>
      </c>
      <c r="D349" s="275" t="s">
        <v>629</v>
      </c>
      <c r="E349" s="286" t="s">
        <v>795</v>
      </c>
      <c r="F349" s="267"/>
      <c r="G349" s="49"/>
      <c r="H349" s="49"/>
      <c r="I349" s="49"/>
    </row>
    <row r="350" spans="1:9" ht="30" customHeight="1">
      <c r="A350" s="111"/>
      <c r="B350" s="201"/>
      <c r="C350" s="201"/>
      <c r="D350" s="267"/>
      <c r="E350" s="267"/>
      <c r="F350" s="267"/>
      <c r="G350" s="49"/>
      <c r="H350" s="49"/>
      <c r="I350" s="92" t="s">
        <v>455</v>
      </c>
    </row>
    <row r="351" spans="1:9" ht="30" customHeight="1">
      <c r="A351" s="111"/>
      <c r="B351" s="190" t="s">
        <v>213</v>
      </c>
      <c r="C351" s="201" t="s">
        <v>199</v>
      </c>
      <c r="D351" s="267" t="s">
        <v>696</v>
      </c>
      <c r="E351" s="286" t="s">
        <v>796</v>
      </c>
      <c r="F351" s="267"/>
      <c r="G351" s="90" t="s">
        <v>250</v>
      </c>
      <c r="H351" s="49"/>
      <c r="I351" s="49"/>
    </row>
    <row r="352" spans="1:9" ht="30" customHeight="1">
      <c r="A352" s="111"/>
      <c r="B352" s="190" t="s">
        <v>200</v>
      </c>
      <c r="C352" s="190" t="s">
        <v>202</v>
      </c>
      <c r="D352" s="275" t="s">
        <v>629</v>
      </c>
      <c r="E352" s="286" t="s">
        <v>796</v>
      </c>
      <c r="F352" s="267"/>
      <c r="G352" s="90" t="s">
        <v>250</v>
      </c>
      <c r="H352" s="49"/>
      <c r="I352" s="49"/>
    </row>
    <row r="353" spans="1:9" ht="30" customHeight="1">
      <c r="A353" s="111"/>
      <c r="B353" s="201"/>
      <c r="C353" s="190" t="s">
        <v>201</v>
      </c>
      <c r="D353" s="267" t="s">
        <v>700</v>
      </c>
      <c r="E353" s="286" t="s">
        <v>796</v>
      </c>
      <c r="F353" s="267"/>
      <c r="G353" s="49"/>
      <c r="H353" s="49"/>
      <c r="I353" s="49"/>
    </row>
    <row r="354" spans="1:9" ht="30" customHeight="1">
      <c r="A354" s="111"/>
      <c r="B354" s="190"/>
      <c r="C354" s="190" t="s">
        <v>98</v>
      </c>
      <c r="D354" s="267" t="s">
        <v>702</v>
      </c>
      <c r="E354" s="286" t="s">
        <v>796</v>
      </c>
      <c r="F354" s="267"/>
      <c r="G354" s="49"/>
      <c r="H354" s="49"/>
      <c r="I354" s="49"/>
    </row>
    <row r="355" spans="1:9" ht="30" customHeight="1">
      <c r="A355" s="111"/>
      <c r="B355" s="201"/>
      <c r="C355" s="190" t="s">
        <v>203</v>
      </c>
      <c r="D355" s="275" t="s">
        <v>629</v>
      </c>
      <c r="E355" s="286" t="s">
        <v>796</v>
      </c>
      <c r="F355" s="267"/>
      <c r="G355" s="49"/>
      <c r="H355" s="91" t="s">
        <v>251</v>
      </c>
      <c r="I355" s="49"/>
    </row>
    <row r="356" spans="1:9" ht="30" customHeight="1">
      <c r="A356" s="111"/>
      <c r="B356" s="201"/>
      <c r="C356" s="190" t="s">
        <v>204</v>
      </c>
      <c r="D356" s="267" t="s">
        <v>595</v>
      </c>
      <c r="E356" s="286" t="s">
        <v>796</v>
      </c>
      <c r="F356" s="267"/>
      <c r="G356" s="49"/>
      <c r="H356" s="49"/>
      <c r="I356" s="49"/>
    </row>
    <row r="357" spans="1:9" ht="30" customHeight="1">
      <c r="A357" s="111"/>
      <c r="B357" s="201"/>
      <c r="C357" s="190" t="s">
        <v>205</v>
      </c>
      <c r="D357" s="267" t="s">
        <v>595</v>
      </c>
      <c r="E357" s="286" t="s">
        <v>796</v>
      </c>
      <c r="F357" s="267"/>
      <c r="G357" s="49"/>
      <c r="H357" s="49"/>
      <c r="I357" s="49"/>
    </row>
    <row r="358" spans="1:9" ht="30" customHeight="1">
      <c r="A358" s="111"/>
      <c r="B358" s="201"/>
      <c r="C358" s="190" t="s">
        <v>206</v>
      </c>
      <c r="D358" s="275" t="s">
        <v>629</v>
      </c>
      <c r="E358" s="286" t="s">
        <v>796</v>
      </c>
      <c r="F358" s="267"/>
      <c r="G358" s="49"/>
      <c r="H358" s="49"/>
      <c r="I358" s="49"/>
    </row>
    <row r="359" spans="1:9" ht="30" customHeight="1">
      <c r="A359" s="111"/>
      <c r="B359" s="201"/>
      <c r="C359" s="190" t="s">
        <v>207</v>
      </c>
      <c r="D359" s="275" t="s">
        <v>629</v>
      </c>
      <c r="E359" s="286" t="s">
        <v>796</v>
      </c>
      <c r="F359" s="267"/>
      <c r="G359" s="49"/>
      <c r="H359" s="49"/>
      <c r="I359" s="49"/>
    </row>
    <row r="360" spans="1:9" ht="30" customHeight="1">
      <c r="A360" s="111"/>
      <c r="B360" s="201"/>
      <c r="C360" s="190" t="s">
        <v>208</v>
      </c>
      <c r="D360" s="275" t="s">
        <v>629</v>
      </c>
      <c r="E360" s="286" t="s">
        <v>796</v>
      </c>
      <c r="F360" s="267"/>
      <c r="G360" s="49"/>
      <c r="H360" s="49"/>
      <c r="I360" s="49"/>
    </row>
    <row r="361" spans="1:9" ht="30" customHeight="1">
      <c r="A361" s="111"/>
      <c r="B361" s="201"/>
      <c r="C361" s="190" t="s">
        <v>209</v>
      </c>
      <c r="D361" s="275" t="s">
        <v>629</v>
      </c>
      <c r="E361" s="286" t="s">
        <v>796</v>
      </c>
      <c r="F361" s="267"/>
      <c r="G361" s="49"/>
      <c r="H361" s="49"/>
      <c r="I361" s="49"/>
    </row>
    <row r="362" spans="1:9" ht="30" customHeight="1">
      <c r="A362" s="111"/>
      <c r="B362" s="201"/>
      <c r="C362" s="190" t="s">
        <v>106</v>
      </c>
      <c r="D362" s="267" t="s">
        <v>595</v>
      </c>
      <c r="E362" s="286" t="s">
        <v>796</v>
      </c>
      <c r="F362" s="267"/>
      <c r="G362" s="49"/>
      <c r="H362" s="49"/>
      <c r="I362" s="49"/>
    </row>
    <row r="363" spans="1:9" ht="30" customHeight="1">
      <c r="A363" s="116"/>
      <c r="B363" s="201"/>
      <c r="C363" s="190" t="s">
        <v>107</v>
      </c>
      <c r="D363" s="267" t="s">
        <v>594</v>
      </c>
      <c r="E363" s="286" t="s">
        <v>796</v>
      </c>
      <c r="F363" s="267"/>
      <c r="G363" s="49"/>
      <c r="H363" s="49"/>
      <c r="I363" s="49"/>
    </row>
    <row r="364" spans="1:9" ht="30" customHeight="1">
      <c r="A364" s="111"/>
      <c r="B364" s="201"/>
      <c r="C364" s="188" t="s">
        <v>210</v>
      </c>
      <c r="D364" s="267" t="s">
        <v>699</v>
      </c>
      <c r="E364" s="286" t="s">
        <v>796</v>
      </c>
      <c r="F364" s="267"/>
      <c r="G364" s="49"/>
      <c r="H364" s="49"/>
      <c r="I364" s="49"/>
    </row>
    <row r="365" spans="1:9" ht="30" customHeight="1">
      <c r="A365" s="116"/>
      <c r="B365" s="201"/>
      <c r="C365" s="188" t="s">
        <v>211</v>
      </c>
      <c r="D365" s="267" t="s">
        <v>699</v>
      </c>
      <c r="E365" s="286" t="s">
        <v>796</v>
      </c>
      <c r="F365" s="267"/>
      <c r="G365" s="49"/>
      <c r="H365" s="49"/>
      <c r="I365" s="49"/>
    </row>
    <row r="366" spans="1:9" ht="30" customHeight="1">
      <c r="A366" s="116"/>
      <c r="B366" s="201"/>
      <c r="C366" s="188" t="s">
        <v>212</v>
      </c>
      <c r="D366" s="275" t="s">
        <v>629</v>
      </c>
      <c r="E366" s="286" t="s">
        <v>796</v>
      </c>
      <c r="F366" s="267"/>
      <c r="G366" s="49"/>
      <c r="H366" s="49"/>
      <c r="I366" s="49"/>
    </row>
    <row r="367" spans="1:9" ht="30" customHeight="1">
      <c r="A367" s="116"/>
      <c r="B367" s="201"/>
      <c r="C367" s="201"/>
      <c r="D367" s="267"/>
      <c r="E367" s="267"/>
      <c r="F367" s="267"/>
      <c r="G367" s="49"/>
      <c r="H367" s="49"/>
      <c r="I367" s="92" t="s">
        <v>455</v>
      </c>
    </row>
    <row r="368" spans="1:9" ht="30" customHeight="1">
      <c r="A368" s="116"/>
      <c r="B368" s="190" t="s">
        <v>216</v>
      </c>
      <c r="C368" s="190" t="s">
        <v>75</v>
      </c>
      <c r="D368" s="275" t="s">
        <v>629</v>
      </c>
      <c r="E368" s="267" t="s">
        <v>75</v>
      </c>
      <c r="F368" s="267"/>
      <c r="G368" s="49"/>
      <c r="H368" s="49"/>
      <c r="I368" s="49"/>
    </row>
    <row r="369" spans="1:9" ht="30" customHeight="1">
      <c r="A369" s="116"/>
      <c r="B369" s="201"/>
      <c r="C369" s="190" t="s">
        <v>65</v>
      </c>
      <c r="D369" s="267" t="s">
        <v>65</v>
      </c>
      <c r="E369" s="267" t="s">
        <v>707</v>
      </c>
      <c r="F369" s="267"/>
      <c r="G369" s="49"/>
      <c r="H369" s="49"/>
      <c r="I369" s="49"/>
    </row>
    <row r="370" spans="1:9" ht="30" customHeight="1">
      <c r="A370" s="116"/>
      <c r="B370" s="201"/>
      <c r="C370" s="190"/>
      <c r="D370" s="267"/>
      <c r="E370" s="267"/>
      <c r="F370" s="267"/>
      <c r="G370" s="49"/>
      <c r="H370" s="49"/>
      <c r="I370" s="92" t="s">
        <v>455</v>
      </c>
    </row>
    <row r="371" spans="1:9" ht="30" customHeight="1">
      <c r="A371" s="116"/>
      <c r="B371" s="201" t="s">
        <v>217</v>
      </c>
      <c r="C371" s="201" t="s">
        <v>218</v>
      </c>
      <c r="D371" s="267" t="s">
        <v>708</v>
      </c>
      <c r="E371" s="267" t="s">
        <v>218</v>
      </c>
      <c r="F371" s="267"/>
      <c r="G371" s="90" t="s">
        <v>250</v>
      </c>
      <c r="H371" s="49"/>
      <c r="I371" s="49"/>
    </row>
    <row r="372" spans="1:9" ht="30" customHeight="1">
      <c r="A372" s="111"/>
      <c r="B372" s="201"/>
      <c r="C372" s="201" t="s">
        <v>219</v>
      </c>
      <c r="D372" s="267" t="s">
        <v>708</v>
      </c>
      <c r="E372" s="267" t="s">
        <v>219</v>
      </c>
      <c r="F372" s="267"/>
      <c r="G372" s="90" t="s">
        <v>250</v>
      </c>
      <c r="H372" s="49"/>
      <c r="I372" s="49"/>
    </row>
    <row r="373" spans="1:9" ht="30" customHeight="1">
      <c r="A373" s="116"/>
      <c r="B373" s="201"/>
      <c r="C373" s="190" t="s">
        <v>220</v>
      </c>
      <c r="D373" s="267" t="s">
        <v>708</v>
      </c>
      <c r="E373" s="267" t="s">
        <v>708</v>
      </c>
      <c r="F373" s="267"/>
      <c r="G373" s="90" t="s">
        <v>250</v>
      </c>
      <c r="H373" s="49"/>
      <c r="I373" s="49"/>
    </row>
    <row r="374" spans="1:9" ht="30" customHeight="1">
      <c r="A374" s="116"/>
      <c r="B374" s="201"/>
      <c r="C374" s="201" t="s">
        <v>221</v>
      </c>
      <c r="D374" s="267" t="s">
        <v>708</v>
      </c>
      <c r="E374" s="267" t="s">
        <v>221</v>
      </c>
      <c r="F374" s="267"/>
      <c r="G374" s="90" t="s">
        <v>250</v>
      </c>
      <c r="H374" s="49"/>
      <c r="I374" s="49"/>
    </row>
    <row r="375" spans="1:9" ht="30" customHeight="1">
      <c r="A375" s="116"/>
      <c r="B375" s="201"/>
      <c r="C375" s="201" t="s">
        <v>222</v>
      </c>
      <c r="D375" s="275" t="s">
        <v>629</v>
      </c>
      <c r="E375" s="267"/>
      <c r="F375" s="267"/>
      <c r="G375" s="49"/>
      <c r="H375" s="49"/>
      <c r="I375" s="49"/>
    </row>
    <row r="376" spans="1:9" ht="30" customHeight="1">
      <c r="A376" s="116"/>
      <c r="B376" s="201"/>
      <c r="C376" s="201"/>
      <c r="D376" s="267"/>
      <c r="E376" s="267"/>
      <c r="F376" s="267"/>
      <c r="G376" s="49"/>
      <c r="H376" s="49"/>
      <c r="I376" s="92" t="s">
        <v>455</v>
      </c>
    </row>
    <row r="377" spans="1:9" ht="30" customHeight="1">
      <c r="A377" s="116"/>
      <c r="B377" s="199" t="s">
        <v>223</v>
      </c>
      <c r="C377" s="199" t="s">
        <v>224</v>
      </c>
      <c r="D377" s="267" t="s">
        <v>709</v>
      </c>
      <c r="E377" s="288" t="s">
        <v>827</v>
      </c>
      <c r="F377" s="267" t="s">
        <v>710</v>
      </c>
      <c r="G377" s="90" t="s">
        <v>250</v>
      </c>
      <c r="H377" s="49"/>
      <c r="I377" s="49"/>
    </row>
    <row r="378" spans="1:9" ht="30" customHeight="1">
      <c r="A378" s="111"/>
      <c r="B378" s="199"/>
      <c r="C378" s="199" t="s">
        <v>225</v>
      </c>
      <c r="D378" s="267" t="s">
        <v>711</v>
      </c>
      <c r="E378" s="288" t="s">
        <v>827</v>
      </c>
      <c r="F378" s="267" t="s">
        <v>710</v>
      </c>
      <c r="G378" s="90" t="s">
        <v>250</v>
      </c>
      <c r="H378" s="49"/>
      <c r="I378" s="49"/>
    </row>
    <row r="379" spans="1:9" ht="30" customHeight="1">
      <c r="A379" s="111"/>
      <c r="B379" s="199"/>
      <c r="C379" s="199" t="s">
        <v>226</v>
      </c>
      <c r="D379" s="275" t="s">
        <v>629</v>
      </c>
      <c r="E379" s="288" t="s">
        <v>827</v>
      </c>
      <c r="F379" s="267" t="s">
        <v>710</v>
      </c>
      <c r="G379" s="90" t="s">
        <v>250</v>
      </c>
      <c r="H379" s="49"/>
      <c r="I379" s="49"/>
    </row>
    <row r="380" spans="1:9" ht="30" customHeight="1">
      <c r="A380" s="111"/>
      <c r="B380" s="199"/>
      <c r="C380" s="199"/>
      <c r="D380" s="267"/>
      <c r="E380" s="267"/>
      <c r="F380" s="267"/>
      <c r="G380" s="49"/>
      <c r="H380" s="49"/>
      <c r="I380" s="92" t="s">
        <v>455</v>
      </c>
    </row>
    <row r="381" spans="1:9" ht="30" customHeight="1">
      <c r="A381" s="111"/>
      <c r="B381" s="199" t="s">
        <v>227</v>
      </c>
      <c r="C381" s="199" t="s">
        <v>228</v>
      </c>
      <c r="D381" s="267" t="s">
        <v>228</v>
      </c>
      <c r="E381" s="267" t="s">
        <v>228</v>
      </c>
      <c r="F381" s="267"/>
      <c r="G381" s="90" t="s">
        <v>250</v>
      </c>
      <c r="H381" s="49"/>
      <c r="I381" s="49"/>
    </row>
    <row r="382" spans="1:9" ht="30" customHeight="1">
      <c r="A382" s="111"/>
      <c r="B382" s="199"/>
      <c r="C382" s="196">
        <v>50</v>
      </c>
      <c r="D382" s="267">
        <v>50</v>
      </c>
      <c r="E382" s="267">
        <v>50</v>
      </c>
      <c r="F382" s="267"/>
      <c r="G382" s="90" t="s">
        <v>250</v>
      </c>
      <c r="H382" s="49"/>
      <c r="I382" s="49"/>
    </row>
    <row r="383" spans="1:9" ht="30" customHeight="1">
      <c r="A383" s="111"/>
      <c r="B383" s="199"/>
      <c r="C383" s="196">
        <v>100</v>
      </c>
      <c r="D383" s="267">
        <v>100</v>
      </c>
      <c r="E383" s="267">
        <v>100</v>
      </c>
      <c r="F383" s="267"/>
      <c r="G383" s="90" t="s">
        <v>250</v>
      </c>
      <c r="H383" s="49"/>
      <c r="I383" s="49"/>
    </row>
    <row r="384" spans="1:9" ht="30" customHeight="1">
      <c r="A384" s="111"/>
      <c r="B384" s="199"/>
      <c r="C384" s="196">
        <v>150</v>
      </c>
      <c r="D384" s="267">
        <v>150</v>
      </c>
      <c r="E384" s="267">
        <v>150</v>
      </c>
      <c r="F384" s="267"/>
      <c r="G384" s="90" t="s">
        <v>250</v>
      </c>
      <c r="H384" s="49"/>
      <c r="I384" s="49"/>
    </row>
    <row r="385" spans="1:9" ht="30" customHeight="1">
      <c r="A385" s="111"/>
      <c r="B385" s="199"/>
      <c r="C385" s="196">
        <v>200</v>
      </c>
      <c r="D385" s="267">
        <v>200</v>
      </c>
      <c r="E385" s="267">
        <v>200</v>
      </c>
      <c r="F385" s="267"/>
      <c r="G385" s="90" t="s">
        <v>250</v>
      </c>
      <c r="H385" s="49"/>
      <c r="I385" s="49"/>
    </row>
    <row r="386" spans="1:9" ht="30" customHeight="1">
      <c r="A386" s="111"/>
      <c r="B386" s="199"/>
      <c r="C386" s="196">
        <v>250</v>
      </c>
      <c r="D386" s="267">
        <v>250</v>
      </c>
      <c r="E386" s="267">
        <v>250</v>
      </c>
      <c r="F386" s="267"/>
      <c r="G386" s="90" t="s">
        <v>250</v>
      </c>
      <c r="H386" s="49"/>
      <c r="I386" s="49"/>
    </row>
    <row r="387" spans="1:9" ht="30" customHeight="1">
      <c r="A387" s="128"/>
      <c r="B387" s="199"/>
      <c r="C387" s="196">
        <v>300</v>
      </c>
      <c r="D387" s="267">
        <v>300</v>
      </c>
      <c r="E387" s="267">
        <v>300</v>
      </c>
      <c r="F387" s="267"/>
      <c r="G387" s="90" t="s">
        <v>250</v>
      </c>
      <c r="H387" s="66"/>
      <c r="I387" s="66"/>
    </row>
    <row r="388" spans="1:9" ht="30" customHeight="1">
      <c r="A388" s="128"/>
      <c r="B388" s="199"/>
      <c r="C388" s="196">
        <v>350</v>
      </c>
      <c r="D388" s="267">
        <v>350</v>
      </c>
      <c r="E388" s="267">
        <v>350</v>
      </c>
      <c r="F388" s="267"/>
      <c r="G388" s="90" t="s">
        <v>250</v>
      </c>
      <c r="H388" s="66"/>
      <c r="I388" s="66"/>
    </row>
    <row r="389" spans="1:9" ht="30" customHeight="1">
      <c r="A389" s="128"/>
      <c r="B389" s="199"/>
      <c r="C389" s="196">
        <v>400</v>
      </c>
      <c r="D389" s="267">
        <v>400</v>
      </c>
      <c r="E389" s="267">
        <v>400</v>
      </c>
      <c r="F389" s="267"/>
      <c r="G389" s="90" t="s">
        <v>250</v>
      </c>
      <c r="H389" s="66"/>
      <c r="I389" s="66"/>
    </row>
    <row r="390" spans="1:9" ht="30" customHeight="1">
      <c r="A390" s="128"/>
      <c r="B390" s="199"/>
      <c r="C390" s="196">
        <v>450</v>
      </c>
      <c r="D390" s="267">
        <v>450</v>
      </c>
      <c r="E390" s="267">
        <v>450</v>
      </c>
      <c r="F390" s="267"/>
      <c r="G390" s="90" t="s">
        <v>250</v>
      </c>
      <c r="H390" s="66"/>
      <c r="I390" s="66"/>
    </row>
    <row r="391" spans="1:9" ht="30" customHeight="1">
      <c r="A391" s="128"/>
      <c r="B391" s="199"/>
      <c r="C391" s="196">
        <v>500</v>
      </c>
      <c r="D391" s="267">
        <v>500</v>
      </c>
      <c r="E391" s="267">
        <v>500</v>
      </c>
      <c r="F391" s="267"/>
      <c r="G391" s="90" t="s">
        <v>250</v>
      </c>
      <c r="H391" s="66"/>
      <c r="I391" s="66"/>
    </row>
    <row r="392" spans="1:9" ht="30" customHeight="1">
      <c r="A392" s="128"/>
      <c r="B392" s="199"/>
      <c r="C392" s="196">
        <v>600</v>
      </c>
      <c r="D392" s="267">
        <v>500</v>
      </c>
      <c r="E392" s="267">
        <v>500</v>
      </c>
      <c r="F392" s="267"/>
      <c r="G392" s="90" t="s">
        <v>250</v>
      </c>
      <c r="H392" s="66"/>
      <c r="I392" s="66"/>
    </row>
    <row r="393" spans="1:9" ht="30" customHeight="1">
      <c r="A393" s="128"/>
      <c r="B393" s="199"/>
      <c r="C393" s="196">
        <v>700</v>
      </c>
      <c r="D393" s="267">
        <v>500</v>
      </c>
      <c r="E393" s="267">
        <v>500</v>
      </c>
      <c r="F393" s="267"/>
      <c r="G393" s="90" t="s">
        <v>250</v>
      </c>
      <c r="H393" s="66"/>
      <c r="I393" s="66"/>
    </row>
    <row r="394" spans="1:9" ht="30" customHeight="1">
      <c r="A394" s="128"/>
      <c r="B394" s="199"/>
      <c r="C394" s="196">
        <v>800</v>
      </c>
      <c r="D394" s="267">
        <v>500</v>
      </c>
      <c r="E394" s="267">
        <v>500</v>
      </c>
      <c r="F394" s="267"/>
      <c r="G394" s="90" t="s">
        <v>250</v>
      </c>
      <c r="H394" s="66"/>
      <c r="I394" s="66"/>
    </row>
    <row r="395" spans="1:9" ht="30" customHeight="1">
      <c r="A395" s="128"/>
      <c r="B395" s="199"/>
      <c r="C395" s="196">
        <v>900</v>
      </c>
      <c r="D395" s="267">
        <v>500</v>
      </c>
      <c r="E395" s="267">
        <v>500</v>
      </c>
      <c r="F395" s="267"/>
      <c r="G395" s="90" t="s">
        <v>250</v>
      </c>
      <c r="H395" s="66"/>
      <c r="I395" s="66"/>
    </row>
    <row r="396" spans="1:9" ht="30" customHeight="1">
      <c r="A396" s="128"/>
      <c r="B396" s="199"/>
      <c r="C396" s="196">
        <v>1000</v>
      </c>
      <c r="D396" s="267">
        <v>500</v>
      </c>
      <c r="E396" s="267">
        <v>500</v>
      </c>
      <c r="F396" s="273" t="s">
        <v>712</v>
      </c>
      <c r="G396" s="90" t="s">
        <v>250</v>
      </c>
      <c r="H396" s="66"/>
      <c r="I396" s="66"/>
    </row>
    <row r="397" spans="1:9" ht="30" customHeight="1">
      <c r="A397" s="128"/>
      <c r="B397" s="199"/>
      <c r="C397" s="196"/>
      <c r="D397" s="267"/>
      <c r="E397" s="267"/>
      <c r="F397" s="267"/>
      <c r="G397" s="66"/>
      <c r="H397" s="66"/>
      <c r="I397" s="92" t="s">
        <v>455</v>
      </c>
    </row>
    <row r="398" spans="1:9" ht="30" customHeight="1">
      <c r="A398" s="128"/>
      <c r="B398" s="199" t="s">
        <v>229</v>
      </c>
      <c r="C398" s="199" t="s">
        <v>230</v>
      </c>
      <c r="D398" s="267" t="s">
        <v>713</v>
      </c>
      <c r="E398" s="267"/>
      <c r="F398" s="267"/>
      <c r="G398" s="347"/>
      <c r="H398" s="91" t="s">
        <v>251</v>
      </c>
      <c r="I398" s="66"/>
    </row>
    <row r="399" spans="1:9" ht="30" customHeight="1">
      <c r="A399" s="128"/>
      <c r="B399" s="199"/>
      <c r="C399" s="199" t="s">
        <v>231</v>
      </c>
      <c r="D399" s="267" t="s">
        <v>714</v>
      </c>
      <c r="E399" s="267"/>
      <c r="F399" s="267"/>
      <c r="G399" s="118"/>
      <c r="H399" s="91" t="s">
        <v>251</v>
      </c>
      <c r="I399" s="66"/>
    </row>
    <row r="400" spans="1:9" ht="30" customHeight="1">
      <c r="A400" s="128"/>
      <c r="B400" s="199"/>
      <c r="C400" s="199" t="s">
        <v>232</v>
      </c>
      <c r="D400" s="267" t="s">
        <v>715</v>
      </c>
      <c r="E400" s="267"/>
      <c r="F400" s="267"/>
      <c r="G400" s="347"/>
      <c r="H400" s="91" t="s">
        <v>251</v>
      </c>
      <c r="I400" s="66"/>
    </row>
    <row r="401" spans="1:9" ht="30" customHeight="1">
      <c r="A401" s="128"/>
      <c r="B401" s="199"/>
      <c r="C401" s="199" t="s">
        <v>233</v>
      </c>
      <c r="D401" s="267" t="s">
        <v>716</v>
      </c>
      <c r="E401" s="267"/>
      <c r="F401" s="267"/>
      <c r="G401" s="66"/>
      <c r="H401" s="91" t="s">
        <v>251</v>
      </c>
      <c r="I401" s="66"/>
    </row>
    <row r="402" spans="1:9" ht="30" customHeight="1">
      <c r="A402" s="128"/>
      <c r="B402" s="199"/>
      <c r="C402" s="199" t="s">
        <v>51</v>
      </c>
      <c r="D402" s="267" t="s">
        <v>717</v>
      </c>
      <c r="E402" s="267"/>
      <c r="F402" s="267"/>
      <c r="G402" s="66"/>
      <c r="H402" s="91" t="s">
        <v>251</v>
      </c>
      <c r="I402" s="66"/>
    </row>
    <row r="403" spans="1:9" ht="30" customHeight="1">
      <c r="A403" s="128"/>
      <c r="B403" s="199"/>
      <c r="C403" s="199" t="s">
        <v>52</v>
      </c>
      <c r="D403" s="267" t="s">
        <v>718</v>
      </c>
      <c r="E403" s="267"/>
      <c r="F403" s="267"/>
      <c r="G403" s="66"/>
      <c r="H403" s="91" t="s">
        <v>251</v>
      </c>
      <c r="I403" s="66"/>
    </row>
    <row r="404" spans="1:9" ht="30" customHeight="1">
      <c r="A404" s="128"/>
      <c r="B404" s="199"/>
      <c r="C404" s="199" t="s">
        <v>234</v>
      </c>
      <c r="D404" s="267" t="s">
        <v>719</v>
      </c>
      <c r="E404" s="267"/>
      <c r="F404" s="267"/>
      <c r="G404" s="66"/>
      <c r="H404" s="91" t="s">
        <v>251</v>
      </c>
      <c r="I404" s="66"/>
    </row>
    <row r="405" spans="1:9" ht="30" customHeight="1">
      <c r="A405" s="128"/>
      <c r="B405" s="199"/>
      <c r="C405" s="199" t="s">
        <v>54</v>
      </c>
      <c r="D405" s="267" t="s">
        <v>720</v>
      </c>
      <c r="E405" s="267"/>
      <c r="F405" s="267"/>
      <c r="G405" s="66"/>
      <c r="H405" s="91" t="s">
        <v>251</v>
      </c>
      <c r="I405" s="66"/>
    </row>
    <row r="406" spans="1:9" ht="30" customHeight="1">
      <c r="A406" s="128"/>
      <c r="B406" s="199"/>
      <c r="C406" s="199" t="s">
        <v>55</v>
      </c>
      <c r="D406" s="267" t="s">
        <v>721</v>
      </c>
      <c r="E406" s="267"/>
      <c r="F406" s="267"/>
      <c r="G406" s="66"/>
      <c r="H406" s="91" t="s">
        <v>251</v>
      </c>
      <c r="I406" s="66"/>
    </row>
    <row r="407" spans="1:9" ht="30" customHeight="1">
      <c r="A407" s="128"/>
      <c r="B407" s="199"/>
      <c r="C407" s="199" t="s">
        <v>56</v>
      </c>
      <c r="D407" s="267" t="s">
        <v>722</v>
      </c>
      <c r="E407" s="267"/>
      <c r="F407" s="267"/>
      <c r="G407" s="66"/>
      <c r="H407" s="91" t="s">
        <v>251</v>
      </c>
      <c r="I407" s="66"/>
    </row>
    <row r="408" spans="1:9" ht="30" customHeight="1">
      <c r="A408" s="128"/>
      <c r="B408" s="199"/>
      <c r="C408" s="199" t="s">
        <v>57</v>
      </c>
      <c r="D408" s="273" t="s">
        <v>722</v>
      </c>
      <c r="E408" s="273" t="s">
        <v>723</v>
      </c>
      <c r="F408" s="267"/>
      <c r="G408" s="66"/>
      <c r="H408" s="91" t="s">
        <v>251</v>
      </c>
      <c r="I408" s="66"/>
    </row>
    <row r="409" spans="1:9" ht="30" customHeight="1">
      <c r="A409" s="128"/>
      <c r="B409" s="199"/>
      <c r="C409" s="199" t="s">
        <v>58</v>
      </c>
      <c r="D409" s="273" t="s">
        <v>722</v>
      </c>
      <c r="E409" s="267"/>
      <c r="F409" s="267"/>
      <c r="G409" s="66"/>
      <c r="H409" s="91" t="s">
        <v>251</v>
      </c>
      <c r="I409" s="66"/>
    </row>
    <row r="410" spans="1:9" ht="30" customHeight="1">
      <c r="A410" s="128"/>
      <c r="B410" s="199"/>
      <c r="C410" s="199" t="s">
        <v>59</v>
      </c>
      <c r="D410" s="273" t="s">
        <v>722</v>
      </c>
      <c r="E410" s="267"/>
      <c r="F410" s="267"/>
      <c r="G410" s="66"/>
      <c r="H410" s="91" t="s">
        <v>251</v>
      </c>
      <c r="I410" s="66"/>
    </row>
    <row r="411" spans="1:9" ht="30" customHeight="1">
      <c r="A411" s="128"/>
      <c r="B411" s="199"/>
      <c r="C411" s="199" t="s">
        <v>60</v>
      </c>
      <c r="D411" s="273" t="s">
        <v>722</v>
      </c>
      <c r="E411" s="267"/>
      <c r="F411" s="267"/>
      <c r="G411" s="66"/>
      <c r="H411" s="91" t="s">
        <v>251</v>
      </c>
      <c r="I411" s="66"/>
    </row>
    <row r="412" spans="1:9" ht="30" customHeight="1">
      <c r="A412" s="128"/>
      <c r="B412" s="199"/>
      <c r="C412" s="199" t="s">
        <v>61</v>
      </c>
      <c r="D412" s="273" t="s">
        <v>722</v>
      </c>
      <c r="E412" s="267"/>
      <c r="F412" s="267"/>
      <c r="G412" s="66"/>
      <c r="H412" s="91" t="s">
        <v>251</v>
      </c>
      <c r="I412" s="66"/>
    </row>
    <row r="413" spans="1:9" ht="30" customHeight="1">
      <c r="A413" s="128"/>
      <c r="B413" s="199"/>
      <c r="C413" s="199" t="s">
        <v>509</v>
      </c>
      <c r="D413" s="273" t="s">
        <v>722</v>
      </c>
      <c r="E413" s="267"/>
      <c r="F413" s="267"/>
      <c r="G413" s="66"/>
      <c r="H413" s="91" t="s">
        <v>251</v>
      </c>
      <c r="I413" s="66"/>
    </row>
    <row r="414" spans="1:9" ht="30" customHeight="1">
      <c r="A414" s="128"/>
      <c r="B414" s="199"/>
      <c r="C414" s="199" t="s">
        <v>510</v>
      </c>
      <c r="D414" s="273" t="s">
        <v>722</v>
      </c>
      <c r="E414" s="267"/>
      <c r="F414" s="267"/>
      <c r="G414" s="66"/>
      <c r="H414" s="91" t="s">
        <v>251</v>
      </c>
      <c r="I414" s="66"/>
    </row>
    <row r="415" spans="1:9" ht="30" customHeight="1">
      <c r="A415" s="128"/>
      <c r="B415" s="199"/>
      <c r="C415" s="199" t="s">
        <v>511</v>
      </c>
      <c r="D415" s="273" t="s">
        <v>722</v>
      </c>
      <c r="E415" s="267"/>
      <c r="F415" s="267"/>
      <c r="G415" s="66"/>
      <c r="H415" s="91" t="s">
        <v>251</v>
      </c>
      <c r="I415" s="66"/>
    </row>
    <row r="416" spans="1:9" ht="30" customHeight="1">
      <c r="A416" s="128"/>
      <c r="B416" s="199"/>
      <c r="C416" s="199" t="s">
        <v>512</v>
      </c>
      <c r="D416" s="273" t="s">
        <v>722</v>
      </c>
      <c r="E416" s="267"/>
      <c r="F416" s="267"/>
      <c r="G416" s="66"/>
      <c r="H416" s="91" t="s">
        <v>251</v>
      </c>
      <c r="I416" s="66"/>
    </row>
    <row r="417" spans="1:9" ht="30" customHeight="1">
      <c r="A417" s="128"/>
      <c r="B417" s="199"/>
      <c r="C417" s="199" t="s">
        <v>513</v>
      </c>
      <c r="D417" s="273" t="s">
        <v>722</v>
      </c>
      <c r="E417" s="267"/>
      <c r="F417" s="267"/>
      <c r="G417" s="66"/>
      <c r="H417" s="91" t="s">
        <v>251</v>
      </c>
      <c r="I417" s="66"/>
    </row>
    <row r="418" spans="1:9" ht="30" customHeight="1">
      <c r="A418" s="128"/>
      <c r="B418" s="199"/>
      <c r="C418" s="199" t="s">
        <v>547</v>
      </c>
      <c r="D418" s="273" t="s">
        <v>722</v>
      </c>
      <c r="E418" s="267"/>
      <c r="F418" s="267"/>
      <c r="G418" s="66"/>
      <c r="H418" s="91" t="s">
        <v>251</v>
      </c>
      <c r="I418" s="66"/>
    </row>
    <row r="419" spans="1:9" ht="30" customHeight="1">
      <c r="A419" s="128"/>
      <c r="B419" s="199"/>
      <c r="C419" s="195"/>
      <c r="D419" s="267"/>
      <c r="E419" s="267"/>
      <c r="F419" s="267"/>
      <c r="G419" s="66"/>
      <c r="H419" s="66"/>
      <c r="I419" s="92" t="s">
        <v>455</v>
      </c>
    </row>
    <row r="420" spans="1:9" ht="30" customHeight="1">
      <c r="A420" s="128"/>
      <c r="B420" s="199"/>
      <c r="C420" s="195"/>
      <c r="D420" s="267"/>
      <c r="E420" s="267"/>
      <c r="F420" s="267"/>
      <c r="G420" s="66"/>
      <c r="H420" s="66"/>
      <c r="I420" s="92" t="s">
        <v>455</v>
      </c>
    </row>
    <row r="421" spans="1:9" ht="30" customHeight="1">
      <c r="A421" s="128"/>
      <c r="B421" s="190" t="s">
        <v>236</v>
      </c>
      <c r="C421" s="190" t="s">
        <v>65</v>
      </c>
      <c r="D421" s="267" t="s">
        <v>624</v>
      </c>
      <c r="E421" s="267"/>
      <c r="F421" s="267"/>
      <c r="G421" s="66"/>
      <c r="H421" s="66"/>
      <c r="I421" s="92" t="s">
        <v>455</v>
      </c>
    </row>
    <row r="422" spans="1:9" ht="30" customHeight="1">
      <c r="A422" s="128"/>
      <c r="B422" s="190"/>
      <c r="C422" s="190" t="s">
        <v>237</v>
      </c>
      <c r="D422" s="267" t="s">
        <v>624</v>
      </c>
      <c r="E422" s="267"/>
      <c r="F422" s="267"/>
      <c r="G422" s="66"/>
      <c r="H422" s="66"/>
      <c r="I422" s="92" t="s">
        <v>455</v>
      </c>
    </row>
    <row r="423" spans="1:9" ht="30" customHeight="1">
      <c r="A423" s="128"/>
      <c r="B423" s="190"/>
      <c r="C423" s="190" t="s">
        <v>238</v>
      </c>
      <c r="D423" s="267" t="s">
        <v>624</v>
      </c>
      <c r="E423" s="267"/>
      <c r="F423" s="267"/>
      <c r="G423" s="66"/>
      <c r="H423" s="66"/>
      <c r="I423" s="92" t="s">
        <v>455</v>
      </c>
    </row>
    <row r="424" spans="1:9" ht="30" customHeight="1">
      <c r="A424" s="128"/>
      <c r="B424" s="190"/>
      <c r="C424" s="190" t="s">
        <v>239</v>
      </c>
      <c r="D424" s="267" t="s">
        <v>624</v>
      </c>
      <c r="E424" s="267"/>
      <c r="F424" s="267"/>
      <c r="G424" s="66"/>
      <c r="H424" s="66"/>
      <c r="I424" s="92" t="s">
        <v>455</v>
      </c>
    </row>
    <row r="425" spans="1:9" ht="30" customHeight="1">
      <c r="A425" s="128"/>
      <c r="B425" s="190"/>
      <c r="C425" s="194"/>
      <c r="D425" s="267"/>
      <c r="E425" s="267"/>
      <c r="F425" s="267"/>
      <c r="G425" s="66"/>
      <c r="H425" s="66"/>
      <c r="I425" s="92" t="s">
        <v>455</v>
      </c>
    </row>
    <row r="426" spans="1:9" ht="30" customHeight="1">
      <c r="A426" s="128"/>
      <c r="B426" s="190" t="s">
        <v>240</v>
      </c>
      <c r="C426" s="199" t="s">
        <v>230</v>
      </c>
      <c r="D426" s="267" t="s">
        <v>624</v>
      </c>
      <c r="E426" s="273" t="s">
        <v>724</v>
      </c>
      <c r="F426" s="273" t="s">
        <v>725</v>
      </c>
      <c r="G426" s="66"/>
      <c r="H426" s="66"/>
      <c r="I426" s="92" t="s">
        <v>455</v>
      </c>
    </row>
    <row r="427" spans="1:9" ht="30" customHeight="1">
      <c r="A427" s="128"/>
      <c r="B427" s="201"/>
      <c r="C427" s="199" t="s">
        <v>231</v>
      </c>
      <c r="D427" s="267" t="s">
        <v>624</v>
      </c>
      <c r="E427" s="267"/>
      <c r="F427" s="267"/>
      <c r="G427" s="66"/>
      <c r="H427" s="66"/>
      <c r="I427" s="92" t="s">
        <v>455</v>
      </c>
    </row>
    <row r="428" spans="1:9" ht="30" customHeight="1">
      <c r="A428" s="128"/>
      <c r="B428" s="201"/>
      <c r="C428" s="199" t="s">
        <v>232</v>
      </c>
      <c r="D428" s="267" t="s">
        <v>624</v>
      </c>
      <c r="E428" s="267"/>
      <c r="F428" s="267"/>
      <c r="G428" s="66"/>
      <c r="H428" s="66"/>
      <c r="I428" s="92" t="s">
        <v>455</v>
      </c>
    </row>
    <row r="429" spans="1:9" ht="30" customHeight="1">
      <c r="A429" s="128"/>
      <c r="B429" s="201"/>
      <c r="C429" s="199" t="s">
        <v>233</v>
      </c>
      <c r="D429" s="267" t="s">
        <v>624</v>
      </c>
      <c r="E429" s="267"/>
      <c r="F429" s="267"/>
      <c r="G429" s="66"/>
      <c r="H429" s="66"/>
      <c r="I429" s="92" t="s">
        <v>455</v>
      </c>
    </row>
    <row r="430" spans="1:9" ht="30" customHeight="1">
      <c r="A430" s="128"/>
      <c r="B430" s="201"/>
      <c r="C430" s="199" t="s">
        <v>51</v>
      </c>
      <c r="D430" s="267" t="s">
        <v>624</v>
      </c>
      <c r="E430" s="267"/>
      <c r="F430" s="267"/>
      <c r="G430" s="66"/>
      <c r="H430" s="66"/>
      <c r="I430" s="92" t="s">
        <v>455</v>
      </c>
    </row>
    <row r="431" spans="1:9" ht="30" customHeight="1">
      <c r="A431" s="128"/>
      <c r="B431" s="201"/>
      <c r="C431" s="199" t="s">
        <v>52</v>
      </c>
      <c r="D431" s="267" t="s">
        <v>624</v>
      </c>
      <c r="E431" s="267"/>
      <c r="F431" s="267"/>
      <c r="G431" s="66"/>
      <c r="H431" s="66"/>
      <c r="I431" s="92" t="s">
        <v>455</v>
      </c>
    </row>
    <row r="432" spans="1:9" ht="30" customHeight="1">
      <c r="A432" s="128"/>
      <c r="B432" s="201"/>
      <c r="C432" s="199" t="s">
        <v>234</v>
      </c>
      <c r="D432" s="267" t="s">
        <v>624</v>
      </c>
      <c r="E432" s="267"/>
      <c r="F432" s="267"/>
      <c r="G432" s="66"/>
      <c r="H432" s="66"/>
      <c r="I432" s="92" t="s">
        <v>455</v>
      </c>
    </row>
    <row r="433" spans="1:9" ht="30" customHeight="1">
      <c r="A433" s="128"/>
      <c r="B433" s="201"/>
      <c r="C433" s="199" t="s">
        <v>54</v>
      </c>
      <c r="D433" s="267" t="s">
        <v>624</v>
      </c>
      <c r="E433" s="267"/>
      <c r="F433" s="267"/>
      <c r="G433" s="66"/>
      <c r="H433" s="66"/>
      <c r="I433" s="92" t="s">
        <v>455</v>
      </c>
    </row>
    <row r="434" spans="1:9" ht="30" customHeight="1">
      <c r="A434" s="128"/>
      <c r="B434" s="201"/>
      <c r="C434" s="199" t="s">
        <v>55</v>
      </c>
      <c r="D434" s="267" t="s">
        <v>624</v>
      </c>
      <c r="E434" s="267"/>
      <c r="F434" s="267"/>
      <c r="G434" s="66"/>
      <c r="H434" s="66"/>
      <c r="I434" s="92" t="s">
        <v>455</v>
      </c>
    </row>
    <row r="435" spans="1:9" ht="30" customHeight="1">
      <c r="A435" s="128"/>
      <c r="B435" s="201"/>
      <c r="C435" s="199" t="s">
        <v>56</v>
      </c>
      <c r="D435" s="267" t="s">
        <v>624</v>
      </c>
      <c r="E435" s="267"/>
      <c r="F435" s="267"/>
      <c r="G435" s="66"/>
      <c r="H435" s="66"/>
      <c r="I435" s="92" t="s">
        <v>455</v>
      </c>
    </row>
    <row r="436" spans="1:9" ht="30" customHeight="1">
      <c r="A436" s="128"/>
      <c r="B436" s="201"/>
      <c r="C436" s="199" t="s">
        <v>57</v>
      </c>
      <c r="D436" s="267" t="s">
        <v>624</v>
      </c>
      <c r="E436" s="267"/>
      <c r="F436" s="267"/>
      <c r="G436" s="66"/>
      <c r="H436" s="66"/>
      <c r="I436" s="92" t="s">
        <v>455</v>
      </c>
    </row>
    <row r="437" spans="1:9" ht="30" customHeight="1">
      <c r="A437" s="128"/>
      <c r="B437" s="201"/>
      <c r="C437" s="199" t="s">
        <v>58</v>
      </c>
      <c r="D437" s="267" t="s">
        <v>624</v>
      </c>
      <c r="E437" s="267"/>
      <c r="F437" s="267"/>
      <c r="G437" s="66"/>
      <c r="H437" s="66"/>
      <c r="I437" s="92" t="s">
        <v>455</v>
      </c>
    </row>
    <row r="438" spans="1:9" ht="30" customHeight="1">
      <c r="A438" s="128"/>
      <c r="B438" s="201"/>
      <c r="C438" s="199" t="s">
        <v>59</v>
      </c>
      <c r="D438" s="267" t="s">
        <v>624</v>
      </c>
      <c r="E438" s="267"/>
      <c r="F438" s="267"/>
      <c r="G438" s="66"/>
      <c r="H438" s="66"/>
      <c r="I438" s="92" t="s">
        <v>455</v>
      </c>
    </row>
    <row r="439" spans="1:9" ht="30" customHeight="1">
      <c r="A439" s="128"/>
      <c r="B439" s="201"/>
      <c r="C439" s="199" t="s">
        <v>60</v>
      </c>
      <c r="D439" s="267" t="s">
        <v>624</v>
      </c>
      <c r="E439" s="267"/>
      <c r="F439" s="267"/>
      <c r="G439" s="66"/>
      <c r="H439" s="66"/>
      <c r="I439" s="92" t="s">
        <v>455</v>
      </c>
    </row>
    <row r="440" spans="1:9" ht="30" customHeight="1">
      <c r="A440" s="128"/>
      <c r="B440" s="201"/>
      <c r="C440" s="199" t="s">
        <v>61</v>
      </c>
      <c r="D440" s="267" t="s">
        <v>624</v>
      </c>
      <c r="E440" s="267"/>
      <c r="F440" s="267"/>
      <c r="G440" s="66"/>
      <c r="H440" s="66"/>
      <c r="I440" s="92" t="s">
        <v>455</v>
      </c>
    </row>
    <row r="441" spans="1:9" ht="30" customHeight="1">
      <c r="A441" s="128"/>
      <c r="B441" s="201"/>
      <c r="C441" s="199" t="s">
        <v>235</v>
      </c>
      <c r="D441" s="267" t="s">
        <v>624</v>
      </c>
      <c r="E441" s="267"/>
      <c r="F441" s="267"/>
      <c r="G441" s="66"/>
      <c r="H441" s="66"/>
      <c r="I441" s="92" t="s">
        <v>455</v>
      </c>
    </row>
    <row r="442" spans="1:9" ht="30" customHeight="1">
      <c r="A442" s="128"/>
      <c r="B442" s="201"/>
      <c r="C442" s="190"/>
      <c r="D442" s="267" t="s">
        <v>726</v>
      </c>
      <c r="E442" s="267"/>
      <c r="F442" s="267"/>
      <c r="G442" s="66"/>
      <c r="H442" s="66"/>
      <c r="I442" s="92" t="s">
        <v>455</v>
      </c>
    </row>
    <row r="443" spans="1:9" ht="30" customHeight="1">
      <c r="A443" s="128"/>
      <c r="B443" s="201" t="s">
        <v>241</v>
      </c>
      <c r="C443" s="201" t="s">
        <v>242</v>
      </c>
      <c r="D443" s="267"/>
      <c r="E443" s="267" t="s">
        <v>727</v>
      </c>
      <c r="F443" s="267"/>
      <c r="G443" s="90" t="s">
        <v>250</v>
      </c>
      <c r="H443" s="66"/>
      <c r="I443" s="66"/>
    </row>
    <row r="444" spans="1:9" ht="30" customHeight="1">
      <c r="A444" s="128"/>
      <c r="B444" s="201"/>
      <c r="C444" s="201" t="s">
        <v>243</v>
      </c>
      <c r="D444" s="275" t="s">
        <v>629</v>
      </c>
      <c r="E444" s="267"/>
      <c r="F444" s="267"/>
      <c r="G444" s="90" t="s">
        <v>250</v>
      </c>
      <c r="H444" s="66"/>
      <c r="I444" s="66"/>
    </row>
    <row r="445" spans="1:9" ht="30" customHeight="1">
      <c r="A445" s="128"/>
      <c r="B445" s="201"/>
      <c r="C445" s="201" t="s">
        <v>244</v>
      </c>
      <c r="D445" s="275" t="s">
        <v>629</v>
      </c>
      <c r="E445" s="267"/>
      <c r="F445" s="267"/>
      <c r="G445" s="90" t="s">
        <v>250</v>
      </c>
      <c r="H445" s="66"/>
      <c r="I445" s="66"/>
    </row>
    <row r="446" spans="1:9" ht="30" customHeight="1">
      <c r="A446" s="128"/>
      <c r="B446" s="201"/>
      <c r="C446" s="201"/>
      <c r="D446" s="267"/>
      <c r="E446" s="267"/>
      <c r="F446" s="267"/>
      <c r="G446" s="66"/>
      <c r="H446" s="66"/>
      <c r="I446" s="92" t="s">
        <v>455</v>
      </c>
    </row>
    <row r="447" spans="1:9" ht="30" customHeight="1">
      <c r="A447" s="128"/>
      <c r="B447" s="199" t="s">
        <v>245</v>
      </c>
      <c r="C447" s="199" t="s">
        <v>75</v>
      </c>
      <c r="D447" s="267" t="s">
        <v>214</v>
      </c>
      <c r="E447" s="267"/>
      <c r="F447" s="267"/>
      <c r="G447" s="90" t="s">
        <v>250</v>
      </c>
      <c r="H447" s="66"/>
      <c r="I447" s="66"/>
    </row>
    <row r="448" spans="1:9" ht="30" customHeight="1">
      <c r="A448" s="128"/>
      <c r="B448" s="201"/>
      <c r="C448" s="201" t="s">
        <v>65</v>
      </c>
      <c r="D448" s="267" t="s">
        <v>215</v>
      </c>
      <c r="E448" s="267"/>
      <c r="F448" s="267"/>
      <c r="G448" s="90" t="s">
        <v>250</v>
      </c>
      <c r="H448" s="66"/>
      <c r="I448" s="66"/>
    </row>
    <row r="449" spans="1:9" ht="30" customHeight="1">
      <c r="A449" s="128"/>
      <c r="B449" s="201"/>
      <c r="C449" s="201"/>
      <c r="D449" s="267"/>
      <c r="E449" s="267"/>
      <c r="F449" s="267"/>
      <c r="G449" s="66"/>
      <c r="H449" s="66"/>
      <c r="I449" s="92" t="s">
        <v>455</v>
      </c>
    </row>
    <row r="450" spans="1:9" ht="30" customHeight="1">
      <c r="A450" s="128"/>
      <c r="B450" s="190" t="s">
        <v>246</v>
      </c>
      <c r="C450" s="190" t="s">
        <v>247</v>
      </c>
      <c r="D450" s="267" t="s">
        <v>728</v>
      </c>
      <c r="E450" s="267" t="s">
        <v>247</v>
      </c>
      <c r="F450" s="267"/>
      <c r="G450" s="90" t="s">
        <v>250</v>
      </c>
      <c r="H450" s="66"/>
      <c r="I450" s="66"/>
    </row>
    <row r="451" spans="1:9" ht="30" customHeight="1">
      <c r="A451" s="128"/>
      <c r="B451" s="201"/>
      <c r="C451" s="190" t="s">
        <v>248</v>
      </c>
      <c r="D451" s="267" t="s">
        <v>729</v>
      </c>
      <c r="E451" s="267" t="s">
        <v>730</v>
      </c>
      <c r="F451" s="267"/>
      <c r="G451" s="90" t="s">
        <v>250</v>
      </c>
      <c r="H451" s="66"/>
      <c r="I451" s="66"/>
    </row>
    <row r="452" spans="1:9" ht="30" customHeight="1">
      <c r="A452" s="128"/>
      <c r="B452" s="201"/>
      <c r="C452" s="201"/>
      <c r="D452" s="267"/>
      <c r="E452" s="267"/>
      <c r="F452" s="267"/>
      <c r="G452" s="66"/>
      <c r="H452" s="66"/>
      <c r="I452" s="92" t="s">
        <v>455</v>
      </c>
    </row>
    <row r="453" spans="1:9" ht="30" customHeight="1">
      <c r="A453" s="128"/>
      <c r="B453" s="201" t="s">
        <v>249</v>
      </c>
      <c r="C453" s="201" t="s">
        <v>28</v>
      </c>
      <c r="D453" s="267" t="s">
        <v>731</v>
      </c>
      <c r="E453" s="267"/>
      <c r="F453" s="267"/>
      <c r="G453" s="90" t="s">
        <v>250</v>
      </c>
      <c r="H453" s="66"/>
      <c r="I453" s="66"/>
    </row>
    <row r="454" spans="1:9" ht="30" customHeight="1">
      <c r="A454" s="128"/>
      <c r="B454" s="186" t="s">
        <v>548</v>
      </c>
      <c r="C454" s="183" t="s">
        <v>549</v>
      </c>
      <c r="D454" s="277" t="s">
        <v>732</v>
      </c>
      <c r="E454" s="271"/>
      <c r="F454" s="272"/>
      <c r="G454" s="66"/>
      <c r="H454" s="66"/>
      <c r="I454" s="92" t="s">
        <v>455</v>
      </c>
    </row>
    <row r="455" spans="1:9" ht="30" customHeight="1">
      <c r="A455" s="128"/>
      <c r="B455" s="186"/>
      <c r="C455" s="183" t="s">
        <v>231</v>
      </c>
      <c r="D455" s="276" t="s">
        <v>732</v>
      </c>
      <c r="E455" s="272"/>
      <c r="F455" s="272"/>
      <c r="G455" s="66"/>
      <c r="H455" s="66"/>
      <c r="I455" s="92" t="s">
        <v>455</v>
      </c>
    </row>
    <row r="456" spans="1:9" ht="30" customHeight="1">
      <c r="A456" s="128"/>
      <c r="B456" s="186"/>
      <c r="C456" s="183" t="s">
        <v>550</v>
      </c>
      <c r="D456" s="276" t="s">
        <v>732</v>
      </c>
      <c r="E456" s="272"/>
      <c r="F456" s="272"/>
      <c r="G456" s="66"/>
      <c r="H456" s="66"/>
      <c r="I456" s="92" t="s">
        <v>455</v>
      </c>
    </row>
    <row r="457" spans="1:9" ht="30" customHeight="1">
      <c r="A457" s="128"/>
      <c r="B457" s="186"/>
      <c r="C457" s="183" t="s">
        <v>551</v>
      </c>
      <c r="D457" s="276" t="s">
        <v>732</v>
      </c>
      <c r="E457" s="272"/>
      <c r="F457" s="272"/>
      <c r="G457" s="66"/>
      <c r="H457" s="66"/>
      <c r="I457" s="92" t="s">
        <v>455</v>
      </c>
    </row>
    <row r="458" spans="1:9" ht="30" customHeight="1">
      <c r="A458" s="128"/>
      <c r="B458" s="186"/>
      <c r="C458" s="183" t="s">
        <v>552</v>
      </c>
      <c r="D458" s="276" t="s">
        <v>732</v>
      </c>
      <c r="E458" s="272"/>
      <c r="F458" s="272"/>
      <c r="G458" s="66"/>
      <c r="H458" s="66"/>
      <c r="I458" s="92" t="s">
        <v>455</v>
      </c>
    </row>
    <row r="459" spans="1:9" ht="30" customHeight="1">
      <c r="A459" s="128"/>
      <c r="B459" s="186"/>
      <c r="C459" s="183" t="s">
        <v>553</v>
      </c>
      <c r="D459" s="276" t="s">
        <v>732</v>
      </c>
      <c r="E459" s="272"/>
      <c r="F459" s="272"/>
      <c r="G459" s="66"/>
      <c r="H459" s="66"/>
      <c r="I459" s="92" t="s">
        <v>455</v>
      </c>
    </row>
    <row r="460" spans="1:9" ht="30" customHeight="1">
      <c r="A460" s="128"/>
      <c r="B460" s="186"/>
      <c r="C460" s="183" t="s">
        <v>554</v>
      </c>
      <c r="D460" s="276" t="s">
        <v>732</v>
      </c>
      <c r="E460" s="272"/>
      <c r="F460" s="272"/>
      <c r="G460" s="66"/>
      <c r="H460" s="66"/>
      <c r="I460" s="92" t="s">
        <v>455</v>
      </c>
    </row>
    <row r="461" spans="1:9" ht="30" customHeight="1">
      <c r="A461" s="128"/>
      <c r="B461" s="186"/>
      <c r="C461" s="183" t="s">
        <v>555</v>
      </c>
      <c r="D461" s="276" t="s">
        <v>732</v>
      </c>
      <c r="E461" s="272"/>
      <c r="F461" s="272"/>
      <c r="G461" s="66"/>
      <c r="H461" s="66"/>
      <c r="I461" s="92" t="s">
        <v>455</v>
      </c>
    </row>
    <row r="462" spans="1:9" ht="30" customHeight="1">
      <c r="A462" s="128"/>
      <c r="B462" s="186"/>
      <c r="C462" s="183" t="s">
        <v>556</v>
      </c>
      <c r="D462" s="276" t="s">
        <v>732</v>
      </c>
      <c r="E462" s="272"/>
      <c r="F462" s="272"/>
      <c r="G462" s="66"/>
      <c r="H462" s="66"/>
      <c r="I462" s="92" t="s">
        <v>455</v>
      </c>
    </row>
    <row r="463" spans="1:9" ht="30" customHeight="1">
      <c r="A463" s="128"/>
      <c r="B463" s="186"/>
      <c r="C463" s="183" t="s">
        <v>557</v>
      </c>
      <c r="D463" s="276" t="s">
        <v>732</v>
      </c>
      <c r="E463" s="272"/>
      <c r="F463" s="272"/>
      <c r="G463" s="66"/>
      <c r="H463" s="66"/>
      <c r="I463" s="92" t="s">
        <v>455</v>
      </c>
    </row>
    <row r="464" spans="1:9" ht="30" customHeight="1">
      <c r="A464" s="128"/>
      <c r="B464" s="186"/>
      <c r="C464" s="183" t="s">
        <v>558</v>
      </c>
      <c r="D464" s="276" t="s">
        <v>732</v>
      </c>
      <c r="E464" s="272"/>
      <c r="F464" s="272"/>
      <c r="G464" s="66"/>
      <c r="H464" s="66"/>
      <c r="I464" s="92" t="s">
        <v>455</v>
      </c>
    </row>
    <row r="465" spans="1:9" ht="30" customHeight="1">
      <c r="A465" s="128"/>
      <c r="B465" s="186"/>
      <c r="C465" s="183" t="s">
        <v>559</v>
      </c>
      <c r="D465" s="276" t="s">
        <v>732</v>
      </c>
      <c r="E465" s="272"/>
      <c r="F465" s="272"/>
      <c r="G465" s="66"/>
      <c r="H465" s="66"/>
      <c r="I465" s="92" t="s">
        <v>455</v>
      </c>
    </row>
    <row r="466" spans="1:9" ht="30" customHeight="1">
      <c r="A466" s="128"/>
      <c r="B466" s="186"/>
      <c r="C466" s="183" t="s">
        <v>560</v>
      </c>
      <c r="D466" s="276" t="s">
        <v>732</v>
      </c>
      <c r="E466" s="272"/>
      <c r="F466" s="272"/>
      <c r="G466" s="66"/>
      <c r="H466" s="66"/>
      <c r="I466" s="92" t="s">
        <v>455</v>
      </c>
    </row>
    <row r="467" spans="1:9" ht="30" customHeight="1">
      <c r="A467" s="128"/>
      <c r="B467" s="186"/>
      <c r="C467" s="183" t="s">
        <v>561</v>
      </c>
      <c r="D467" s="276" t="s">
        <v>732</v>
      </c>
      <c r="E467" s="272"/>
      <c r="F467" s="272"/>
      <c r="G467" s="66"/>
      <c r="H467" s="66"/>
      <c r="I467" s="92" t="s">
        <v>455</v>
      </c>
    </row>
    <row r="468" spans="1:9" ht="30" customHeight="1">
      <c r="A468" s="128"/>
      <c r="B468" s="186"/>
      <c r="C468" s="183" t="s">
        <v>562</v>
      </c>
      <c r="D468" s="276" t="s">
        <v>732</v>
      </c>
      <c r="E468" s="272"/>
      <c r="F468" s="272"/>
      <c r="G468" s="66"/>
      <c r="H468" s="66"/>
      <c r="I468" s="92" t="s">
        <v>455</v>
      </c>
    </row>
    <row r="469" spans="1:9" ht="30" customHeight="1">
      <c r="A469" s="128"/>
      <c r="B469" s="186"/>
      <c r="C469" s="183" t="s">
        <v>563</v>
      </c>
      <c r="D469" s="276" t="s">
        <v>732</v>
      </c>
      <c r="E469" s="272"/>
      <c r="F469" s="272"/>
      <c r="G469" s="66"/>
      <c r="H469" s="66"/>
      <c r="I469" s="92" t="s">
        <v>455</v>
      </c>
    </row>
    <row r="470" spans="1:9" ht="30" customHeight="1">
      <c r="A470" s="128"/>
      <c r="B470" s="186"/>
      <c r="C470" s="186"/>
      <c r="D470" s="276"/>
      <c r="E470" s="272"/>
      <c r="F470" s="272"/>
      <c r="G470" s="66"/>
      <c r="H470" s="66"/>
      <c r="I470" s="92" t="s">
        <v>455</v>
      </c>
    </row>
    <row r="471" spans="1:9" ht="30" customHeight="1">
      <c r="A471" s="128"/>
      <c r="B471" s="186" t="s">
        <v>564</v>
      </c>
      <c r="C471" s="186" t="s">
        <v>565</v>
      </c>
      <c r="D471" s="276" t="s">
        <v>732</v>
      </c>
      <c r="E471" s="272"/>
      <c r="F471" s="272"/>
      <c r="G471" s="66"/>
      <c r="H471" s="66"/>
      <c r="I471" s="92" t="s">
        <v>455</v>
      </c>
    </row>
    <row r="472" spans="1:9" ht="30" customHeight="1">
      <c r="A472" s="128"/>
      <c r="B472" s="186"/>
      <c r="C472" s="186" t="s">
        <v>243</v>
      </c>
      <c r="D472" s="276" t="s">
        <v>732</v>
      </c>
      <c r="E472" s="272"/>
      <c r="F472" s="272"/>
      <c r="G472" s="66"/>
      <c r="H472" s="66"/>
      <c r="I472" s="92" t="s">
        <v>455</v>
      </c>
    </row>
    <row r="473" spans="1:9" ht="30" customHeight="1">
      <c r="A473" s="128"/>
      <c r="B473" s="186"/>
      <c r="C473" s="186" t="s">
        <v>566</v>
      </c>
      <c r="D473" s="276" t="s">
        <v>732</v>
      </c>
      <c r="E473" s="272"/>
      <c r="F473" s="272"/>
      <c r="G473" s="66"/>
      <c r="H473" s="66"/>
      <c r="I473" s="92" t="s">
        <v>455</v>
      </c>
    </row>
    <row r="474" spans="1:9" ht="30" customHeight="1">
      <c r="A474" s="128"/>
      <c r="B474" s="186"/>
      <c r="C474" s="186"/>
      <c r="D474" s="276"/>
      <c r="E474" s="272"/>
      <c r="F474" s="272"/>
      <c r="G474" s="66"/>
      <c r="H474" s="66"/>
      <c r="I474" s="92" t="s">
        <v>455</v>
      </c>
    </row>
    <row r="475" spans="1:9" ht="30" customHeight="1">
      <c r="A475" s="128"/>
      <c r="B475" s="185" t="s">
        <v>567</v>
      </c>
      <c r="C475" s="185" t="s">
        <v>75</v>
      </c>
      <c r="D475" s="276" t="s">
        <v>732</v>
      </c>
      <c r="E475" s="272"/>
      <c r="F475" s="272"/>
      <c r="G475" s="66"/>
      <c r="H475" s="66"/>
      <c r="I475" s="92" t="s">
        <v>455</v>
      </c>
    </row>
    <row r="476" spans="1:9" ht="30" customHeight="1">
      <c r="A476" s="128"/>
      <c r="B476" s="185"/>
      <c r="C476" s="185" t="s">
        <v>65</v>
      </c>
      <c r="D476" s="276" t="s">
        <v>732</v>
      </c>
      <c r="E476" s="272"/>
      <c r="F476" s="272"/>
      <c r="G476" s="66"/>
      <c r="H476" s="66"/>
      <c r="I476" s="92" t="s">
        <v>455</v>
      </c>
    </row>
    <row r="477" spans="1:9" ht="30" customHeight="1">
      <c r="A477" s="128"/>
      <c r="B477" s="185"/>
      <c r="C477" s="185"/>
      <c r="D477" s="276"/>
      <c r="E477" s="272"/>
      <c r="F477" s="272"/>
      <c r="G477" s="66"/>
      <c r="H477" s="66"/>
      <c r="I477" s="92" t="s">
        <v>455</v>
      </c>
    </row>
    <row r="478" spans="1:9" ht="30" customHeight="1">
      <c r="A478" s="128"/>
      <c r="B478" s="186" t="s">
        <v>246</v>
      </c>
      <c r="C478" s="184" t="s">
        <v>247</v>
      </c>
      <c r="D478" s="276" t="s">
        <v>732</v>
      </c>
      <c r="E478" s="272"/>
      <c r="F478" s="272"/>
      <c r="G478" s="66"/>
      <c r="H478" s="66"/>
      <c r="I478" s="92" t="s">
        <v>455</v>
      </c>
    </row>
    <row r="479" spans="1:9" ht="30" customHeight="1">
      <c r="A479" s="128"/>
      <c r="B479" s="186"/>
      <c r="C479" s="184" t="s">
        <v>248</v>
      </c>
      <c r="D479" s="276" t="s">
        <v>732</v>
      </c>
      <c r="E479" s="272"/>
      <c r="F479" s="272"/>
      <c r="G479" s="66"/>
      <c r="H479" s="66"/>
      <c r="I479" s="92" t="s">
        <v>455</v>
      </c>
    </row>
    <row r="480" spans="1:9" ht="30" customHeight="1">
      <c r="A480" s="128"/>
      <c r="B480" s="185"/>
      <c r="C480" s="185"/>
      <c r="D480" s="276"/>
      <c r="E480" s="272"/>
      <c r="F480" s="272"/>
      <c r="G480" s="66"/>
      <c r="H480" s="66"/>
      <c r="I480" s="92" t="s">
        <v>455</v>
      </c>
    </row>
    <row r="481" spans="1:9" ht="30" customHeight="1">
      <c r="A481" s="128"/>
      <c r="B481" s="185" t="s">
        <v>249</v>
      </c>
      <c r="C481" s="185" t="s">
        <v>28</v>
      </c>
      <c r="D481" s="276" t="s">
        <v>732</v>
      </c>
      <c r="E481" s="272"/>
      <c r="F481" s="272"/>
      <c r="G481" s="66"/>
      <c r="H481" s="66"/>
      <c r="I481" s="92" t="s">
        <v>455</v>
      </c>
    </row>
    <row r="482" spans="1:9" ht="30" customHeight="1">
      <c r="G482" s="66">
        <f>COUNTIF(G3:G481,G2)</f>
        <v>299</v>
      </c>
      <c r="H482" s="66">
        <f>COUNTIF(H3:H481,H2)</f>
        <v>39</v>
      </c>
      <c r="I482" s="66">
        <f>COUNTIF(I3:I481,I2)</f>
        <v>118</v>
      </c>
    </row>
  </sheetData>
  <autoFilter ref="G2:I2"/>
  <mergeCells count="6">
    <mergeCell ref="F40:F65"/>
    <mergeCell ref="D44:D65"/>
    <mergeCell ref="E44:E65"/>
    <mergeCell ref="F172:F198"/>
    <mergeCell ref="E172:E198"/>
    <mergeCell ref="D177:D19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abSelected="1" topLeftCell="D7" zoomScale="70" zoomScaleNormal="70" workbookViewId="0">
      <selection activeCell="N14" sqref="N14"/>
    </sheetView>
  </sheetViews>
  <sheetFormatPr defaultRowHeight="15"/>
  <cols>
    <col min="1" max="1" width="24.7109375" style="282" bestFit="1" customWidth="1"/>
    <col min="2" max="2" width="13.42578125" customWidth="1"/>
    <col min="3" max="3" width="43.42578125" style="130" customWidth="1"/>
    <col min="4" max="5" width="40.85546875" style="130" customWidth="1"/>
    <col min="6" max="6" width="18.7109375" style="130" customWidth="1"/>
    <col min="7" max="7" width="14.85546875" customWidth="1"/>
    <col min="8" max="8" width="15.28515625" customWidth="1"/>
    <col min="9" max="9" width="28.140625" customWidth="1"/>
    <col min="10" max="10" width="15.5703125" customWidth="1"/>
    <col min="11" max="11" width="18.28515625" customWidth="1"/>
    <col min="12" max="12" width="13.5703125" bestFit="1" customWidth="1"/>
    <col min="13" max="13" width="13.85546875" bestFit="1" customWidth="1"/>
    <col min="14" max="14" width="12.28515625" bestFit="1" customWidth="1"/>
    <col min="15" max="15" width="27" customWidth="1"/>
  </cols>
  <sheetData>
    <row r="1" spans="1:14" ht="37.5" customHeight="1">
      <c r="A1" s="367"/>
      <c r="B1" s="368"/>
      <c r="C1" s="368"/>
      <c r="D1" s="368"/>
      <c r="E1" s="368"/>
      <c r="F1" s="368"/>
      <c r="G1" s="368"/>
      <c r="H1" s="368"/>
      <c r="I1" s="368"/>
      <c r="J1" s="368"/>
      <c r="K1" s="145"/>
      <c r="L1" s="145"/>
      <c r="M1" s="145"/>
      <c r="N1" s="145"/>
    </row>
    <row r="2" spans="1:14">
      <c r="A2" s="280" t="s">
        <v>756</v>
      </c>
      <c r="B2" s="149" t="s">
        <v>423</v>
      </c>
      <c r="C2" s="149" t="s">
        <v>386</v>
      </c>
      <c r="D2" s="279" t="s">
        <v>387</v>
      </c>
      <c r="E2" s="279" t="s">
        <v>424</v>
      </c>
      <c r="F2" s="279" t="s">
        <v>439</v>
      </c>
      <c r="G2" s="149" t="s">
        <v>425</v>
      </c>
      <c r="H2" s="146" t="s">
        <v>480</v>
      </c>
      <c r="I2" s="149" t="s">
        <v>822</v>
      </c>
      <c r="J2" s="148" t="s">
        <v>481</v>
      </c>
      <c r="K2" s="149" t="s">
        <v>426</v>
      </c>
      <c r="L2" s="148" t="s">
        <v>444</v>
      </c>
      <c r="M2" s="148" t="s">
        <v>482</v>
      </c>
      <c r="N2" s="147" t="s">
        <v>483</v>
      </c>
    </row>
    <row r="3" spans="1:14" ht="66" customHeight="1">
      <c r="A3" s="281" t="s">
        <v>769</v>
      </c>
      <c r="B3" s="13" t="s">
        <v>737</v>
      </c>
      <c r="C3" s="133" t="s">
        <v>738</v>
      </c>
      <c r="D3" s="133" t="s">
        <v>739</v>
      </c>
      <c r="E3" s="133" t="s">
        <v>753</v>
      </c>
      <c r="F3" s="133"/>
      <c r="G3" s="13" t="s">
        <v>740</v>
      </c>
      <c r="H3" s="319">
        <v>41652</v>
      </c>
      <c r="I3" s="13"/>
      <c r="J3" s="13"/>
      <c r="K3" s="255">
        <v>41660</v>
      </c>
      <c r="L3" s="144"/>
      <c r="M3" s="255">
        <v>41660</v>
      </c>
      <c r="N3" s="144"/>
    </row>
    <row r="4" spans="1:14" ht="60">
      <c r="A4" s="281" t="s">
        <v>770</v>
      </c>
      <c r="B4" s="13" t="s">
        <v>737</v>
      </c>
      <c r="C4" s="133" t="s">
        <v>754</v>
      </c>
      <c r="D4" s="133" t="s">
        <v>755</v>
      </c>
      <c r="E4" s="133" t="s">
        <v>752</v>
      </c>
      <c r="F4" s="133"/>
      <c r="G4" s="13" t="s">
        <v>740</v>
      </c>
      <c r="H4" s="319">
        <v>41652</v>
      </c>
      <c r="I4" s="13"/>
      <c r="J4" s="13"/>
      <c r="K4" s="255">
        <v>41662</v>
      </c>
      <c r="L4" s="144"/>
      <c r="M4" s="255">
        <v>41662</v>
      </c>
      <c r="N4" s="144"/>
    </row>
    <row r="5" spans="1:14" ht="78.75" customHeight="1">
      <c r="A5" s="281" t="s">
        <v>771</v>
      </c>
      <c r="B5" s="13" t="s">
        <v>737</v>
      </c>
      <c r="C5" s="133" t="s">
        <v>762</v>
      </c>
      <c r="D5" s="133" t="s">
        <v>761</v>
      </c>
      <c r="E5" s="133" t="s">
        <v>760</v>
      </c>
      <c r="F5" s="133" t="s">
        <v>859</v>
      </c>
      <c r="G5" s="13" t="s">
        <v>740</v>
      </c>
      <c r="H5" s="319">
        <v>41653</v>
      </c>
      <c r="I5" s="13"/>
      <c r="J5" s="13"/>
      <c r="K5" s="255">
        <v>41662</v>
      </c>
      <c r="L5" s="144"/>
      <c r="M5" s="255">
        <v>41662</v>
      </c>
      <c r="N5" s="144"/>
    </row>
    <row r="6" spans="1:14" ht="82.5" customHeight="1">
      <c r="A6" s="281" t="s">
        <v>768</v>
      </c>
      <c r="B6" s="13" t="s">
        <v>737</v>
      </c>
      <c r="C6" s="133" t="s">
        <v>767</v>
      </c>
      <c r="D6" s="133" t="s">
        <v>765</v>
      </c>
      <c r="E6" s="133" t="s">
        <v>766</v>
      </c>
      <c r="F6" s="133"/>
      <c r="G6" s="13" t="s">
        <v>740</v>
      </c>
      <c r="H6" s="319">
        <v>41655</v>
      </c>
      <c r="I6" s="13"/>
      <c r="J6" s="13"/>
      <c r="K6" s="255">
        <v>41662</v>
      </c>
      <c r="L6" s="144"/>
      <c r="M6" s="255">
        <v>41662</v>
      </c>
      <c r="N6" s="144"/>
    </row>
    <row r="7" spans="1:14" ht="60">
      <c r="A7" s="281" t="s">
        <v>768</v>
      </c>
      <c r="B7" s="13" t="s">
        <v>737</v>
      </c>
      <c r="C7" s="133" t="s">
        <v>767</v>
      </c>
      <c r="D7" s="133" t="s">
        <v>772</v>
      </c>
      <c r="E7" s="133" t="s">
        <v>773</v>
      </c>
      <c r="F7" s="133"/>
      <c r="G7" s="13" t="s">
        <v>740</v>
      </c>
      <c r="H7" s="319">
        <v>41655</v>
      </c>
      <c r="I7" s="13"/>
      <c r="J7" s="13"/>
      <c r="K7" s="255">
        <v>41662</v>
      </c>
      <c r="L7" s="144"/>
      <c r="M7" s="255">
        <v>41662</v>
      </c>
      <c r="N7" s="144"/>
    </row>
    <row r="8" spans="1:14" ht="85.5" customHeight="1">
      <c r="A8" s="281" t="s">
        <v>818</v>
      </c>
      <c r="B8" s="13" t="s">
        <v>737</v>
      </c>
      <c r="C8" s="133" t="s">
        <v>819</v>
      </c>
      <c r="D8" s="133" t="s">
        <v>820</v>
      </c>
      <c r="E8" s="133" t="s">
        <v>821</v>
      </c>
      <c r="F8" s="133"/>
      <c r="G8" s="13" t="s">
        <v>740</v>
      </c>
      <c r="H8" s="319">
        <v>41655</v>
      </c>
      <c r="I8" s="13"/>
      <c r="J8" s="13"/>
      <c r="K8" s="255">
        <v>41662</v>
      </c>
      <c r="L8" s="144"/>
      <c r="M8" s="255">
        <v>41662</v>
      </c>
      <c r="N8" s="144"/>
    </row>
    <row r="9" spans="1:14" ht="35.1" customHeight="1">
      <c r="A9" s="281" t="s">
        <v>826</v>
      </c>
      <c r="B9" s="13" t="s">
        <v>737</v>
      </c>
      <c r="C9" s="133" t="s">
        <v>823</v>
      </c>
      <c r="D9" s="133" t="s">
        <v>824</v>
      </c>
      <c r="E9" s="133" t="s">
        <v>825</v>
      </c>
      <c r="F9" s="133"/>
      <c r="G9" s="13" t="s">
        <v>740</v>
      </c>
      <c r="H9" s="319">
        <v>41655</v>
      </c>
      <c r="I9" s="13"/>
      <c r="J9" s="13"/>
      <c r="K9" s="255">
        <v>41662</v>
      </c>
      <c r="L9" s="144"/>
      <c r="M9" s="255">
        <v>41662</v>
      </c>
      <c r="N9" s="144"/>
    </row>
    <row r="10" spans="1:14" ht="35.1" customHeight="1">
      <c r="A10" s="281" t="s">
        <v>860</v>
      </c>
      <c r="B10" s="13" t="s">
        <v>737</v>
      </c>
      <c r="C10" s="133" t="s">
        <v>861</v>
      </c>
      <c r="D10" s="133" t="s">
        <v>862</v>
      </c>
      <c r="E10" s="133" t="s">
        <v>863</v>
      </c>
      <c r="F10" s="133"/>
      <c r="G10" s="13" t="s">
        <v>740</v>
      </c>
      <c r="H10" s="319">
        <v>41655</v>
      </c>
      <c r="I10" s="13"/>
      <c r="J10" s="13"/>
      <c r="K10" s="255">
        <v>41662</v>
      </c>
      <c r="L10" s="144"/>
      <c r="M10" s="255">
        <v>41662</v>
      </c>
      <c r="N10" s="144"/>
    </row>
    <row r="11" spans="1:14" ht="35.1" customHeight="1">
      <c r="A11" s="281" t="s">
        <v>860</v>
      </c>
      <c r="B11" s="175" t="s">
        <v>737</v>
      </c>
      <c r="C11" s="133" t="s">
        <v>866</v>
      </c>
      <c r="D11" s="133" t="s">
        <v>864</v>
      </c>
      <c r="E11" s="133" t="s">
        <v>865</v>
      </c>
      <c r="F11" s="133"/>
      <c r="G11" s="13" t="s">
        <v>740</v>
      </c>
      <c r="H11" s="319">
        <v>41655</v>
      </c>
      <c r="I11" s="13"/>
      <c r="J11" s="13"/>
      <c r="K11" s="255">
        <v>41662</v>
      </c>
      <c r="L11" s="144"/>
      <c r="M11" s="255">
        <v>41667</v>
      </c>
      <c r="N11" s="144"/>
    </row>
    <row r="12" spans="1:14" ht="59.25" customHeight="1">
      <c r="A12" s="281" t="s">
        <v>869</v>
      </c>
      <c r="B12" s="13" t="s">
        <v>737</v>
      </c>
      <c r="C12" s="133" t="s">
        <v>870</v>
      </c>
      <c r="D12" s="133" t="s">
        <v>868</v>
      </c>
      <c r="E12" s="133" t="s">
        <v>867</v>
      </c>
      <c r="F12" s="133"/>
      <c r="G12" s="13" t="s">
        <v>740</v>
      </c>
      <c r="H12" s="319">
        <v>41655</v>
      </c>
      <c r="I12" s="13"/>
      <c r="J12" s="13"/>
      <c r="K12" s="255">
        <v>41662</v>
      </c>
      <c r="L12" s="144"/>
      <c r="M12" s="255">
        <v>41662</v>
      </c>
      <c r="N12" s="144"/>
    </row>
    <row r="13" spans="1:14" ht="35.1" customHeight="1">
      <c r="A13" s="281" t="s">
        <v>884</v>
      </c>
      <c r="B13" s="13" t="s">
        <v>737</v>
      </c>
      <c r="C13" s="133" t="s">
        <v>880</v>
      </c>
      <c r="D13" s="133" t="s">
        <v>881</v>
      </c>
      <c r="E13" s="133" t="s">
        <v>882</v>
      </c>
      <c r="F13" s="133"/>
      <c r="G13" s="13" t="s">
        <v>883</v>
      </c>
      <c r="H13" s="319">
        <v>41656</v>
      </c>
      <c r="I13" s="13"/>
      <c r="J13" s="13"/>
      <c r="K13" s="255">
        <v>41662</v>
      </c>
      <c r="L13" s="144"/>
      <c r="M13" s="255">
        <v>41662</v>
      </c>
      <c r="N13" s="144"/>
    </row>
    <row r="14" spans="1:14" ht="35.1" customHeight="1">
      <c r="A14" s="281" t="s">
        <v>885</v>
      </c>
      <c r="B14" s="13" t="s">
        <v>737</v>
      </c>
      <c r="C14" s="133" t="s">
        <v>886</v>
      </c>
      <c r="D14" s="133" t="s">
        <v>887</v>
      </c>
      <c r="E14" s="133" t="s">
        <v>888</v>
      </c>
      <c r="F14" s="133"/>
      <c r="G14" s="13" t="s">
        <v>883</v>
      </c>
      <c r="H14" s="319">
        <v>41656</v>
      </c>
      <c r="I14" s="13"/>
      <c r="J14" s="13"/>
      <c r="K14" s="255">
        <v>41667</v>
      </c>
      <c r="L14" s="144"/>
      <c r="M14" s="255">
        <v>41667</v>
      </c>
      <c r="N14" s="144"/>
    </row>
    <row r="15" spans="1:14" ht="35.1" customHeight="1">
      <c r="A15" s="281" t="s">
        <v>891</v>
      </c>
      <c r="B15" s="13" t="s">
        <v>737</v>
      </c>
      <c r="C15" s="133" t="s">
        <v>892</v>
      </c>
      <c r="D15" s="133" t="s">
        <v>893</v>
      </c>
      <c r="E15" s="133" t="s">
        <v>894</v>
      </c>
      <c r="F15" s="133"/>
      <c r="G15" s="13" t="s">
        <v>883</v>
      </c>
      <c r="H15" s="319">
        <v>41660</v>
      </c>
      <c r="I15" s="13"/>
      <c r="J15" s="13"/>
      <c r="K15" s="255">
        <v>41662</v>
      </c>
      <c r="L15" s="144"/>
      <c r="M15" s="255">
        <v>41662</v>
      </c>
      <c r="N15" s="144"/>
    </row>
    <row r="16" spans="1:14" ht="35.1" customHeight="1">
      <c r="A16" s="281" t="s">
        <v>891</v>
      </c>
      <c r="B16" s="13" t="s">
        <v>737</v>
      </c>
      <c r="C16" s="133" t="s">
        <v>896</v>
      </c>
      <c r="D16" s="133" t="s">
        <v>895</v>
      </c>
      <c r="E16" s="133" t="s">
        <v>897</v>
      </c>
      <c r="F16" s="133"/>
      <c r="G16" s="13" t="s">
        <v>883</v>
      </c>
      <c r="H16" s="319">
        <v>41660</v>
      </c>
      <c r="I16" s="13"/>
      <c r="J16" s="13"/>
      <c r="K16" s="255">
        <v>41667</v>
      </c>
      <c r="L16" s="144"/>
      <c r="M16" s="255">
        <v>41667</v>
      </c>
      <c r="N16" s="144"/>
    </row>
    <row r="17" spans="1:14" ht="35.1" customHeight="1">
      <c r="A17" s="281" t="s">
        <v>891</v>
      </c>
      <c r="B17" s="13" t="s">
        <v>737</v>
      </c>
      <c r="C17" s="133" t="s">
        <v>900</v>
      </c>
      <c r="D17" s="133" t="s">
        <v>898</v>
      </c>
      <c r="E17" s="133" t="s">
        <v>899</v>
      </c>
      <c r="F17" s="133"/>
      <c r="G17" s="13" t="s">
        <v>883</v>
      </c>
      <c r="H17" s="348">
        <v>41660</v>
      </c>
      <c r="I17" s="13"/>
      <c r="J17" s="13"/>
      <c r="K17" s="144"/>
      <c r="L17" s="144"/>
      <c r="M17" s="144"/>
      <c r="N17" s="144"/>
    </row>
    <row r="18" spans="1:14" ht="35.1" customHeight="1">
      <c r="A18" s="281" t="s">
        <v>771</v>
      </c>
      <c r="B18" s="175" t="s">
        <v>737</v>
      </c>
      <c r="C18" s="133" t="s">
        <v>508</v>
      </c>
      <c r="D18" s="133" t="s">
        <v>893</v>
      </c>
      <c r="E18" s="133" t="s">
        <v>894</v>
      </c>
      <c r="F18" s="133"/>
      <c r="G18" s="13" t="s">
        <v>883</v>
      </c>
      <c r="H18" s="319">
        <v>41660</v>
      </c>
      <c r="I18" s="13"/>
      <c r="J18" s="13"/>
      <c r="K18" s="255">
        <v>41662</v>
      </c>
      <c r="L18" s="144"/>
      <c r="M18" s="255">
        <v>41662</v>
      </c>
      <c r="N18" s="144"/>
    </row>
    <row r="19" spans="1:14" ht="35.1" customHeight="1">
      <c r="A19" s="281" t="s">
        <v>771</v>
      </c>
      <c r="B19" s="13" t="s">
        <v>737</v>
      </c>
      <c r="C19" s="133" t="s">
        <v>917</v>
      </c>
      <c r="D19" s="133" t="s">
        <v>915</v>
      </c>
      <c r="E19" s="133" t="s">
        <v>916</v>
      </c>
      <c r="F19" s="133"/>
      <c r="G19" s="13" t="s">
        <v>883</v>
      </c>
      <c r="H19" s="255">
        <v>41660</v>
      </c>
      <c r="I19" s="13"/>
      <c r="J19" s="13"/>
      <c r="K19" s="144"/>
      <c r="L19" s="144"/>
      <c r="M19" s="144"/>
      <c r="N19" s="144"/>
    </row>
    <row r="20" spans="1:14" ht="35.1" customHeight="1">
      <c r="A20" s="281">
        <v>0</v>
      </c>
      <c r="B20" s="13" t="s">
        <v>737</v>
      </c>
      <c r="C20" s="133" t="s">
        <v>914</v>
      </c>
      <c r="D20" s="133" t="s">
        <v>915</v>
      </c>
      <c r="E20" s="133" t="s">
        <v>916</v>
      </c>
      <c r="F20" s="133"/>
      <c r="G20" s="13" t="s">
        <v>883</v>
      </c>
      <c r="H20" s="255">
        <v>41662</v>
      </c>
      <c r="I20" s="13"/>
      <c r="J20" s="13"/>
      <c r="K20" s="144"/>
      <c r="L20" s="144"/>
      <c r="M20" s="144"/>
      <c r="N20" s="144"/>
    </row>
    <row r="21" spans="1:14" ht="35.1" customHeight="1">
      <c r="A21" s="281"/>
      <c r="B21" s="13"/>
      <c r="C21" s="133"/>
      <c r="D21" s="133"/>
      <c r="E21" s="133"/>
      <c r="F21" s="133"/>
      <c r="G21" s="13"/>
      <c r="H21" s="13"/>
      <c r="I21" s="13"/>
      <c r="J21" s="13"/>
      <c r="K21" s="144"/>
      <c r="L21" s="144"/>
      <c r="M21" s="144"/>
      <c r="N21" s="144"/>
    </row>
    <row r="22" spans="1:14" ht="35.1" customHeight="1">
      <c r="A22" s="281"/>
      <c r="B22" s="13"/>
      <c r="C22" s="133"/>
      <c r="D22" s="133"/>
      <c r="E22" s="133"/>
      <c r="F22" s="133"/>
      <c r="G22" s="13"/>
      <c r="H22" s="13"/>
      <c r="I22" s="13"/>
      <c r="J22" s="13"/>
      <c r="K22" s="144"/>
      <c r="L22" s="144"/>
      <c r="M22" s="144"/>
      <c r="N22" s="144"/>
    </row>
    <row r="23" spans="1:14" ht="35.1" customHeight="1">
      <c r="A23" s="281"/>
      <c r="B23" s="13"/>
      <c r="C23" s="133"/>
      <c r="D23" s="133"/>
      <c r="E23" s="133"/>
      <c r="F23" s="133"/>
      <c r="G23" s="13"/>
      <c r="H23" s="13"/>
      <c r="I23" s="13"/>
      <c r="J23" s="13"/>
      <c r="K23" s="144"/>
      <c r="L23" s="144"/>
      <c r="M23" s="144"/>
      <c r="N23" s="144"/>
    </row>
    <row r="24" spans="1:14" ht="35.1" customHeight="1">
      <c r="A24" s="281"/>
      <c r="B24" s="13"/>
      <c r="C24" s="133"/>
      <c r="D24" s="133"/>
      <c r="E24" s="133"/>
      <c r="F24" s="133"/>
      <c r="G24" s="13"/>
      <c r="H24" s="13"/>
      <c r="I24" s="13"/>
      <c r="J24" s="13"/>
      <c r="K24" s="144"/>
      <c r="L24" s="144"/>
      <c r="M24" s="144"/>
      <c r="N24" s="144"/>
    </row>
    <row r="25" spans="1:14" ht="35.1" customHeight="1">
      <c r="A25" s="281"/>
      <c r="B25" s="13"/>
      <c r="C25" s="133"/>
      <c r="D25" s="133"/>
      <c r="E25" s="133"/>
      <c r="F25" s="133"/>
      <c r="G25" s="13"/>
      <c r="H25" s="13"/>
      <c r="I25" s="13"/>
      <c r="J25" s="13"/>
      <c r="K25" s="144"/>
      <c r="L25" s="144"/>
      <c r="M25" s="144"/>
      <c r="N25" s="144"/>
    </row>
    <row r="26" spans="1:14" ht="35.1" customHeight="1">
      <c r="A26" s="281"/>
      <c r="B26" s="13"/>
      <c r="C26" s="133"/>
      <c r="D26" s="133"/>
      <c r="E26" s="133"/>
      <c r="F26" s="133"/>
      <c r="G26" s="13"/>
      <c r="H26" s="13"/>
      <c r="I26" s="13"/>
      <c r="J26" s="13"/>
      <c r="K26" s="144"/>
      <c r="L26" s="144"/>
      <c r="M26" s="144"/>
      <c r="N26" s="144"/>
    </row>
    <row r="27" spans="1:14" ht="35.1" customHeight="1">
      <c r="A27" s="281"/>
      <c r="B27" s="13"/>
      <c r="C27" s="133"/>
      <c r="D27" s="133"/>
      <c r="E27" s="133"/>
      <c r="F27" s="133"/>
      <c r="G27" s="13"/>
      <c r="H27" s="13"/>
      <c r="I27" s="13"/>
      <c r="J27" s="13"/>
      <c r="K27" s="144"/>
      <c r="L27" s="144"/>
      <c r="M27" s="144"/>
      <c r="N27" s="144"/>
    </row>
    <row r="28" spans="1:14" ht="35.1" customHeight="1">
      <c r="A28" s="281"/>
      <c r="B28" s="13"/>
      <c r="C28" s="133"/>
      <c r="D28" s="133"/>
      <c r="E28" s="133"/>
      <c r="F28" s="133"/>
      <c r="G28" s="13"/>
      <c r="H28" s="13"/>
      <c r="I28" s="13"/>
      <c r="J28" s="13"/>
      <c r="K28" s="144"/>
      <c r="L28" s="144"/>
      <c r="M28" s="144"/>
      <c r="N28" s="144"/>
    </row>
    <row r="29" spans="1:14" ht="35.1" customHeight="1">
      <c r="A29" s="281"/>
      <c r="B29" s="13"/>
      <c r="C29" s="133"/>
      <c r="D29" s="133"/>
      <c r="E29" s="133"/>
      <c r="F29" s="133"/>
      <c r="G29" s="13"/>
      <c r="H29" s="13"/>
      <c r="I29" s="13"/>
      <c r="J29" s="13"/>
      <c r="K29" s="144"/>
      <c r="L29" s="144"/>
      <c r="M29" s="144"/>
      <c r="N29" s="144"/>
    </row>
    <row r="30" spans="1:14" ht="35.1" customHeight="1">
      <c r="A30" s="281"/>
      <c r="B30" s="13"/>
      <c r="C30" s="133"/>
      <c r="D30" s="133"/>
      <c r="E30" s="133"/>
      <c r="F30" s="133"/>
      <c r="G30" s="13"/>
      <c r="H30" s="13"/>
      <c r="I30" s="13"/>
      <c r="J30" s="13"/>
      <c r="K30" s="144"/>
      <c r="L30" s="144"/>
      <c r="M30" s="144"/>
      <c r="N30" s="144"/>
    </row>
    <row r="31" spans="1:14">
      <c r="J31" s="150">
        <v>0</v>
      </c>
      <c r="K31" s="150"/>
      <c r="L31" s="150">
        <v>0</v>
      </c>
      <c r="M31" s="150">
        <v>0</v>
      </c>
      <c r="N31" s="150">
        <v>0</v>
      </c>
    </row>
  </sheetData>
  <autoFilter ref="C1:C31"/>
  <mergeCells count="1">
    <mergeCell ref="A1:J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D13" sqref="D13"/>
    </sheetView>
  </sheetViews>
  <sheetFormatPr defaultRowHeight="15"/>
  <cols>
    <col min="1" max="1" width="9.140625" style="30"/>
    <col min="2" max="2" width="55.85546875" bestFit="1" customWidth="1"/>
    <col min="3" max="3" width="25.140625" bestFit="1" customWidth="1"/>
    <col min="4" max="4" width="12.42578125" customWidth="1"/>
    <col min="5" max="5" width="11.42578125" customWidth="1"/>
    <col min="6" max="6" width="12" customWidth="1"/>
  </cols>
  <sheetData>
    <row r="1" spans="2:6" ht="33.75" customHeight="1">
      <c r="B1" s="369" t="s">
        <v>3</v>
      </c>
      <c r="C1" s="369"/>
      <c r="D1" s="109"/>
      <c r="E1" s="109"/>
      <c r="F1" s="109"/>
    </row>
    <row r="2" spans="2:6" ht="35.25" customHeight="1">
      <c r="B2" s="101" t="s">
        <v>281</v>
      </c>
      <c r="C2" s="100" t="s">
        <v>282</v>
      </c>
      <c r="D2" s="103" t="s">
        <v>250</v>
      </c>
      <c r="E2" s="107" t="s">
        <v>251</v>
      </c>
      <c r="F2" s="104" t="s">
        <v>455</v>
      </c>
    </row>
    <row r="3" spans="2:6" ht="30" customHeight="1">
      <c r="B3" s="47"/>
      <c r="C3" s="47"/>
      <c r="D3" s="13"/>
      <c r="E3" s="20"/>
      <c r="F3" s="59"/>
    </row>
    <row r="4" spans="2:6" ht="30" customHeight="1">
      <c r="B4" s="45"/>
      <c r="C4" s="46"/>
      <c r="D4" s="13"/>
      <c r="E4" s="20"/>
      <c r="F4" s="59"/>
    </row>
    <row r="5" spans="2:6" ht="30" customHeight="1">
      <c r="B5" s="45"/>
      <c r="C5" s="46"/>
      <c r="D5" s="13"/>
      <c r="E5" s="20"/>
      <c r="F5" s="59"/>
    </row>
    <row r="6" spans="2:6" ht="30" customHeight="1">
      <c r="B6" s="45"/>
      <c r="C6" s="46"/>
      <c r="D6" s="13"/>
      <c r="E6" s="20"/>
      <c r="F6" s="59"/>
    </row>
    <row r="7" spans="2:6" ht="30" customHeight="1">
      <c r="B7" s="45"/>
      <c r="C7" s="46"/>
      <c r="D7" s="13"/>
      <c r="E7" s="20"/>
      <c r="F7" s="59"/>
    </row>
    <row r="8" spans="2:6" ht="30" customHeight="1">
      <c r="B8" s="46"/>
      <c r="C8" s="44"/>
      <c r="D8" s="13"/>
      <c r="E8" s="20"/>
      <c r="F8" s="59"/>
    </row>
    <row r="9" spans="2:6" ht="30" customHeight="1">
      <c r="B9" s="46"/>
      <c r="C9" s="43"/>
      <c r="D9" s="13"/>
      <c r="E9" s="20"/>
      <c r="F9" s="59"/>
    </row>
    <row r="10" spans="2:6" ht="30" customHeight="1">
      <c r="B10" s="46"/>
      <c r="C10" s="43"/>
      <c r="D10" s="13"/>
      <c r="E10" s="20"/>
      <c r="F10" s="13"/>
    </row>
    <row r="11" spans="2:6" ht="30" customHeight="1">
      <c r="B11" s="46"/>
      <c r="C11" s="46"/>
      <c r="D11" s="13"/>
      <c r="E11" s="20"/>
      <c r="F11" s="13"/>
    </row>
    <row r="12" spans="2:6" ht="30" customHeight="1">
      <c r="B12" s="42"/>
      <c r="C12" s="46"/>
      <c r="D12" s="13"/>
      <c r="E12" s="20"/>
      <c r="F12" s="13"/>
    </row>
    <row r="13" spans="2:6" ht="36.75" customHeight="1">
      <c r="C13" s="13" t="s">
        <v>440</v>
      </c>
      <c r="D13" s="13">
        <f>COUNTIF(D3:D12,D2)</f>
        <v>0</v>
      </c>
      <c r="E13" s="20">
        <f>COUNTIF(E3:E12,E2)</f>
        <v>0</v>
      </c>
      <c r="F13" s="13">
        <f>COUNTIF(F3:F12,F2)</f>
        <v>0</v>
      </c>
    </row>
  </sheetData>
  <autoFilter ref="D2:F2"/>
  <mergeCells count="1">
    <mergeCell ref="B1:C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16"/>
  <sheetViews>
    <sheetView topLeftCell="A9" zoomScale="75" zoomScaleNormal="75" workbookViewId="0">
      <selection activeCell="D14" sqref="D14"/>
    </sheetView>
  </sheetViews>
  <sheetFormatPr defaultRowHeight="15"/>
  <cols>
    <col min="1" max="1" width="9.140625" style="30"/>
    <col min="2" max="2" width="99.7109375" customWidth="1"/>
    <col min="3" max="3" width="57.5703125" customWidth="1"/>
    <col min="4" max="4" width="13.42578125" customWidth="1"/>
    <col min="5" max="5" width="12.5703125" customWidth="1"/>
    <col min="6" max="6" width="12.140625" customWidth="1"/>
  </cols>
  <sheetData>
    <row r="1" spans="2:6" ht="42.75" customHeight="1">
      <c r="B1" s="79" t="s">
        <v>392</v>
      </c>
      <c r="C1" s="81"/>
      <c r="D1" s="69"/>
      <c r="E1" s="69"/>
      <c r="F1" s="69"/>
    </row>
    <row r="2" spans="2:6" ht="46.5" customHeight="1">
      <c r="B2" s="83" t="s">
        <v>386</v>
      </c>
      <c r="C2" s="82" t="s">
        <v>387</v>
      </c>
      <c r="D2" s="105" t="s">
        <v>250</v>
      </c>
      <c r="E2" s="98" t="s">
        <v>251</v>
      </c>
      <c r="F2" s="96" t="s">
        <v>455</v>
      </c>
    </row>
    <row r="3" spans="2:6" ht="76.5" customHeight="1">
      <c r="B3" s="16" t="s">
        <v>385</v>
      </c>
      <c r="C3" s="16" t="s">
        <v>357</v>
      </c>
      <c r="D3" s="105" t="s">
        <v>250</v>
      </c>
      <c r="E3" s="20"/>
      <c r="F3" s="13"/>
    </row>
    <row r="4" spans="2:6" ht="136.5" customHeight="1">
      <c r="B4" s="16" t="s">
        <v>388</v>
      </c>
      <c r="C4" s="16" t="s">
        <v>389</v>
      </c>
      <c r="D4" s="105" t="s">
        <v>250</v>
      </c>
      <c r="E4" s="20"/>
      <c r="F4" s="13"/>
    </row>
    <row r="5" spans="2:6" ht="201" customHeight="1">
      <c r="B5" s="16" t="s">
        <v>391</v>
      </c>
      <c r="C5" s="16" t="s">
        <v>390</v>
      </c>
      <c r="D5" s="105" t="s">
        <v>250</v>
      </c>
      <c r="E5" s="20"/>
      <c r="F5" s="13"/>
    </row>
    <row r="6" spans="2:6" ht="210" customHeight="1">
      <c r="B6" s="16" t="s">
        <v>393</v>
      </c>
      <c r="C6" s="16" t="s">
        <v>390</v>
      </c>
      <c r="D6" s="105" t="s">
        <v>250</v>
      </c>
      <c r="E6" s="20"/>
      <c r="F6" s="13"/>
    </row>
    <row r="7" spans="2:6" ht="255.75" customHeight="1">
      <c r="B7" s="16" t="s">
        <v>395</v>
      </c>
      <c r="C7" s="16" t="s">
        <v>394</v>
      </c>
      <c r="D7" s="105" t="s">
        <v>250</v>
      </c>
      <c r="E7" s="20"/>
      <c r="F7" s="13"/>
    </row>
    <row r="8" spans="2:6" ht="213.75" customHeight="1">
      <c r="B8" s="16" t="s">
        <v>396</v>
      </c>
      <c r="C8" s="16" t="s">
        <v>397</v>
      </c>
      <c r="D8" s="105" t="s">
        <v>250</v>
      </c>
      <c r="E8" s="20"/>
      <c r="F8" s="13"/>
    </row>
    <row r="9" spans="2:6" ht="180" customHeight="1">
      <c r="B9" s="16" t="s">
        <v>398</v>
      </c>
      <c r="C9" s="16" t="s">
        <v>399</v>
      </c>
      <c r="D9" s="105" t="s">
        <v>250</v>
      </c>
      <c r="E9" s="20"/>
      <c r="F9" s="13"/>
    </row>
    <row r="10" spans="2:6" ht="75">
      <c r="B10" s="16" t="s">
        <v>400</v>
      </c>
      <c r="C10" s="16" t="s">
        <v>401</v>
      </c>
      <c r="D10" s="105" t="s">
        <v>250</v>
      </c>
      <c r="E10" s="20"/>
      <c r="F10" s="13"/>
    </row>
    <row r="11" spans="2:6" ht="108.75" customHeight="1">
      <c r="B11" s="16" t="s">
        <v>402</v>
      </c>
      <c r="C11" s="16" t="s">
        <v>403</v>
      </c>
      <c r="D11" s="105" t="s">
        <v>250</v>
      </c>
      <c r="E11" s="20"/>
      <c r="F11" s="13"/>
    </row>
    <row r="12" spans="2:6" ht="34.5" customHeight="1">
      <c r="B12" s="19"/>
      <c r="C12" s="13" t="s">
        <v>440</v>
      </c>
      <c r="D12" s="13">
        <f>COUNTIF(D3:D11,D2)</f>
        <v>9</v>
      </c>
      <c r="E12" s="20">
        <f>COUNTIF(E3:E11,E2)</f>
        <v>0</v>
      </c>
      <c r="F12" s="13">
        <f>COUNTIF(F3:F11,F2)</f>
        <v>0</v>
      </c>
    </row>
    <row r="13" spans="2:6" ht="25.5" customHeight="1">
      <c r="B13" s="17"/>
      <c r="C13" s="18"/>
    </row>
    <row r="14" spans="2:6" ht="59.25" customHeight="1">
      <c r="B14" s="17"/>
      <c r="C14" s="18"/>
    </row>
    <row r="15" spans="2:6">
      <c r="B15" s="17"/>
      <c r="C15" s="18"/>
    </row>
    <row r="16" spans="2:6">
      <c r="B16" s="17"/>
      <c r="C16" s="18"/>
    </row>
  </sheetData>
  <autoFilter ref="D2:F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O54"/>
  <sheetViews>
    <sheetView workbookViewId="0">
      <selection activeCell="A8" sqref="A8"/>
    </sheetView>
  </sheetViews>
  <sheetFormatPr defaultRowHeight="15"/>
  <cols>
    <col min="1" max="1" width="29" bestFit="1" customWidth="1"/>
    <col min="2" max="2" width="39.140625" bestFit="1" customWidth="1"/>
    <col min="3" max="3" width="39.7109375" style="294" bestFit="1" customWidth="1"/>
    <col min="4" max="4" width="34.140625" style="294" bestFit="1" customWidth="1"/>
    <col min="5" max="5" width="34.28515625" style="294" bestFit="1" customWidth="1"/>
    <col min="6" max="6" width="29" style="294" bestFit="1" customWidth="1"/>
    <col min="7" max="7" width="27.7109375" style="294" bestFit="1" customWidth="1"/>
    <col min="8" max="8" width="32.140625" style="294" bestFit="1" customWidth="1"/>
    <col min="9" max="9" width="27.7109375" style="294" bestFit="1" customWidth="1"/>
    <col min="10" max="10" width="45.42578125" style="294" bestFit="1" customWidth="1"/>
    <col min="11" max="11" width="30.28515625" bestFit="1" customWidth="1"/>
    <col min="12" max="14" width="10.7109375" customWidth="1"/>
    <col min="15" max="15" width="32.42578125" bestFit="1" customWidth="1"/>
  </cols>
  <sheetData>
    <row r="1" spans="1:14" ht="28.5" customHeight="1">
      <c r="A1" s="367" t="s">
        <v>7</v>
      </c>
      <c r="B1" s="367"/>
      <c r="C1" s="367"/>
      <c r="D1" s="367"/>
      <c r="E1" s="367"/>
      <c r="F1" s="367"/>
      <c r="G1" s="367"/>
      <c r="H1" s="367"/>
      <c r="I1" s="367"/>
      <c r="J1" s="367"/>
      <c r="K1" s="367"/>
      <c r="L1" s="94" t="s">
        <v>250</v>
      </c>
      <c r="M1" s="95" t="s">
        <v>251</v>
      </c>
      <c r="N1" s="97" t="s">
        <v>455</v>
      </c>
    </row>
    <row r="2" spans="1:14">
      <c r="A2" s="295" t="s">
        <v>802</v>
      </c>
      <c r="B2" s="295" t="s">
        <v>803</v>
      </c>
      <c r="C2" s="295" t="s">
        <v>804</v>
      </c>
      <c r="D2" s="295" t="s">
        <v>805</v>
      </c>
      <c r="E2" s="295" t="s">
        <v>806</v>
      </c>
      <c r="F2" s="295" t="s">
        <v>807</v>
      </c>
      <c r="G2" s="295" t="s">
        <v>808</v>
      </c>
      <c r="H2" s="295" t="s">
        <v>809</v>
      </c>
      <c r="I2" s="295" t="s">
        <v>810</v>
      </c>
      <c r="J2" s="295" t="s">
        <v>811</v>
      </c>
      <c r="K2" s="295" t="s">
        <v>812</v>
      </c>
      <c r="L2" s="293"/>
    </row>
    <row r="3" spans="1:14">
      <c r="A3" s="295" t="s">
        <v>111</v>
      </c>
      <c r="B3" s="295"/>
      <c r="C3" s="295"/>
      <c r="D3" s="295" t="s">
        <v>813</v>
      </c>
      <c r="E3" s="295" t="s">
        <v>814</v>
      </c>
      <c r="F3" s="295" t="b">
        <v>0</v>
      </c>
      <c r="G3" s="296">
        <v>40544</v>
      </c>
      <c r="H3" s="295" t="s">
        <v>815</v>
      </c>
      <c r="I3" s="295">
        <v>1</v>
      </c>
      <c r="J3" s="295" t="b">
        <v>1</v>
      </c>
      <c r="K3" s="295" t="b">
        <v>0</v>
      </c>
      <c r="L3" s="135" t="s">
        <v>250</v>
      </c>
    </row>
    <row r="4" spans="1:14">
      <c r="A4" s="295" t="s">
        <v>111</v>
      </c>
      <c r="B4" s="295"/>
      <c r="C4" s="295"/>
      <c r="D4" s="295" t="s">
        <v>813</v>
      </c>
      <c r="E4" s="295" t="s">
        <v>138</v>
      </c>
      <c r="F4" s="295" t="b">
        <v>0</v>
      </c>
      <c r="G4" s="296">
        <v>40544</v>
      </c>
      <c r="H4" s="295" t="s">
        <v>815</v>
      </c>
      <c r="I4" s="295">
        <v>10000</v>
      </c>
      <c r="J4" s="295" t="b">
        <v>1</v>
      </c>
      <c r="K4" s="295" t="b">
        <v>1</v>
      </c>
      <c r="L4" s="135" t="s">
        <v>250</v>
      </c>
    </row>
    <row r="5" spans="1:14">
      <c r="A5" s="295" t="s">
        <v>105</v>
      </c>
      <c r="B5" s="295"/>
      <c r="C5" s="295" t="s">
        <v>116</v>
      </c>
      <c r="D5" s="295"/>
      <c r="E5" s="295"/>
      <c r="F5" s="295"/>
      <c r="G5" s="296">
        <v>40544</v>
      </c>
      <c r="H5" s="295" t="s">
        <v>815</v>
      </c>
      <c r="I5" s="295">
        <v>10000</v>
      </c>
      <c r="J5" s="295" t="b">
        <v>1</v>
      </c>
      <c r="K5" s="295" t="b">
        <v>1</v>
      </c>
      <c r="L5" s="135" t="s">
        <v>250</v>
      </c>
    </row>
    <row r="6" spans="1:14">
      <c r="A6" s="295" t="s">
        <v>650</v>
      </c>
      <c r="B6" s="295" t="s">
        <v>113</v>
      </c>
      <c r="C6" s="295"/>
      <c r="D6" s="295"/>
      <c r="E6" s="295"/>
      <c r="F6" s="295"/>
      <c r="G6" s="296">
        <v>40544</v>
      </c>
      <c r="H6" s="295" t="s">
        <v>815</v>
      </c>
      <c r="I6" s="295">
        <v>10000</v>
      </c>
      <c r="J6" s="295" t="b">
        <v>1</v>
      </c>
      <c r="K6" s="295" t="b">
        <v>1</v>
      </c>
      <c r="L6" s="135" t="s">
        <v>250</v>
      </c>
    </row>
    <row r="7" spans="1:14">
      <c r="A7" s="295" t="s">
        <v>105</v>
      </c>
      <c r="B7" s="295"/>
      <c r="C7" s="295" t="s">
        <v>120</v>
      </c>
      <c r="D7" s="295"/>
      <c r="E7" s="295"/>
      <c r="F7" s="295"/>
      <c r="G7" s="296">
        <v>40544</v>
      </c>
      <c r="H7" s="295" t="s">
        <v>815</v>
      </c>
      <c r="I7" s="295">
        <v>10000</v>
      </c>
      <c r="J7" s="295" t="b">
        <v>1</v>
      </c>
      <c r="K7" s="295" t="b">
        <v>1</v>
      </c>
      <c r="L7" s="135" t="s">
        <v>250</v>
      </c>
    </row>
    <row r="8" spans="1:14">
      <c r="A8" s="295" t="s">
        <v>650</v>
      </c>
      <c r="B8" s="295" t="s">
        <v>797</v>
      </c>
      <c r="C8" s="295"/>
      <c r="D8" s="295"/>
      <c r="E8" s="295"/>
      <c r="F8" s="295"/>
      <c r="G8" s="296">
        <v>40544</v>
      </c>
      <c r="H8" s="295" t="s">
        <v>815</v>
      </c>
      <c r="I8" s="295">
        <v>10000</v>
      </c>
      <c r="J8" s="295" t="b">
        <v>1</v>
      </c>
      <c r="K8" s="295" t="b">
        <v>1</v>
      </c>
      <c r="L8" s="135" t="s">
        <v>250</v>
      </c>
    </row>
    <row r="9" spans="1:14">
      <c r="A9" s="295" t="s">
        <v>105</v>
      </c>
      <c r="B9" s="295"/>
      <c r="C9" s="295" t="s">
        <v>114</v>
      </c>
      <c r="D9" s="295"/>
      <c r="E9" s="295"/>
      <c r="F9" s="295"/>
      <c r="G9" s="296">
        <v>40544</v>
      </c>
      <c r="H9" s="295" t="s">
        <v>815</v>
      </c>
      <c r="I9" s="295">
        <v>10000</v>
      </c>
      <c r="J9" s="295" t="b">
        <v>1</v>
      </c>
      <c r="K9" s="295" t="b">
        <v>1</v>
      </c>
      <c r="L9" s="135" t="s">
        <v>250</v>
      </c>
    </row>
    <row r="10" spans="1:14">
      <c r="A10" s="295" t="s">
        <v>105</v>
      </c>
      <c r="B10" s="295"/>
      <c r="C10" s="295" t="s">
        <v>798</v>
      </c>
      <c r="D10" s="295"/>
      <c r="E10" s="295"/>
      <c r="F10" s="295"/>
      <c r="G10" s="296">
        <v>40544</v>
      </c>
      <c r="H10" s="295" t="s">
        <v>815</v>
      </c>
      <c r="I10" s="295">
        <v>1</v>
      </c>
      <c r="J10" s="295" t="b">
        <v>1</v>
      </c>
      <c r="K10" s="295" t="b">
        <v>1</v>
      </c>
      <c r="L10" s="135" t="s">
        <v>250</v>
      </c>
    </row>
    <row r="11" spans="1:14">
      <c r="A11" s="295" t="s">
        <v>650</v>
      </c>
      <c r="B11" s="295" t="s">
        <v>117</v>
      </c>
      <c r="C11" s="295"/>
      <c r="D11" s="295"/>
      <c r="E11" s="295"/>
      <c r="F11" s="295"/>
      <c r="G11" s="296">
        <v>40544</v>
      </c>
      <c r="H11" s="295" t="s">
        <v>815</v>
      </c>
      <c r="I11" s="295">
        <v>10000</v>
      </c>
      <c r="J11" s="295" t="b">
        <v>1</v>
      </c>
      <c r="K11" s="295" t="b">
        <v>1</v>
      </c>
      <c r="L11" s="135" t="s">
        <v>250</v>
      </c>
    </row>
    <row r="12" spans="1:14">
      <c r="A12" s="295" t="s">
        <v>650</v>
      </c>
      <c r="B12" s="295" t="s">
        <v>799</v>
      </c>
      <c r="C12" s="295"/>
      <c r="D12" s="295"/>
      <c r="E12" s="295"/>
      <c r="F12" s="295"/>
      <c r="G12" s="296">
        <v>40544</v>
      </c>
      <c r="H12" s="295" t="s">
        <v>815</v>
      </c>
      <c r="I12" s="295">
        <v>10000</v>
      </c>
      <c r="J12" s="295" t="b">
        <v>1</v>
      </c>
      <c r="K12" s="295" t="b">
        <v>1</v>
      </c>
      <c r="L12" s="135" t="s">
        <v>250</v>
      </c>
    </row>
    <row r="13" spans="1:14">
      <c r="A13" s="295" t="s">
        <v>650</v>
      </c>
      <c r="B13" s="295" t="s">
        <v>119</v>
      </c>
      <c r="C13" s="295"/>
      <c r="D13" s="295"/>
      <c r="E13" s="295"/>
      <c r="F13" s="295"/>
      <c r="G13" s="296">
        <v>40544</v>
      </c>
      <c r="H13" s="295" t="s">
        <v>815</v>
      </c>
      <c r="I13" s="295">
        <v>10000</v>
      </c>
      <c r="J13" s="295" t="b">
        <v>1</v>
      </c>
      <c r="K13" s="295" t="b">
        <v>1</v>
      </c>
      <c r="L13" s="135" t="s">
        <v>250</v>
      </c>
    </row>
    <row r="14" spans="1:14">
      <c r="A14" s="295" t="s">
        <v>105</v>
      </c>
      <c r="B14" s="295"/>
      <c r="C14" s="295" t="s">
        <v>121</v>
      </c>
      <c r="D14" s="295"/>
      <c r="E14" s="295"/>
      <c r="F14" s="295"/>
      <c r="G14" s="296">
        <v>40544</v>
      </c>
      <c r="H14" s="295" t="s">
        <v>815</v>
      </c>
      <c r="I14" s="295">
        <v>10000</v>
      </c>
      <c r="J14" s="295" t="b">
        <v>1</v>
      </c>
      <c r="K14" s="295" t="b">
        <v>1</v>
      </c>
      <c r="L14" s="135" t="s">
        <v>250</v>
      </c>
    </row>
    <row r="15" spans="1:14">
      <c r="A15" s="295" t="s">
        <v>105</v>
      </c>
      <c r="B15" s="295"/>
      <c r="C15" s="295" t="s">
        <v>800</v>
      </c>
      <c r="D15" s="295"/>
      <c r="E15" s="295"/>
      <c r="F15" s="295"/>
      <c r="G15" s="296">
        <v>40544</v>
      </c>
      <c r="H15" s="295" t="s">
        <v>815</v>
      </c>
      <c r="I15" s="295">
        <v>10000</v>
      </c>
      <c r="J15" s="295" t="b">
        <v>1</v>
      </c>
      <c r="K15" s="295" t="b">
        <v>1</v>
      </c>
      <c r="L15" s="135" t="s">
        <v>250</v>
      </c>
    </row>
    <row r="16" spans="1:14">
      <c r="A16" s="295" t="s">
        <v>105</v>
      </c>
      <c r="B16" s="295"/>
      <c r="C16" s="295" t="s">
        <v>801</v>
      </c>
      <c r="D16" s="295"/>
      <c r="E16" s="295"/>
      <c r="F16" s="295"/>
      <c r="G16" s="296">
        <v>40695</v>
      </c>
      <c r="H16" s="295" t="s">
        <v>815</v>
      </c>
      <c r="I16" s="295">
        <v>10000</v>
      </c>
      <c r="J16" s="295" t="b">
        <v>1</v>
      </c>
      <c r="K16" s="295" t="b">
        <v>1</v>
      </c>
      <c r="L16" s="135" t="s">
        <v>250</v>
      </c>
    </row>
    <row r="17" spans="1:15">
      <c r="A17" s="295" t="s">
        <v>105</v>
      </c>
      <c r="B17" s="295"/>
      <c r="C17" s="295" t="s">
        <v>116</v>
      </c>
      <c r="D17" s="295"/>
      <c r="E17" s="295"/>
      <c r="F17" s="295"/>
      <c r="G17" s="296">
        <v>40725</v>
      </c>
      <c r="H17" s="295" t="s">
        <v>816</v>
      </c>
      <c r="I17" s="295"/>
      <c r="J17" s="295" t="b">
        <v>0</v>
      </c>
      <c r="K17" s="295" t="b">
        <v>0</v>
      </c>
      <c r="L17" s="135" t="s">
        <v>250</v>
      </c>
    </row>
    <row r="18" spans="1:15">
      <c r="A18" s="295" t="s">
        <v>650</v>
      </c>
      <c r="B18" s="295" t="s">
        <v>113</v>
      </c>
      <c r="C18" s="295"/>
      <c r="D18" s="295"/>
      <c r="E18" s="295"/>
      <c r="F18" s="295"/>
      <c r="G18" s="296">
        <v>40756</v>
      </c>
      <c r="H18" s="295" t="s">
        <v>816</v>
      </c>
      <c r="I18" s="295"/>
      <c r="J18" s="295" t="b">
        <v>0</v>
      </c>
      <c r="K18" s="295" t="b">
        <v>0</v>
      </c>
      <c r="L18" s="135" t="s">
        <v>250</v>
      </c>
    </row>
    <row r="19" spans="1:15">
      <c r="A19" s="295" t="s">
        <v>105</v>
      </c>
      <c r="B19" s="295"/>
      <c r="C19" s="295" t="s">
        <v>120</v>
      </c>
      <c r="D19" s="295"/>
      <c r="E19" s="295"/>
      <c r="F19" s="295"/>
      <c r="G19" s="296">
        <v>40544</v>
      </c>
      <c r="H19" s="295" t="s">
        <v>816</v>
      </c>
      <c r="I19" s="295"/>
      <c r="J19" s="295" t="b">
        <v>0</v>
      </c>
      <c r="K19" s="295" t="b">
        <v>0</v>
      </c>
      <c r="L19" s="135" t="s">
        <v>250</v>
      </c>
    </row>
    <row r="20" spans="1:15">
      <c r="A20" s="295" t="s">
        <v>650</v>
      </c>
      <c r="B20" s="295" t="s">
        <v>797</v>
      </c>
      <c r="C20" s="295"/>
      <c r="D20" s="295"/>
      <c r="E20" s="295"/>
      <c r="F20" s="295"/>
      <c r="G20" s="296">
        <v>40575</v>
      </c>
      <c r="H20" s="295" t="s">
        <v>816</v>
      </c>
      <c r="I20" s="295"/>
      <c r="J20" s="295" t="b">
        <v>0</v>
      </c>
      <c r="K20" s="295" t="b">
        <v>0</v>
      </c>
      <c r="L20" s="135" t="s">
        <v>250</v>
      </c>
      <c r="M20" s="293"/>
      <c r="N20" s="293"/>
      <c r="O20" s="293"/>
    </row>
    <row r="21" spans="1:15">
      <c r="A21" s="295" t="s">
        <v>105</v>
      </c>
      <c r="B21" s="295"/>
      <c r="C21" s="295" t="s">
        <v>114</v>
      </c>
      <c r="D21" s="295"/>
      <c r="E21" s="295"/>
      <c r="F21" s="295"/>
      <c r="G21" s="296">
        <v>40603</v>
      </c>
      <c r="H21" s="295" t="s">
        <v>816</v>
      </c>
      <c r="I21" s="295"/>
      <c r="J21" s="295" t="b">
        <v>0</v>
      </c>
      <c r="K21" s="295" t="b">
        <v>0</v>
      </c>
      <c r="L21" s="135" t="s">
        <v>250</v>
      </c>
      <c r="M21" s="293"/>
      <c r="N21" s="293"/>
      <c r="O21" s="293"/>
    </row>
    <row r="22" spans="1:15">
      <c r="A22" s="295" t="s">
        <v>105</v>
      </c>
      <c r="B22" s="295"/>
      <c r="C22" s="295" t="s">
        <v>798</v>
      </c>
      <c r="D22" s="295"/>
      <c r="E22" s="295"/>
      <c r="F22" s="295"/>
      <c r="G22" s="296">
        <v>40634</v>
      </c>
      <c r="H22" s="295" t="s">
        <v>816</v>
      </c>
      <c r="I22" s="295"/>
      <c r="J22" s="295" t="b">
        <v>0</v>
      </c>
      <c r="K22" s="295" t="b">
        <v>0</v>
      </c>
      <c r="L22" s="135" t="s">
        <v>250</v>
      </c>
    </row>
    <row r="23" spans="1:15">
      <c r="A23" s="295" t="s">
        <v>650</v>
      </c>
      <c r="B23" s="295" t="s">
        <v>117</v>
      </c>
      <c r="C23" s="295"/>
      <c r="D23" s="295"/>
      <c r="E23" s="295"/>
      <c r="F23" s="295"/>
      <c r="G23" s="296">
        <v>40664</v>
      </c>
      <c r="H23" s="295" t="s">
        <v>816</v>
      </c>
      <c r="I23" s="295"/>
      <c r="J23" s="295" t="b">
        <v>0</v>
      </c>
      <c r="K23" s="295" t="b">
        <v>0</v>
      </c>
      <c r="L23" s="135" t="s">
        <v>250</v>
      </c>
    </row>
    <row r="24" spans="1:15">
      <c r="A24" s="295" t="s">
        <v>650</v>
      </c>
      <c r="B24" s="295" t="s">
        <v>799</v>
      </c>
      <c r="C24" s="295"/>
      <c r="D24" s="295"/>
      <c r="E24" s="295"/>
      <c r="F24" s="295"/>
      <c r="G24" s="296">
        <v>40695</v>
      </c>
      <c r="H24" s="295" t="s">
        <v>816</v>
      </c>
      <c r="I24" s="295"/>
      <c r="J24" s="295" t="b">
        <v>0</v>
      </c>
      <c r="K24" s="295" t="b">
        <v>0</v>
      </c>
      <c r="L24" s="135" t="s">
        <v>250</v>
      </c>
    </row>
    <row r="25" spans="1:15">
      <c r="A25" s="295" t="s">
        <v>650</v>
      </c>
      <c r="B25" s="295" t="s">
        <v>119</v>
      </c>
      <c r="C25" s="295"/>
      <c r="D25" s="295"/>
      <c r="E25" s="295"/>
      <c r="F25" s="295"/>
      <c r="G25" s="296">
        <v>40725</v>
      </c>
      <c r="H25" s="295" t="s">
        <v>816</v>
      </c>
      <c r="I25" s="295"/>
      <c r="J25" s="295" t="b">
        <v>0</v>
      </c>
      <c r="K25" s="295" t="b">
        <v>0</v>
      </c>
      <c r="L25" s="135" t="s">
        <v>250</v>
      </c>
    </row>
    <row r="26" spans="1:15">
      <c r="A26" s="295" t="s">
        <v>105</v>
      </c>
      <c r="B26" s="295"/>
      <c r="C26" s="295" t="s">
        <v>121</v>
      </c>
      <c r="D26" s="295"/>
      <c r="E26" s="295"/>
      <c r="F26" s="295"/>
      <c r="G26" s="296">
        <v>40756</v>
      </c>
      <c r="H26" s="295" t="s">
        <v>816</v>
      </c>
      <c r="I26" s="295"/>
      <c r="J26" s="295" t="b">
        <v>0</v>
      </c>
      <c r="K26" s="295" t="b">
        <v>0</v>
      </c>
      <c r="L26" s="135" t="s">
        <v>250</v>
      </c>
    </row>
    <row r="27" spans="1:15">
      <c r="A27" s="295" t="s">
        <v>105</v>
      </c>
      <c r="B27" s="295"/>
      <c r="C27" s="295" t="s">
        <v>800</v>
      </c>
      <c r="D27" s="295"/>
      <c r="E27" s="295"/>
      <c r="F27" s="295"/>
      <c r="G27" s="296">
        <v>40544</v>
      </c>
      <c r="H27" s="295" t="s">
        <v>816</v>
      </c>
      <c r="I27" s="295"/>
      <c r="J27" s="295" t="b">
        <v>0</v>
      </c>
      <c r="K27" s="295" t="b">
        <v>0</v>
      </c>
      <c r="L27" s="135" t="s">
        <v>250</v>
      </c>
    </row>
    <row r="28" spans="1:15">
      <c r="A28" s="295" t="s">
        <v>105</v>
      </c>
      <c r="B28" s="295"/>
      <c r="C28" s="295" t="s">
        <v>801</v>
      </c>
      <c r="D28" s="295"/>
      <c r="E28" s="295"/>
      <c r="F28" s="295"/>
      <c r="G28" s="296">
        <v>40575</v>
      </c>
      <c r="H28" s="295" t="s">
        <v>816</v>
      </c>
      <c r="I28" s="295"/>
      <c r="J28" s="295" t="b">
        <v>0</v>
      </c>
      <c r="K28" s="295" t="b">
        <v>0</v>
      </c>
      <c r="L28" s="135" t="s">
        <v>250</v>
      </c>
    </row>
    <row r="29" spans="1:15">
      <c r="A29" s="295" t="s">
        <v>105</v>
      </c>
      <c r="B29" s="295"/>
      <c r="C29" s="295" t="s">
        <v>116</v>
      </c>
      <c r="D29" s="295"/>
      <c r="E29" s="295"/>
      <c r="F29" s="295"/>
      <c r="G29" s="296">
        <v>40603</v>
      </c>
      <c r="H29" s="295" t="s">
        <v>817</v>
      </c>
      <c r="I29" s="295"/>
      <c r="J29" s="295" t="b">
        <v>1</v>
      </c>
      <c r="K29" s="295" t="b">
        <v>1</v>
      </c>
      <c r="L29" s="135" t="s">
        <v>250</v>
      </c>
    </row>
    <row r="30" spans="1:15">
      <c r="A30" s="295" t="s">
        <v>650</v>
      </c>
      <c r="B30" s="295" t="s">
        <v>113</v>
      </c>
      <c r="C30" s="295"/>
      <c r="D30" s="295"/>
      <c r="E30" s="295"/>
      <c r="F30" s="295"/>
      <c r="G30" s="296">
        <v>40634</v>
      </c>
      <c r="H30" s="295" t="s">
        <v>817</v>
      </c>
      <c r="I30" s="295"/>
      <c r="J30" s="295" t="b">
        <v>1</v>
      </c>
      <c r="K30" s="295" t="b">
        <v>1</v>
      </c>
      <c r="L30" s="135" t="s">
        <v>250</v>
      </c>
    </row>
    <row r="31" spans="1:15">
      <c r="A31" s="295" t="s">
        <v>105</v>
      </c>
      <c r="B31" s="295"/>
      <c r="C31" s="295" t="s">
        <v>120</v>
      </c>
      <c r="D31" s="295"/>
      <c r="E31" s="295"/>
      <c r="F31" s="295"/>
      <c r="G31" s="296">
        <v>40664</v>
      </c>
      <c r="H31" s="295" t="s">
        <v>817</v>
      </c>
      <c r="I31" s="295"/>
      <c r="J31" s="295" t="b">
        <v>1</v>
      </c>
      <c r="K31" s="295" t="b">
        <v>1</v>
      </c>
      <c r="L31" s="135" t="s">
        <v>250</v>
      </c>
    </row>
    <row r="32" spans="1:15">
      <c r="A32" s="295" t="s">
        <v>650</v>
      </c>
      <c r="B32" s="295" t="s">
        <v>797</v>
      </c>
      <c r="C32" s="295"/>
      <c r="D32" s="295"/>
      <c r="E32" s="295"/>
      <c r="F32" s="295"/>
      <c r="G32" s="296">
        <v>40695</v>
      </c>
      <c r="H32" s="295" t="s">
        <v>817</v>
      </c>
      <c r="I32" s="295"/>
      <c r="J32" s="295" t="b">
        <v>1</v>
      </c>
      <c r="K32" s="295" t="b">
        <v>1</v>
      </c>
      <c r="L32" s="135" t="s">
        <v>250</v>
      </c>
    </row>
    <row r="33" spans="1:12">
      <c r="A33" s="295" t="s">
        <v>105</v>
      </c>
      <c r="B33" s="295"/>
      <c r="C33" s="295" t="s">
        <v>114</v>
      </c>
      <c r="D33" s="295"/>
      <c r="E33" s="295"/>
      <c r="F33" s="295"/>
      <c r="G33" s="296">
        <v>40725</v>
      </c>
      <c r="H33" s="295" t="s">
        <v>817</v>
      </c>
      <c r="I33" s="295"/>
      <c r="J33" s="295" t="b">
        <v>1</v>
      </c>
      <c r="K33" s="295" t="b">
        <v>1</v>
      </c>
      <c r="L33" s="135" t="s">
        <v>250</v>
      </c>
    </row>
    <row r="34" spans="1:12">
      <c r="A34" s="295" t="s">
        <v>105</v>
      </c>
      <c r="B34" s="295"/>
      <c r="C34" s="295" t="s">
        <v>798</v>
      </c>
      <c r="D34" s="295"/>
      <c r="E34" s="295"/>
      <c r="F34" s="295"/>
      <c r="G34" s="296">
        <v>40756</v>
      </c>
      <c r="H34" s="295" t="s">
        <v>817</v>
      </c>
      <c r="I34" s="295"/>
      <c r="J34" s="295" t="b">
        <v>1</v>
      </c>
      <c r="K34" s="295" t="b">
        <v>1</v>
      </c>
      <c r="L34" s="135" t="s">
        <v>250</v>
      </c>
    </row>
    <row r="35" spans="1:12">
      <c r="A35" s="295" t="s">
        <v>650</v>
      </c>
      <c r="B35" s="295" t="s">
        <v>117</v>
      </c>
      <c r="C35" s="295"/>
      <c r="D35" s="295"/>
      <c r="E35" s="295"/>
      <c r="F35" s="295"/>
      <c r="G35" s="296">
        <v>40725</v>
      </c>
      <c r="H35" s="295" t="s">
        <v>817</v>
      </c>
      <c r="I35" s="295"/>
      <c r="J35" s="295" t="b">
        <v>1</v>
      </c>
      <c r="K35" s="295" t="b">
        <v>1</v>
      </c>
      <c r="L35" s="135" t="s">
        <v>250</v>
      </c>
    </row>
    <row r="36" spans="1:12">
      <c r="A36" s="295" t="s">
        <v>650</v>
      </c>
      <c r="B36" s="295" t="s">
        <v>799</v>
      </c>
      <c r="C36" s="295"/>
      <c r="D36" s="295"/>
      <c r="E36" s="295"/>
      <c r="F36" s="295"/>
      <c r="G36" s="296">
        <v>40909</v>
      </c>
      <c r="H36" s="295" t="s">
        <v>817</v>
      </c>
      <c r="I36" s="295"/>
      <c r="J36" s="295" t="b">
        <v>1</v>
      </c>
      <c r="K36" s="295" t="b">
        <v>1</v>
      </c>
      <c r="L36" s="135" t="s">
        <v>250</v>
      </c>
    </row>
    <row r="37" spans="1:12">
      <c r="A37" s="295" t="s">
        <v>650</v>
      </c>
      <c r="B37" s="295" t="s">
        <v>119</v>
      </c>
      <c r="C37" s="295"/>
      <c r="D37" s="295"/>
      <c r="E37" s="295"/>
      <c r="F37" s="295"/>
      <c r="G37" s="296">
        <v>40909</v>
      </c>
      <c r="H37" s="295" t="s">
        <v>817</v>
      </c>
      <c r="I37" s="295"/>
      <c r="J37" s="295" t="b">
        <v>1</v>
      </c>
      <c r="K37" s="295" t="b">
        <v>1</v>
      </c>
      <c r="L37" s="135" t="s">
        <v>250</v>
      </c>
    </row>
    <row r="38" spans="1:12">
      <c r="A38" s="295" t="s">
        <v>105</v>
      </c>
      <c r="B38" s="295"/>
      <c r="C38" s="295" t="s">
        <v>121</v>
      </c>
      <c r="D38" s="295"/>
      <c r="E38" s="295"/>
      <c r="F38" s="295"/>
      <c r="G38" s="296">
        <v>40909</v>
      </c>
      <c r="H38" s="295" t="s">
        <v>817</v>
      </c>
      <c r="I38" s="295"/>
      <c r="J38" s="295" t="b">
        <v>1</v>
      </c>
      <c r="K38" s="295" t="b">
        <v>1</v>
      </c>
      <c r="L38" s="135" t="s">
        <v>250</v>
      </c>
    </row>
    <row r="39" spans="1:12">
      <c r="A39" s="295" t="s">
        <v>105</v>
      </c>
      <c r="B39" s="295"/>
      <c r="C39" s="295" t="s">
        <v>800</v>
      </c>
      <c r="D39" s="295"/>
      <c r="E39" s="295"/>
      <c r="F39" s="295"/>
      <c r="G39" s="296">
        <v>40909</v>
      </c>
      <c r="H39" s="295" t="s">
        <v>817</v>
      </c>
      <c r="I39" s="295"/>
      <c r="J39" s="295" t="b">
        <v>1</v>
      </c>
      <c r="K39" s="295" t="b">
        <v>1</v>
      </c>
      <c r="L39" s="135" t="s">
        <v>250</v>
      </c>
    </row>
    <row r="40" spans="1:12">
      <c r="A40" s="295" t="s">
        <v>105</v>
      </c>
      <c r="B40" s="295"/>
      <c r="C40" s="295" t="s">
        <v>801</v>
      </c>
      <c r="D40" s="295"/>
      <c r="E40" s="295"/>
      <c r="F40" s="295"/>
      <c r="G40" s="296">
        <v>40725</v>
      </c>
      <c r="H40" s="295" t="s">
        <v>817</v>
      </c>
      <c r="I40" s="295"/>
      <c r="J40" s="295" t="b">
        <v>1</v>
      </c>
      <c r="K40" s="295" t="b">
        <v>1</v>
      </c>
      <c r="L40" s="135" t="s">
        <v>250</v>
      </c>
    </row>
    <row r="41" spans="1:12">
      <c r="A41" s="295" t="s">
        <v>105</v>
      </c>
      <c r="B41" s="295"/>
      <c r="C41" s="295" t="s">
        <v>116</v>
      </c>
      <c r="D41" s="295"/>
      <c r="E41" s="295"/>
      <c r="F41" s="295"/>
      <c r="G41" s="296">
        <v>40909</v>
      </c>
      <c r="H41" s="295" t="s">
        <v>130</v>
      </c>
      <c r="I41" s="295"/>
      <c r="J41" s="295" t="b">
        <v>1</v>
      </c>
      <c r="K41" s="295" t="b">
        <v>1</v>
      </c>
      <c r="L41" s="135" t="s">
        <v>250</v>
      </c>
    </row>
    <row r="42" spans="1:12">
      <c r="A42" s="295" t="s">
        <v>650</v>
      </c>
      <c r="B42" s="295" t="s">
        <v>113</v>
      </c>
      <c r="C42" s="295"/>
      <c r="D42" s="295"/>
      <c r="E42" s="295"/>
      <c r="F42" s="295"/>
      <c r="G42" s="296">
        <v>40909</v>
      </c>
      <c r="H42" s="295" t="s">
        <v>130</v>
      </c>
      <c r="I42" s="295"/>
      <c r="J42" s="295" t="b">
        <v>1</v>
      </c>
      <c r="K42" s="295" t="b">
        <v>1</v>
      </c>
      <c r="L42" s="135" t="s">
        <v>250</v>
      </c>
    </row>
    <row r="43" spans="1:12">
      <c r="A43" s="295" t="s">
        <v>105</v>
      </c>
      <c r="B43" s="295"/>
      <c r="C43" s="295" t="s">
        <v>120</v>
      </c>
      <c r="D43" s="295"/>
      <c r="E43" s="295"/>
      <c r="F43" s="295"/>
      <c r="G43" s="296">
        <v>40909</v>
      </c>
      <c r="H43" s="295" t="s">
        <v>130</v>
      </c>
      <c r="I43" s="295"/>
      <c r="J43" s="295" t="b">
        <v>1</v>
      </c>
      <c r="K43" s="295" t="b">
        <v>1</v>
      </c>
      <c r="L43" s="135" t="s">
        <v>250</v>
      </c>
    </row>
    <row r="44" spans="1:12">
      <c r="A44" s="295" t="s">
        <v>650</v>
      </c>
      <c r="B44" s="295" t="s">
        <v>797</v>
      </c>
      <c r="C44" s="295"/>
      <c r="D44" s="295"/>
      <c r="E44" s="295"/>
      <c r="F44" s="295"/>
      <c r="G44" s="296">
        <v>40909</v>
      </c>
      <c r="H44" s="295" t="s">
        <v>130</v>
      </c>
      <c r="I44" s="295"/>
      <c r="J44" s="295" t="b">
        <v>1</v>
      </c>
      <c r="K44" s="295" t="b">
        <v>1</v>
      </c>
      <c r="L44" s="135" t="s">
        <v>250</v>
      </c>
    </row>
    <row r="45" spans="1:12">
      <c r="A45" s="295" t="s">
        <v>105</v>
      </c>
      <c r="B45" s="295"/>
      <c r="C45" s="295" t="s">
        <v>114</v>
      </c>
      <c r="D45" s="295"/>
      <c r="E45" s="295"/>
      <c r="F45" s="295"/>
      <c r="G45" s="296">
        <v>40725</v>
      </c>
      <c r="H45" s="295" t="s">
        <v>130</v>
      </c>
      <c r="I45" s="295"/>
      <c r="J45" s="295" t="b">
        <v>1</v>
      </c>
      <c r="K45" s="295" t="b">
        <v>1</v>
      </c>
      <c r="L45" s="135" t="s">
        <v>250</v>
      </c>
    </row>
    <row r="46" spans="1:12">
      <c r="A46" s="295" t="s">
        <v>105</v>
      </c>
      <c r="B46" s="295"/>
      <c r="C46" s="295" t="s">
        <v>798</v>
      </c>
      <c r="D46" s="295"/>
      <c r="E46" s="295"/>
      <c r="F46" s="295"/>
      <c r="G46" s="296">
        <v>40909</v>
      </c>
      <c r="H46" s="295" t="s">
        <v>130</v>
      </c>
      <c r="I46" s="295"/>
      <c r="J46" s="295" t="b">
        <v>1</v>
      </c>
      <c r="K46" s="295" t="b">
        <v>1</v>
      </c>
      <c r="L46" s="135" t="s">
        <v>250</v>
      </c>
    </row>
    <row r="47" spans="1:12">
      <c r="A47" s="295" t="s">
        <v>650</v>
      </c>
      <c r="B47" s="295" t="s">
        <v>117</v>
      </c>
      <c r="C47" s="295"/>
      <c r="D47" s="295"/>
      <c r="E47" s="295"/>
      <c r="F47" s="295"/>
      <c r="G47" s="296">
        <v>40909</v>
      </c>
      <c r="H47" s="295" t="s">
        <v>130</v>
      </c>
      <c r="I47" s="295"/>
      <c r="J47" s="295" t="b">
        <v>1</v>
      </c>
      <c r="K47" s="295" t="b">
        <v>1</v>
      </c>
      <c r="L47" s="135" t="s">
        <v>250</v>
      </c>
    </row>
    <row r="48" spans="1:12">
      <c r="A48" s="295" t="s">
        <v>650</v>
      </c>
      <c r="B48" s="295" t="s">
        <v>799</v>
      </c>
      <c r="C48" s="295"/>
      <c r="D48" s="295"/>
      <c r="E48" s="295"/>
      <c r="F48" s="295"/>
      <c r="G48" s="296">
        <v>40909</v>
      </c>
      <c r="H48" s="295" t="s">
        <v>130</v>
      </c>
      <c r="I48" s="295"/>
      <c r="J48" s="295" t="b">
        <v>1</v>
      </c>
      <c r="K48" s="295" t="b">
        <v>1</v>
      </c>
      <c r="L48" s="135" t="s">
        <v>250</v>
      </c>
    </row>
    <row r="49" spans="1:14">
      <c r="A49" s="295" t="s">
        <v>650</v>
      </c>
      <c r="B49" s="295" t="s">
        <v>119</v>
      </c>
      <c r="C49" s="295"/>
      <c r="D49" s="295"/>
      <c r="E49" s="295"/>
      <c r="F49" s="295"/>
      <c r="G49" s="296">
        <v>40909</v>
      </c>
      <c r="H49" s="295" t="s">
        <v>130</v>
      </c>
      <c r="I49" s="295"/>
      <c r="J49" s="295" t="b">
        <v>1</v>
      </c>
      <c r="K49" s="295" t="b">
        <v>1</v>
      </c>
      <c r="L49" s="135" t="s">
        <v>250</v>
      </c>
    </row>
    <row r="50" spans="1:14">
      <c r="A50" s="295" t="s">
        <v>105</v>
      </c>
      <c r="B50" s="295"/>
      <c r="C50" s="295" t="s">
        <v>121</v>
      </c>
      <c r="D50" s="295"/>
      <c r="E50" s="295"/>
      <c r="F50" s="295"/>
      <c r="G50" s="296">
        <v>40725</v>
      </c>
      <c r="H50" s="295" t="s">
        <v>130</v>
      </c>
      <c r="I50" s="295"/>
      <c r="J50" s="295" t="b">
        <v>1</v>
      </c>
      <c r="K50" s="295" t="b">
        <v>1</v>
      </c>
      <c r="L50" s="135" t="s">
        <v>250</v>
      </c>
    </row>
    <row r="51" spans="1:14">
      <c r="A51" s="295" t="s">
        <v>105</v>
      </c>
      <c r="B51" s="295"/>
      <c r="C51" s="295" t="s">
        <v>800</v>
      </c>
      <c r="D51" s="295"/>
      <c r="E51" s="295"/>
      <c r="F51" s="295"/>
      <c r="G51" s="296">
        <v>40909</v>
      </c>
      <c r="H51" s="295" t="s">
        <v>130</v>
      </c>
      <c r="I51" s="295"/>
      <c r="J51" s="295" t="b">
        <v>1</v>
      </c>
      <c r="K51" s="295" t="b">
        <v>1</v>
      </c>
      <c r="L51" s="135" t="s">
        <v>250</v>
      </c>
    </row>
    <row r="52" spans="1:14">
      <c r="A52" s="295" t="s">
        <v>105</v>
      </c>
      <c r="B52" s="295"/>
      <c r="C52" s="295" t="s">
        <v>801</v>
      </c>
      <c r="D52" s="295"/>
      <c r="E52" s="295"/>
      <c r="F52" s="295"/>
      <c r="G52" s="296">
        <v>40909</v>
      </c>
      <c r="H52" s="295" t="s">
        <v>130</v>
      </c>
      <c r="I52" s="295"/>
      <c r="J52" s="295" t="b">
        <v>1</v>
      </c>
      <c r="K52" s="295" t="b">
        <v>1</v>
      </c>
      <c r="L52" s="135" t="s">
        <v>250</v>
      </c>
    </row>
    <row r="53" spans="1:14">
      <c r="A53" s="295" t="s">
        <v>111</v>
      </c>
      <c r="B53" s="295"/>
      <c r="C53" s="295" t="s">
        <v>116</v>
      </c>
      <c r="D53" s="295" t="s">
        <v>813</v>
      </c>
      <c r="E53" s="295" t="s">
        <v>138</v>
      </c>
      <c r="F53" s="295" t="b">
        <v>1</v>
      </c>
      <c r="G53" s="296">
        <v>40909</v>
      </c>
      <c r="H53" s="295" t="s">
        <v>130</v>
      </c>
      <c r="I53" s="295"/>
      <c r="J53" s="295" t="b">
        <v>1</v>
      </c>
      <c r="K53" s="295" t="b">
        <v>0</v>
      </c>
      <c r="L53" s="135" t="s">
        <v>250</v>
      </c>
    </row>
    <row r="54" spans="1:14">
      <c r="K54" s="212" t="s">
        <v>440</v>
      </c>
      <c r="L54" s="212">
        <f>COUNTIF(L3:L53,L1)</f>
        <v>51</v>
      </c>
      <c r="M54" s="212">
        <f>COUNTIF(M3:M53,M1)</f>
        <v>0</v>
      </c>
      <c r="N54" s="212">
        <f>COUNTIF(N3:N53,N1)</f>
        <v>0</v>
      </c>
    </row>
  </sheetData>
  <autoFilter ref="L1:N1"/>
  <mergeCells count="1">
    <mergeCell ref="A1:K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J648"/>
  <sheetViews>
    <sheetView topLeftCell="A46" zoomScale="84" zoomScaleNormal="84" workbookViewId="0">
      <selection activeCell="B61" sqref="B61"/>
    </sheetView>
  </sheetViews>
  <sheetFormatPr defaultRowHeight="15"/>
  <cols>
    <col min="1" max="1" width="9.140625" style="30"/>
    <col min="2" max="2" width="73.42578125" customWidth="1"/>
    <col min="3" max="3" width="11.7109375" style="264" customWidth="1"/>
    <col min="4" max="4" width="11.85546875" style="264" customWidth="1"/>
    <col min="5" max="5" width="12" customWidth="1"/>
    <col min="6" max="6" width="36.140625" customWidth="1"/>
    <col min="7" max="7" width="36.140625" style="129" customWidth="1"/>
    <col min="10" max="10" width="9.7109375" bestFit="1" customWidth="1"/>
  </cols>
  <sheetData>
    <row r="1" spans="1:10" ht="36" customHeight="1">
      <c r="B1" s="106" t="s">
        <v>4</v>
      </c>
      <c r="C1" s="283"/>
      <c r="D1" s="283"/>
      <c r="E1" s="108"/>
      <c r="F1" s="131"/>
      <c r="G1" s="131"/>
      <c r="H1" s="131"/>
      <c r="I1" s="131"/>
      <c r="J1" s="131"/>
    </row>
    <row r="2" spans="1:10" s="30" customFormat="1" ht="38.25" customHeight="1">
      <c r="B2" s="121" t="s">
        <v>283</v>
      </c>
      <c r="C2" s="284" t="s">
        <v>250</v>
      </c>
      <c r="D2" s="285" t="s">
        <v>251</v>
      </c>
      <c r="E2" s="104" t="s">
        <v>455</v>
      </c>
      <c r="F2" s="142" t="s">
        <v>467</v>
      </c>
      <c r="G2" s="141"/>
      <c r="H2" s="103" t="s">
        <v>250</v>
      </c>
      <c r="I2" s="107" t="s">
        <v>251</v>
      </c>
      <c r="J2" s="143" t="s">
        <v>455</v>
      </c>
    </row>
    <row r="3" spans="1:10" s="30" customFormat="1" ht="138.75" customHeight="1">
      <c r="B3" s="31" t="s">
        <v>404</v>
      </c>
      <c r="C3" s="284" t="s">
        <v>250</v>
      </c>
      <c r="D3" s="50"/>
      <c r="E3" s="13"/>
      <c r="F3" s="133" t="s">
        <v>468</v>
      </c>
      <c r="G3" s="133" t="s">
        <v>366</v>
      </c>
      <c r="H3" s="132"/>
      <c r="I3" s="132"/>
      <c r="J3" s="132"/>
    </row>
    <row r="4" spans="1:10" s="33" customFormat="1" ht="153.75" customHeight="1">
      <c r="A4" s="48"/>
      <c r="B4" s="31" t="s">
        <v>479</v>
      </c>
      <c r="C4" s="284" t="s">
        <v>250</v>
      </c>
      <c r="D4" s="50"/>
      <c r="E4" s="32"/>
      <c r="F4" s="133" t="s">
        <v>469</v>
      </c>
      <c r="G4" s="133" t="s">
        <v>369</v>
      </c>
      <c r="H4" s="132"/>
      <c r="I4" s="132"/>
      <c r="J4" s="132"/>
    </row>
    <row r="5" spans="1:10" ht="45">
      <c r="B5" s="23" t="s">
        <v>284</v>
      </c>
      <c r="C5" s="284" t="s">
        <v>250</v>
      </c>
      <c r="D5" s="261"/>
      <c r="E5" s="371"/>
      <c r="F5" s="133" t="s">
        <v>470</v>
      </c>
      <c r="G5" s="133" t="s">
        <v>471</v>
      </c>
      <c r="H5" s="132"/>
      <c r="I5" s="132"/>
      <c r="J5" s="132"/>
    </row>
    <row r="6" spans="1:10" ht="30" customHeight="1">
      <c r="B6" s="23" t="s">
        <v>285</v>
      </c>
      <c r="C6" s="284" t="s">
        <v>250</v>
      </c>
      <c r="D6" s="262"/>
      <c r="E6" s="372"/>
      <c r="F6" s="133" t="s">
        <v>472</v>
      </c>
      <c r="G6" s="133" t="s">
        <v>473</v>
      </c>
      <c r="H6" s="132"/>
      <c r="I6" s="132"/>
      <c r="J6" s="132"/>
    </row>
    <row r="7" spans="1:10" ht="30.75" thickBot="1">
      <c r="B7" s="24" t="s">
        <v>286</v>
      </c>
      <c r="C7" s="284" t="s">
        <v>250</v>
      </c>
      <c r="D7" s="263"/>
      <c r="E7" s="373"/>
      <c r="F7" s="133" t="s">
        <v>474</v>
      </c>
      <c r="G7" s="133" t="s">
        <v>475</v>
      </c>
      <c r="H7" s="132"/>
      <c r="I7" s="132"/>
      <c r="J7" s="132"/>
    </row>
    <row r="8" spans="1:10" ht="34.5" customHeight="1">
      <c r="B8" s="23" t="s">
        <v>287</v>
      </c>
      <c r="C8" s="284" t="s">
        <v>250</v>
      </c>
      <c r="D8" s="261"/>
      <c r="E8" s="370"/>
      <c r="F8" s="133" t="s">
        <v>476</v>
      </c>
      <c r="G8" s="133" t="s">
        <v>477</v>
      </c>
      <c r="H8" s="132"/>
      <c r="I8" s="132"/>
      <c r="J8" s="132"/>
    </row>
    <row r="9" spans="1:10" ht="24.95" customHeight="1">
      <c r="B9" s="23" t="s">
        <v>288</v>
      </c>
      <c r="C9" s="284" t="s">
        <v>250</v>
      </c>
      <c r="D9" s="262"/>
      <c r="E9" s="370"/>
      <c r="F9" s="130"/>
      <c r="G9" s="133" t="s">
        <v>478</v>
      </c>
      <c r="H9" s="132">
        <f>SUM(H3:H8)</f>
        <v>0</v>
      </c>
      <c r="I9" s="132">
        <f>SUM(I3:I8)</f>
        <v>0</v>
      </c>
      <c r="J9" s="132">
        <f>SUM(J3:J8)</f>
        <v>0</v>
      </c>
    </row>
    <row r="10" spans="1:10" ht="24.95" customHeight="1">
      <c r="B10" s="23" t="s">
        <v>289</v>
      </c>
      <c r="C10" s="284" t="s">
        <v>250</v>
      </c>
      <c r="D10" s="262"/>
      <c r="E10" s="370"/>
      <c r="F10" s="130"/>
      <c r="G10" s="133" t="s">
        <v>440</v>
      </c>
      <c r="H10" s="132">
        <f>SUM(H9,C79)</f>
        <v>65</v>
      </c>
      <c r="I10" s="132">
        <f>SUM(I9,D79)</f>
        <v>11</v>
      </c>
      <c r="J10" s="132">
        <f>SUM(J9,E79)</f>
        <v>0</v>
      </c>
    </row>
    <row r="11" spans="1:10" ht="24.95" customHeight="1">
      <c r="B11" s="23" t="s">
        <v>290</v>
      </c>
      <c r="C11" s="284" t="s">
        <v>250</v>
      </c>
      <c r="D11" s="262"/>
      <c r="E11" s="370"/>
      <c r="F11" s="130"/>
      <c r="G11" s="130"/>
    </row>
    <row r="12" spans="1:10" ht="24.95" customHeight="1" thickBot="1">
      <c r="B12" s="24" t="s">
        <v>291</v>
      </c>
      <c r="C12" s="284" t="s">
        <v>250</v>
      </c>
      <c r="D12" s="263"/>
      <c r="E12" s="370"/>
      <c r="F12" s="130"/>
      <c r="G12" s="130"/>
    </row>
    <row r="13" spans="1:10" ht="24.95" customHeight="1">
      <c r="B13" s="23" t="s">
        <v>292</v>
      </c>
      <c r="C13" s="284" t="s">
        <v>250</v>
      </c>
      <c r="D13" s="261"/>
      <c r="E13" s="370"/>
      <c r="F13" s="130"/>
      <c r="G13" s="130"/>
    </row>
    <row r="14" spans="1:10" ht="24.95" customHeight="1">
      <c r="B14" s="23" t="s">
        <v>293</v>
      </c>
      <c r="C14" s="284" t="s">
        <v>250</v>
      </c>
      <c r="D14" s="262"/>
      <c r="E14" s="370"/>
      <c r="F14" s="130"/>
      <c r="G14" s="130"/>
    </row>
    <row r="15" spans="1:10" ht="24.95" customHeight="1">
      <c r="B15" s="23" t="s">
        <v>294</v>
      </c>
      <c r="C15" s="284" t="s">
        <v>250</v>
      </c>
      <c r="D15" s="262"/>
      <c r="E15" s="370"/>
      <c r="F15" s="130"/>
      <c r="G15" s="130"/>
    </row>
    <row r="16" spans="1:10" ht="24.95" customHeight="1">
      <c r="B16" s="23" t="s">
        <v>295</v>
      </c>
      <c r="C16" s="284" t="s">
        <v>250</v>
      </c>
      <c r="D16" s="262"/>
      <c r="E16" s="370"/>
      <c r="F16" s="130"/>
      <c r="G16" s="130"/>
    </row>
    <row r="17" spans="2:7" ht="24.95" customHeight="1" thickBot="1">
      <c r="B17" s="24" t="s">
        <v>296</v>
      </c>
      <c r="C17" s="284" t="s">
        <v>250</v>
      </c>
      <c r="D17" s="263"/>
      <c r="E17" s="370"/>
      <c r="F17" s="130"/>
      <c r="G17" s="130"/>
    </row>
    <row r="18" spans="2:7" ht="24.95" customHeight="1">
      <c r="B18" s="25">
        <v>10</v>
      </c>
      <c r="C18" s="258"/>
      <c r="D18" s="285" t="s">
        <v>251</v>
      </c>
      <c r="E18" s="370"/>
      <c r="F18" s="130"/>
      <c r="G18" s="130"/>
    </row>
    <row r="19" spans="2:7" ht="24.95" customHeight="1">
      <c r="B19" s="23" t="s">
        <v>297</v>
      </c>
      <c r="C19" s="259"/>
      <c r="D19" s="285" t="s">
        <v>251</v>
      </c>
      <c r="E19" s="370"/>
      <c r="F19" s="130"/>
      <c r="G19" s="130"/>
    </row>
    <row r="20" spans="2:7" ht="24.95" customHeight="1">
      <c r="B20" s="23" t="s">
        <v>298</v>
      </c>
      <c r="C20" s="259"/>
      <c r="D20" s="285" t="s">
        <v>251</v>
      </c>
      <c r="E20" s="370"/>
      <c r="F20" s="130"/>
      <c r="G20" s="130"/>
    </row>
    <row r="21" spans="2:7" ht="24.95" customHeight="1">
      <c r="B21" s="23" t="s">
        <v>299</v>
      </c>
      <c r="C21" s="259"/>
      <c r="D21" s="285" t="s">
        <v>251</v>
      </c>
      <c r="E21" s="370"/>
      <c r="F21" s="130"/>
      <c r="G21" s="130"/>
    </row>
    <row r="22" spans="2:7" ht="24.95" customHeight="1" thickBot="1">
      <c r="B22" s="24" t="s">
        <v>300</v>
      </c>
      <c r="C22" s="260"/>
      <c r="D22" s="285" t="s">
        <v>251</v>
      </c>
      <c r="E22" s="370"/>
      <c r="F22" s="130"/>
      <c r="G22" s="130"/>
    </row>
    <row r="23" spans="2:7" ht="24.95" customHeight="1">
      <c r="B23" s="23" t="s">
        <v>301</v>
      </c>
      <c r="C23" s="284" t="s">
        <v>250</v>
      </c>
      <c r="D23" s="261"/>
      <c r="E23" s="370"/>
      <c r="F23" s="130"/>
      <c r="G23" s="130"/>
    </row>
    <row r="24" spans="2:7" ht="24.95" customHeight="1">
      <c r="B24" s="23" t="s">
        <v>302</v>
      </c>
      <c r="C24" s="284" t="s">
        <v>250</v>
      </c>
      <c r="D24" s="262"/>
      <c r="E24" s="370"/>
      <c r="F24" s="130"/>
      <c r="G24" s="130"/>
    </row>
    <row r="25" spans="2:7" ht="24.95" customHeight="1">
      <c r="B25" s="23" t="s">
        <v>303</v>
      </c>
      <c r="C25" s="284" t="s">
        <v>250</v>
      </c>
      <c r="D25" s="262"/>
      <c r="E25" s="370"/>
      <c r="F25" s="130"/>
      <c r="G25" s="130"/>
    </row>
    <row r="26" spans="2:7" ht="24.95" customHeight="1">
      <c r="B26" s="23" t="s">
        <v>304</v>
      </c>
      <c r="C26" s="284" t="s">
        <v>250</v>
      </c>
      <c r="D26" s="262"/>
      <c r="E26" s="370"/>
      <c r="F26" s="130"/>
      <c r="G26" s="130"/>
    </row>
    <row r="27" spans="2:7" ht="24.95" customHeight="1">
      <c r="B27" s="23" t="s">
        <v>305</v>
      </c>
      <c r="C27" s="284" t="s">
        <v>250</v>
      </c>
      <c r="D27" s="262"/>
      <c r="E27" s="370"/>
      <c r="F27" s="130"/>
      <c r="G27" s="130"/>
    </row>
    <row r="28" spans="2:7" ht="24.95" customHeight="1" thickBot="1">
      <c r="B28" s="24" t="s">
        <v>306</v>
      </c>
      <c r="C28" s="284" t="s">
        <v>250</v>
      </c>
      <c r="D28" s="263"/>
      <c r="E28" s="370"/>
      <c r="F28" s="130"/>
      <c r="G28" s="130"/>
    </row>
    <row r="29" spans="2:7" ht="24.95" customHeight="1">
      <c r="B29" s="23" t="s">
        <v>307</v>
      </c>
      <c r="C29" s="284" t="s">
        <v>250</v>
      </c>
      <c r="D29" s="261"/>
      <c r="E29" s="370"/>
      <c r="F29" s="130"/>
      <c r="G29" s="130"/>
    </row>
    <row r="30" spans="2:7" ht="24.95" customHeight="1">
      <c r="B30" s="23" t="s">
        <v>308</v>
      </c>
      <c r="C30" s="284" t="s">
        <v>250</v>
      </c>
      <c r="D30" s="262"/>
      <c r="E30" s="370"/>
      <c r="F30" s="130"/>
      <c r="G30" s="130"/>
    </row>
    <row r="31" spans="2:7" ht="24.95" customHeight="1">
      <c r="B31" s="23" t="s">
        <v>309</v>
      </c>
      <c r="C31" s="284" t="s">
        <v>250</v>
      </c>
      <c r="D31" s="262"/>
      <c r="E31" s="370"/>
      <c r="F31" s="130"/>
      <c r="G31" s="130"/>
    </row>
    <row r="32" spans="2:7" ht="24.95" customHeight="1">
      <c r="B32" s="23" t="s">
        <v>310</v>
      </c>
      <c r="C32" s="284" t="s">
        <v>250</v>
      </c>
      <c r="D32" s="262"/>
      <c r="E32" s="370"/>
      <c r="F32" s="130"/>
      <c r="G32" s="130"/>
    </row>
    <row r="33" spans="2:5" ht="24.95" customHeight="1" thickBot="1">
      <c r="B33" s="24" t="s">
        <v>311</v>
      </c>
      <c r="C33" s="284" t="s">
        <v>250</v>
      </c>
      <c r="D33" s="263"/>
      <c r="E33" s="370"/>
    </row>
    <row r="34" spans="2:5" ht="24.95" customHeight="1">
      <c r="B34" s="23" t="s">
        <v>312</v>
      </c>
      <c r="C34" s="284" t="s">
        <v>250</v>
      </c>
      <c r="D34" s="261"/>
      <c r="E34" s="370"/>
    </row>
    <row r="35" spans="2:5" ht="24.95" customHeight="1">
      <c r="B35" s="23" t="s">
        <v>313</v>
      </c>
      <c r="C35" s="284" t="s">
        <v>250</v>
      </c>
      <c r="D35" s="262"/>
      <c r="E35" s="370"/>
    </row>
    <row r="36" spans="2:5" ht="24.95" customHeight="1">
      <c r="B36" s="23" t="s">
        <v>314</v>
      </c>
      <c r="C36" s="284" t="s">
        <v>250</v>
      </c>
      <c r="D36" s="262"/>
      <c r="E36" s="370"/>
    </row>
    <row r="37" spans="2:5" ht="24.95" customHeight="1">
      <c r="B37" s="23" t="s">
        <v>315</v>
      </c>
      <c r="C37" s="284" t="s">
        <v>250</v>
      </c>
      <c r="D37" s="262"/>
      <c r="E37" s="370"/>
    </row>
    <row r="38" spans="2:5" ht="24.95" customHeight="1">
      <c r="B38" s="23" t="s">
        <v>316</v>
      </c>
      <c r="C38" s="284" t="s">
        <v>250</v>
      </c>
      <c r="D38" s="262"/>
      <c r="E38" s="370"/>
    </row>
    <row r="39" spans="2:5" ht="24.95" customHeight="1" thickBot="1">
      <c r="B39" s="24" t="s">
        <v>317</v>
      </c>
      <c r="C39" s="284" t="s">
        <v>250</v>
      </c>
      <c r="D39" s="263"/>
      <c r="E39" s="370"/>
    </row>
    <row r="40" spans="2:5" ht="24.95" customHeight="1">
      <c r="B40" s="26"/>
      <c r="C40" s="284" t="s">
        <v>250</v>
      </c>
      <c r="D40" s="261"/>
      <c r="E40" s="370"/>
    </row>
    <row r="41" spans="2:5" ht="24.95" customHeight="1">
      <c r="B41" s="23" t="s">
        <v>318</v>
      </c>
      <c r="C41" s="284" t="s">
        <v>250</v>
      </c>
      <c r="D41" s="262"/>
      <c r="E41" s="370"/>
    </row>
    <row r="42" spans="2:5" ht="24.95" customHeight="1">
      <c r="B42" s="23" t="s">
        <v>319</v>
      </c>
      <c r="C42" s="284" t="s">
        <v>250</v>
      </c>
      <c r="D42" s="262"/>
      <c r="E42" s="370"/>
    </row>
    <row r="43" spans="2:5" ht="24.95" customHeight="1">
      <c r="B43" s="23" t="s">
        <v>320</v>
      </c>
      <c r="C43" s="284" t="s">
        <v>250</v>
      </c>
      <c r="D43" s="262"/>
      <c r="E43" s="370"/>
    </row>
    <row r="44" spans="2:5" ht="24.95" customHeight="1" thickBot="1">
      <c r="B44" s="24" t="s">
        <v>321</v>
      </c>
      <c r="C44" s="284" t="s">
        <v>250</v>
      </c>
      <c r="D44" s="263"/>
      <c r="E44" s="370"/>
    </row>
    <row r="45" spans="2:5" ht="24.95" customHeight="1">
      <c r="B45" s="23" t="s">
        <v>287</v>
      </c>
      <c r="C45" s="284" t="s">
        <v>250</v>
      </c>
      <c r="D45" s="261"/>
      <c r="E45" s="370"/>
    </row>
    <row r="46" spans="2:5" ht="24.95" customHeight="1">
      <c r="B46" s="23" t="s">
        <v>322</v>
      </c>
      <c r="C46" s="284" t="s">
        <v>250</v>
      </c>
      <c r="D46" s="262"/>
      <c r="E46" s="370"/>
    </row>
    <row r="47" spans="2:5" ht="24.95" customHeight="1">
      <c r="B47" s="23" t="s">
        <v>323</v>
      </c>
      <c r="C47" s="284" t="s">
        <v>250</v>
      </c>
      <c r="D47" s="262"/>
      <c r="E47" s="370"/>
    </row>
    <row r="48" spans="2:5" ht="24.95" customHeight="1">
      <c r="B48" s="23" t="s">
        <v>324</v>
      </c>
      <c r="C48" s="284" t="s">
        <v>250</v>
      </c>
      <c r="D48" s="262"/>
      <c r="E48" s="370"/>
    </row>
    <row r="49" spans="2:5" ht="24.95" customHeight="1">
      <c r="B49" s="23" t="s">
        <v>325</v>
      </c>
      <c r="C49" s="284" t="s">
        <v>250</v>
      </c>
      <c r="D49" s="262"/>
      <c r="E49" s="370"/>
    </row>
    <row r="50" spans="2:5" ht="24.95" customHeight="1" thickBot="1">
      <c r="B50" s="24" t="s">
        <v>326</v>
      </c>
      <c r="C50" s="284" t="s">
        <v>250</v>
      </c>
      <c r="D50" s="263"/>
      <c r="E50" s="370"/>
    </row>
    <row r="51" spans="2:5" ht="24.95" customHeight="1">
      <c r="B51" s="23" t="s">
        <v>327</v>
      </c>
      <c r="C51" s="284" t="s">
        <v>250</v>
      </c>
      <c r="D51" s="261"/>
      <c r="E51" s="370"/>
    </row>
    <row r="52" spans="2:5" ht="24.95" customHeight="1">
      <c r="B52" s="23" t="s">
        <v>328</v>
      </c>
      <c r="C52" s="284" t="s">
        <v>250</v>
      </c>
      <c r="D52" s="262"/>
      <c r="E52" s="370"/>
    </row>
    <row r="53" spans="2:5" ht="24.95" customHeight="1">
      <c r="B53" s="23" t="s">
        <v>329</v>
      </c>
      <c r="C53" s="284" t="s">
        <v>250</v>
      </c>
      <c r="D53" s="262"/>
      <c r="E53" s="370"/>
    </row>
    <row r="54" spans="2:5" ht="24.95" customHeight="1">
      <c r="B54" s="23" t="s">
        <v>330</v>
      </c>
      <c r="C54" s="284" t="s">
        <v>250</v>
      </c>
      <c r="D54" s="262"/>
      <c r="E54" s="370"/>
    </row>
    <row r="55" spans="2:5" ht="24.95" customHeight="1" thickBot="1">
      <c r="B55" s="24" t="s">
        <v>331</v>
      </c>
      <c r="C55" s="284" t="s">
        <v>250</v>
      </c>
      <c r="D55" s="263"/>
      <c r="E55" s="370"/>
    </row>
    <row r="56" spans="2:5" ht="24.95" customHeight="1">
      <c r="B56" s="23" t="s">
        <v>332</v>
      </c>
      <c r="C56" s="258"/>
      <c r="D56" s="285" t="s">
        <v>251</v>
      </c>
      <c r="E56" s="370"/>
    </row>
    <row r="57" spans="2:5" ht="24.95" customHeight="1">
      <c r="B57" s="23" t="s">
        <v>333</v>
      </c>
      <c r="C57" s="259"/>
      <c r="D57" s="285" t="s">
        <v>251</v>
      </c>
      <c r="E57" s="370"/>
    </row>
    <row r="58" spans="2:5" ht="24.95" customHeight="1">
      <c r="B58" s="23" t="s">
        <v>334</v>
      </c>
      <c r="C58" s="259"/>
      <c r="D58" s="285" t="s">
        <v>251</v>
      </c>
      <c r="E58" s="370"/>
    </row>
    <row r="59" spans="2:5" ht="24.95" customHeight="1">
      <c r="B59" s="23" t="s">
        <v>335</v>
      </c>
      <c r="C59" s="259"/>
      <c r="D59" s="285" t="s">
        <v>251</v>
      </c>
      <c r="E59" s="370"/>
    </row>
    <row r="60" spans="2:5" ht="24.95" customHeight="1">
      <c r="B60" s="23" t="s">
        <v>336</v>
      </c>
      <c r="C60" s="259"/>
      <c r="D60" s="285" t="s">
        <v>251</v>
      </c>
      <c r="E60" s="370"/>
    </row>
    <row r="61" spans="2:5" ht="24.95" customHeight="1" thickBot="1">
      <c r="B61" s="24" t="s">
        <v>337</v>
      </c>
      <c r="C61" s="260"/>
      <c r="D61" s="285" t="s">
        <v>251</v>
      </c>
      <c r="E61" s="370"/>
    </row>
    <row r="62" spans="2:5" ht="24.95" customHeight="1">
      <c r="B62" s="23" t="s">
        <v>338</v>
      </c>
      <c r="C62" s="284" t="s">
        <v>250</v>
      </c>
      <c r="D62" s="261"/>
      <c r="E62" s="370"/>
    </row>
    <row r="63" spans="2:5" ht="24.95" customHeight="1">
      <c r="B63" s="23" t="s">
        <v>339</v>
      </c>
      <c r="C63" s="284" t="s">
        <v>250</v>
      </c>
      <c r="D63" s="262"/>
      <c r="E63" s="370"/>
    </row>
    <row r="64" spans="2:5" ht="24.95" customHeight="1">
      <c r="B64" s="23" t="s">
        <v>340</v>
      </c>
      <c r="C64" s="284" t="s">
        <v>250</v>
      </c>
      <c r="D64" s="262"/>
      <c r="E64" s="370"/>
    </row>
    <row r="65" spans="2:5" ht="24.95" customHeight="1">
      <c r="B65" s="23" t="s">
        <v>341</v>
      </c>
      <c r="C65" s="284" t="s">
        <v>250</v>
      </c>
      <c r="D65" s="262"/>
      <c r="E65" s="370"/>
    </row>
    <row r="66" spans="2:5" ht="24.95" customHeight="1">
      <c r="B66" s="23" t="s">
        <v>342</v>
      </c>
      <c r="C66" s="284" t="s">
        <v>250</v>
      </c>
      <c r="D66" s="262"/>
      <c r="E66" s="370"/>
    </row>
    <row r="67" spans="2:5" ht="24.95" customHeight="1" thickBot="1">
      <c r="B67" s="24" t="s">
        <v>343</v>
      </c>
      <c r="C67" s="284" t="s">
        <v>250</v>
      </c>
      <c r="D67" s="263"/>
      <c r="E67" s="370"/>
    </row>
    <row r="68" spans="2:5" ht="24.95" customHeight="1">
      <c r="B68" s="23" t="s">
        <v>344</v>
      </c>
      <c r="C68" s="284" t="s">
        <v>250</v>
      </c>
      <c r="D68" s="261"/>
      <c r="E68" s="370"/>
    </row>
    <row r="69" spans="2:5" ht="24.95" customHeight="1">
      <c r="B69" s="23" t="s">
        <v>345</v>
      </c>
      <c r="C69" s="284" t="s">
        <v>250</v>
      </c>
      <c r="D69" s="262"/>
      <c r="E69" s="370"/>
    </row>
    <row r="70" spans="2:5" ht="24.95" customHeight="1">
      <c r="B70" s="23" t="s">
        <v>346</v>
      </c>
      <c r="C70" s="284" t="s">
        <v>250</v>
      </c>
      <c r="D70" s="262"/>
      <c r="E70" s="370"/>
    </row>
    <row r="71" spans="2:5" ht="24.95" customHeight="1">
      <c r="B71" s="23" t="s">
        <v>347</v>
      </c>
      <c r="C71" s="284" t="s">
        <v>250</v>
      </c>
      <c r="D71" s="262"/>
      <c r="E71" s="370"/>
    </row>
    <row r="72" spans="2:5" ht="24.95" customHeight="1">
      <c r="B72" s="23" t="s">
        <v>335</v>
      </c>
      <c r="C72" s="284" t="s">
        <v>250</v>
      </c>
      <c r="D72" s="262"/>
      <c r="E72" s="370"/>
    </row>
    <row r="73" spans="2:5" ht="24.95" customHeight="1" thickBot="1">
      <c r="B73" s="24" t="s">
        <v>348</v>
      </c>
      <c r="C73" s="284" t="s">
        <v>250</v>
      </c>
      <c r="D73" s="263"/>
      <c r="E73" s="370"/>
    </row>
    <row r="74" spans="2:5" ht="24.95" customHeight="1">
      <c r="B74" s="23" t="s">
        <v>287</v>
      </c>
      <c r="C74" s="284" t="s">
        <v>250</v>
      </c>
      <c r="D74" s="261"/>
      <c r="E74" s="370"/>
    </row>
    <row r="75" spans="2:5" ht="24.95" customHeight="1">
      <c r="B75" s="23" t="s">
        <v>349</v>
      </c>
      <c r="C75" s="284" t="s">
        <v>250</v>
      </c>
      <c r="D75" s="262"/>
      <c r="E75" s="370"/>
    </row>
    <row r="76" spans="2:5" ht="24.95" customHeight="1">
      <c r="B76" s="23" t="s">
        <v>350</v>
      </c>
      <c r="C76" s="284" t="s">
        <v>250</v>
      </c>
      <c r="D76" s="262"/>
      <c r="E76" s="370"/>
    </row>
    <row r="77" spans="2:5" ht="24.95" customHeight="1">
      <c r="B77" s="23" t="s">
        <v>305</v>
      </c>
      <c r="C77" s="284" t="s">
        <v>250</v>
      </c>
      <c r="D77" s="262"/>
      <c r="E77" s="370"/>
    </row>
    <row r="78" spans="2:5" ht="24.95" customHeight="1">
      <c r="B78" s="23" t="s">
        <v>351</v>
      </c>
      <c r="C78" s="284" t="s">
        <v>250</v>
      </c>
      <c r="D78" s="262"/>
      <c r="E78" s="370"/>
    </row>
    <row r="79" spans="2:5" ht="24.95" customHeight="1">
      <c r="B79" s="13" t="s">
        <v>478</v>
      </c>
      <c r="C79" s="257">
        <f>COUNTIF(C3:C78,C2)</f>
        <v>65</v>
      </c>
      <c r="D79" s="50">
        <f>COUNTIF(D3:D78,D2)</f>
        <v>11</v>
      </c>
      <c r="E79" s="13">
        <f>COUNTIF(E3:E78,E2)</f>
        <v>0</v>
      </c>
    </row>
    <row r="80" spans="2:5" ht="33.75" customHeight="1"/>
    <row r="82" spans="2:2" ht="42" customHeight="1"/>
    <row r="83" spans="2:2" ht="24.95" customHeight="1">
      <c r="B83" s="130"/>
    </row>
    <row r="84" spans="2:2" ht="24.95" customHeight="1">
      <c r="B84" s="130"/>
    </row>
    <row r="85" spans="2:2" ht="24.95" customHeight="1">
      <c r="B85" s="130"/>
    </row>
    <row r="86" spans="2:2" ht="24.95" customHeight="1">
      <c r="B86" s="130"/>
    </row>
    <row r="87" spans="2:2" ht="24.95" customHeight="1">
      <c r="B87" s="130"/>
    </row>
    <row r="88" spans="2:2" ht="24.95" customHeight="1">
      <c r="B88" s="130"/>
    </row>
    <row r="89" spans="2:2" ht="24.95" customHeight="1">
      <c r="B89" s="130"/>
    </row>
    <row r="90" spans="2:2" ht="24.95" customHeight="1">
      <c r="B90" s="130"/>
    </row>
    <row r="91" spans="2:2" ht="24.95" customHeight="1">
      <c r="B91" s="130"/>
    </row>
    <row r="92" spans="2:2" ht="24.95" customHeight="1">
      <c r="B92" s="130"/>
    </row>
    <row r="93" spans="2:2" ht="24.95" customHeight="1">
      <c r="B93" s="130"/>
    </row>
    <row r="94" spans="2:2" ht="24.95" customHeight="1">
      <c r="B94" s="130"/>
    </row>
    <row r="95" spans="2:2" ht="24.95" customHeight="1">
      <c r="B95" s="130"/>
    </row>
    <row r="96" spans="2:2" ht="24.95" customHeight="1">
      <c r="B96" s="130"/>
    </row>
    <row r="97" spans="2:2" ht="24.95" customHeight="1">
      <c r="B97" s="130"/>
    </row>
    <row r="98" spans="2:2" ht="24.95" customHeight="1">
      <c r="B98" s="130"/>
    </row>
    <row r="99" spans="2:2" ht="24.95" customHeight="1">
      <c r="B99" s="130"/>
    </row>
    <row r="100" spans="2:2" ht="24.95" customHeight="1">
      <c r="B100" s="130"/>
    </row>
    <row r="101" spans="2:2" ht="24.95" customHeight="1">
      <c r="B101" s="130"/>
    </row>
    <row r="102" spans="2:2" ht="24.95" customHeight="1">
      <c r="B102" s="130"/>
    </row>
    <row r="103" spans="2:2" ht="24.95" customHeight="1">
      <c r="B103" s="130"/>
    </row>
    <row r="104" spans="2:2" ht="24.95" customHeight="1">
      <c r="B104" s="130"/>
    </row>
    <row r="105" spans="2:2" ht="24.95" customHeight="1">
      <c r="B105" s="130"/>
    </row>
    <row r="106" spans="2:2" ht="24.95" customHeight="1">
      <c r="B106" s="130"/>
    </row>
    <row r="107" spans="2:2" ht="24.95" customHeight="1">
      <c r="B107" s="130"/>
    </row>
    <row r="108" spans="2:2" ht="24.95" customHeight="1">
      <c r="B108" s="130"/>
    </row>
    <row r="109" spans="2:2" ht="24.95" customHeight="1">
      <c r="B109" s="130"/>
    </row>
    <row r="110" spans="2:2" ht="24.95" customHeight="1">
      <c r="B110" s="130"/>
    </row>
    <row r="111" spans="2:2" ht="24.95" customHeight="1">
      <c r="B111" s="130"/>
    </row>
    <row r="112" spans="2:2" ht="24.95" customHeight="1">
      <c r="B112" s="130"/>
    </row>
    <row r="113" spans="2:2" ht="24.95" customHeight="1">
      <c r="B113" s="130"/>
    </row>
    <row r="114" spans="2:2" ht="24.95" customHeight="1">
      <c r="B114" s="130"/>
    </row>
    <row r="115" spans="2:2" ht="24.95" customHeight="1">
      <c r="B115" s="130"/>
    </row>
    <row r="116" spans="2:2" ht="24.95" customHeight="1">
      <c r="B116" s="130"/>
    </row>
    <row r="117" spans="2:2" ht="24.95" customHeight="1">
      <c r="B117" s="130"/>
    </row>
    <row r="118" spans="2:2" ht="24.95" customHeight="1">
      <c r="B118" s="130"/>
    </row>
    <row r="119" spans="2:2" ht="24.95" customHeight="1">
      <c r="B119" s="130"/>
    </row>
    <row r="120" spans="2:2" ht="24.95" customHeight="1">
      <c r="B120" s="130"/>
    </row>
    <row r="121" spans="2:2" ht="24.95" customHeight="1">
      <c r="B121" s="130"/>
    </row>
    <row r="122" spans="2:2" ht="24.95" customHeight="1">
      <c r="B122" s="130"/>
    </row>
    <row r="123" spans="2:2" ht="24.95" customHeight="1">
      <c r="B123" s="130"/>
    </row>
    <row r="124" spans="2:2" ht="24.95" customHeight="1">
      <c r="B124" s="130"/>
    </row>
    <row r="125" spans="2:2" ht="24.95" customHeight="1">
      <c r="B125" s="130"/>
    </row>
    <row r="126" spans="2:2" ht="24.95" customHeight="1">
      <c r="B126" s="130"/>
    </row>
    <row r="127" spans="2:2" ht="24.95" customHeight="1">
      <c r="B127" s="130"/>
    </row>
    <row r="128" spans="2:2" ht="24.95" customHeight="1">
      <c r="B128" s="130"/>
    </row>
    <row r="129" spans="2:2" ht="24.95" customHeight="1">
      <c r="B129" s="130"/>
    </row>
    <row r="130" spans="2:2" ht="24.95" customHeight="1">
      <c r="B130" s="130"/>
    </row>
    <row r="131" spans="2:2" ht="24.95" customHeight="1">
      <c r="B131" s="130"/>
    </row>
    <row r="132" spans="2:2" ht="24.95" customHeight="1">
      <c r="B132" s="130"/>
    </row>
    <row r="133" spans="2:2" ht="24.95" customHeight="1">
      <c r="B133" s="130"/>
    </row>
    <row r="134" spans="2:2" ht="24.95" customHeight="1">
      <c r="B134" s="130"/>
    </row>
    <row r="135" spans="2:2" ht="24.95" customHeight="1">
      <c r="B135" s="130"/>
    </row>
    <row r="136" spans="2:2" ht="24.95" customHeight="1">
      <c r="B136" s="130"/>
    </row>
    <row r="137" spans="2:2" ht="24.95" customHeight="1">
      <c r="B137" s="130"/>
    </row>
    <row r="138" spans="2:2" ht="24.95" customHeight="1">
      <c r="B138" s="130"/>
    </row>
    <row r="139" spans="2:2" ht="24.95" customHeight="1">
      <c r="B139" s="130"/>
    </row>
    <row r="140" spans="2:2" ht="24.95" customHeight="1">
      <c r="B140" s="130"/>
    </row>
    <row r="141" spans="2:2" ht="24.95" customHeight="1">
      <c r="B141" s="130"/>
    </row>
    <row r="142" spans="2:2" ht="24.95" customHeight="1">
      <c r="B142" s="130"/>
    </row>
    <row r="143" spans="2:2" ht="24.95" customHeight="1">
      <c r="B143" s="130"/>
    </row>
    <row r="144" spans="2:2" ht="24.95" customHeight="1">
      <c r="B144" s="130"/>
    </row>
    <row r="145" spans="2:2" ht="24.95" customHeight="1">
      <c r="B145" s="130"/>
    </row>
    <row r="146" spans="2:2" ht="24.95" customHeight="1">
      <c r="B146" s="130"/>
    </row>
    <row r="147" spans="2:2" ht="24.95" customHeight="1">
      <c r="B147" s="130"/>
    </row>
    <row r="148" spans="2:2" ht="24.95" customHeight="1">
      <c r="B148" s="130"/>
    </row>
    <row r="149" spans="2:2" ht="24.95" customHeight="1">
      <c r="B149" s="130"/>
    </row>
    <row r="150" spans="2:2" ht="24.95" customHeight="1">
      <c r="B150" s="130"/>
    </row>
    <row r="151" spans="2:2" ht="24.95" customHeight="1">
      <c r="B151" s="130"/>
    </row>
    <row r="152" spans="2:2" ht="24.95" customHeight="1">
      <c r="B152" s="130"/>
    </row>
    <row r="153" spans="2:2" ht="24.95" customHeight="1">
      <c r="B153" s="130"/>
    </row>
    <row r="154" spans="2:2" ht="24.95" customHeight="1">
      <c r="B154" s="130"/>
    </row>
    <row r="155" spans="2:2" ht="24.95" customHeight="1">
      <c r="B155" s="130"/>
    </row>
    <row r="156" spans="2:2" ht="24.95" customHeight="1">
      <c r="B156" s="130"/>
    </row>
    <row r="157" spans="2:2" ht="24.95" customHeight="1">
      <c r="B157" s="130"/>
    </row>
    <row r="158" spans="2:2" ht="24.95" customHeight="1">
      <c r="B158" s="130"/>
    </row>
    <row r="159" spans="2:2" ht="24.95" customHeight="1">
      <c r="B159" s="130"/>
    </row>
    <row r="160" spans="2:2" ht="24.95" customHeight="1">
      <c r="B160" s="130"/>
    </row>
    <row r="161" spans="2:2" ht="24.95" customHeight="1">
      <c r="B161" s="130"/>
    </row>
    <row r="162" spans="2:2" ht="24.95" customHeight="1">
      <c r="B162" s="130"/>
    </row>
    <row r="163" spans="2:2" ht="24.95" customHeight="1">
      <c r="B163" s="130"/>
    </row>
    <row r="164" spans="2:2" ht="24.95" customHeight="1">
      <c r="B164" s="130"/>
    </row>
    <row r="165" spans="2:2" ht="24.95" customHeight="1">
      <c r="B165" s="130"/>
    </row>
    <row r="166" spans="2:2" ht="24.95" customHeight="1">
      <c r="B166" s="130"/>
    </row>
    <row r="167" spans="2:2" ht="24.95" customHeight="1">
      <c r="B167" s="130"/>
    </row>
    <row r="168" spans="2:2" ht="24.95" customHeight="1">
      <c r="B168" s="130"/>
    </row>
    <row r="169" spans="2:2" ht="24.95" customHeight="1">
      <c r="B169" s="130"/>
    </row>
    <row r="170" spans="2:2" ht="24.95" customHeight="1">
      <c r="B170" s="130"/>
    </row>
    <row r="171" spans="2:2" ht="24.95" customHeight="1">
      <c r="B171" s="130"/>
    </row>
    <row r="172" spans="2:2" ht="24.95" customHeight="1">
      <c r="B172" s="130"/>
    </row>
    <row r="173" spans="2:2" ht="24.95" customHeight="1">
      <c r="B173" s="130"/>
    </row>
    <row r="174" spans="2:2" ht="24.95" customHeight="1">
      <c r="B174" s="130"/>
    </row>
    <row r="175" spans="2:2" ht="24.95" customHeight="1">
      <c r="B175" s="130"/>
    </row>
    <row r="176" spans="2:2" ht="24.95" customHeight="1">
      <c r="B176" s="130"/>
    </row>
    <row r="177" spans="2:2" ht="24.95" customHeight="1">
      <c r="B177" s="130"/>
    </row>
    <row r="178" spans="2:2" ht="24.95" customHeight="1">
      <c r="B178" s="130"/>
    </row>
    <row r="179" spans="2:2" ht="24.95" customHeight="1">
      <c r="B179" s="130"/>
    </row>
    <row r="180" spans="2:2" ht="24.95" customHeight="1">
      <c r="B180" s="130"/>
    </row>
    <row r="181" spans="2:2" ht="24.95" customHeight="1">
      <c r="B181" s="130"/>
    </row>
    <row r="182" spans="2:2" ht="24.95" customHeight="1">
      <c r="B182" s="130"/>
    </row>
    <row r="183" spans="2:2" ht="24.95" customHeight="1">
      <c r="B183" s="130"/>
    </row>
    <row r="184" spans="2:2" ht="24.95" customHeight="1">
      <c r="B184" s="130"/>
    </row>
    <row r="185" spans="2:2" ht="24.95" customHeight="1">
      <c r="B185" s="130"/>
    </row>
    <row r="186" spans="2:2" ht="24.95" customHeight="1">
      <c r="B186" s="130"/>
    </row>
    <row r="187" spans="2:2" ht="24.95" customHeight="1">
      <c r="B187" s="130"/>
    </row>
    <row r="188" spans="2:2" ht="24.95" customHeight="1">
      <c r="B188" s="130"/>
    </row>
    <row r="189" spans="2:2" ht="24.95" customHeight="1">
      <c r="B189" s="130"/>
    </row>
    <row r="190" spans="2:2" ht="24.95" customHeight="1">
      <c r="B190" s="130"/>
    </row>
    <row r="191" spans="2:2" ht="24.95" customHeight="1">
      <c r="B191" s="130"/>
    </row>
    <row r="192" spans="2:2" ht="24.95" customHeight="1">
      <c r="B192" s="130"/>
    </row>
    <row r="193" spans="2:2" ht="24.95" customHeight="1">
      <c r="B193" s="130"/>
    </row>
    <row r="194" spans="2:2" ht="24.95" customHeight="1">
      <c r="B194" s="130"/>
    </row>
    <row r="195" spans="2:2" ht="24.95" customHeight="1">
      <c r="B195" s="130"/>
    </row>
    <row r="196" spans="2:2" ht="24.95" customHeight="1">
      <c r="B196" s="130"/>
    </row>
    <row r="197" spans="2:2" ht="24.95" customHeight="1">
      <c r="B197" s="130"/>
    </row>
    <row r="198" spans="2:2" ht="24.95" customHeight="1">
      <c r="B198" s="130"/>
    </row>
    <row r="199" spans="2:2" ht="24.95" customHeight="1">
      <c r="B199" s="130"/>
    </row>
    <row r="200" spans="2:2" ht="24.95" customHeight="1">
      <c r="B200" s="130"/>
    </row>
    <row r="201" spans="2:2" ht="24.95" customHeight="1">
      <c r="B201" s="130"/>
    </row>
    <row r="202" spans="2:2" ht="24.95" customHeight="1">
      <c r="B202" s="130"/>
    </row>
    <row r="203" spans="2:2" ht="24.95" customHeight="1">
      <c r="B203" s="130"/>
    </row>
    <row r="204" spans="2:2" ht="24.95" customHeight="1">
      <c r="B204" s="130"/>
    </row>
    <row r="205" spans="2:2" ht="24.95" customHeight="1">
      <c r="B205" s="130"/>
    </row>
    <row r="206" spans="2:2" ht="24.95" customHeight="1">
      <c r="B206" s="130"/>
    </row>
    <row r="207" spans="2:2" ht="24.95" customHeight="1">
      <c r="B207" s="130"/>
    </row>
    <row r="208" spans="2:2" ht="24.95" customHeight="1">
      <c r="B208" s="130"/>
    </row>
    <row r="209" spans="2:2" ht="24.95" customHeight="1">
      <c r="B209" s="130"/>
    </row>
    <row r="210" spans="2:2" ht="24.95" customHeight="1">
      <c r="B210" s="130"/>
    </row>
    <row r="211" spans="2:2" ht="24.95" customHeight="1">
      <c r="B211" s="130"/>
    </row>
    <row r="212" spans="2:2" ht="24.95" customHeight="1">
      <c r="B212" s="130"/>
    </row>
    <row r="213" spans="2:2" ht="24.95" customHeight="1">
      <c r="B213" s="130"/>
    </row>
    <row r="214" spans="2:2" ht="24.95" customHeight="1">
      <c r="B214" s="130"/>
    </row>
    <row r="215" spans="2:2" ht="24.95" customHeight="1">
      <c r="B215" s="130"/>
    </row>
    <row r="216" spans="2:2" ht="24.95" customHeight="1">
      <c r="B216" s="130"/>
    </row>
    <row r="217" spans="2:2" ht="24.95" customHeight="1"/>
    <row r="218" spans="2:2" ht="24.95" customHeight="1"/>
    <row r="219" spans="2:2" ht="24.95" customHeight="1"/>
    <row r="220" spans="2:2" ht="24.95" customHeight="1"/>
    <row r="221" spans="2:2" ht="24.95" customHeight="1"/>
    <row r="222" spans="2:2" ht="24.95" customHeight="1"/>
    <row r="223" spans="2:2" ht="24.95" customHeight="1"/>
    <row r="224" spans="2:2"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14">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L13"/>
  <sheetViews>
    <sheetView zoomScale="70" zoomScaleNormal="70" workbookViewId="0">
      <selection activeCell="J10" sqref="J10"/>
    </sheetView>
  </sheetViews>
  <sheetFormatPr defaultRowHeight="15"/>
  <cols>
    <col min="1" max="1" width="7.28515625" customWidth="1"/>
    <col min="2" max="2" width="12" bestFit="1" customWidth="1"/>
    <col min="3" max="3" width="11.140625" bestFit="1" customWidth="1"/>
    <col min="4" max="4" width="33" bestFit="1" customWidth="1"/>
    <col min="5" max="5" width="12.42578125" style="62" customWidth="1"/>
    <col min="6" max="6" width="12.7109375" customWidth="1"/>
    <col min="7" max="7" width="12.85546875" style="129" customWidth="1"/>
    <col min="8" max="10" width="12.7109375" customWidth="1"/>
    <col min="11" max="11" width="33.42578125" style="130" bestFit="1" customWidth="1"/>
    <col min="12" max="12" width="30.5703125" style="130" customWidth="1"/>
    <col min="13" max="14" width="9.140625" customWidth="1"/>
  </cols>
  <sheetData>
    <row r="1" spans="1:12" s="62" customFormat="1" ht="30" customHeight="1">
      <c r="A1" s="374" t="s">
        <v>463</v>
      </c>
      <c r="B1" s="374"/>
      <c r="C1" s="374"/>
      <c r="D1" s="374"/>
      <c r="E1" s="374"/>
      <c r="F1" s="374"/>
      <c r="G1" s="374"/>
      <c r="H1" s="374"/>
      <c r="I1" s="374"/>
      <c r="J1" s="374"/>
      <c r="K1" s="130"/>
      <c r="L1" s="130"/>
    </row>
    <row r="2" spans="1:12" ht="29.25" customHeight="1">
      <c r="A2" s="178"/>
      <c r="B2" s="182" t="s">
        <v>459</v>
      </c>
      <c r="C2" s="182" t="s">
        <v>460</v>
      </c>
      <c r="D2" s="182" t="s">
        <v>461</v>
      </c>
      <c r="E2" s="182" t="s">
        <v>27</v>
      </c>
      <c r="F2" s="182" t="s">
        <v>462</v>
      </c>
      <c r="G2" s="182" t="s">
        <v>733</v>
      </c>
      <c r="H2" s="180" t="s">
        <v>250</v>
      </c>
      <c r="I2" s="181" t="s">
        <v>251</v>
      </c>
      <c r="J2" s="137" t="s">
        <v>455</v>
      </c>
    </row>
    <row r="3" spans="1:12" ht="150">
      <c r="A3" s="70">
        <v>1</v>
      </c>
      <c r="B3" s="71"/>
      <c r="C3" s="15" t="s">
        <v>734</v>
      </c>
      <c r="D3" s="254" t="s">
        <v>890</v>
      </c>
      <c r="E3" s="256">
        <v>18345</v>
      </c>
      <c r="F3" s="255">
        <v>41647</v>
      </c>
      <c r="G3" s="255" t="s">
        <v>736</v>
      </c>
      <c r="H3" s="180" t="s">
        <v>250</v>
      </c>
      <c r="I3" s="175"/>
      <c r="J3" s="175"/>
      <c r="K3" s="130" t="s">
        <v>582</v>
      </c>
    </row>
    <row r="4" spans="1:12" ht="150">
      <c r="A4" s="70">
        <v>2</v>
      </c>
      <c r="B4" s="71"/>
      <c r="C4" s="15" t="s">
        <v>741</v>
      </c>
      <c r="D4" s="254" t="s">
        <v>890</v>
      </c>
      <c r="E4" s="256">
        <v>18710</v>
      </c>
      <c r="F4" s="255">
        <v>41647</v>
      </c>
      <c r="G4" s="255" t="s">
        <v>736</v>
      </c>
      <c r="H4" s="15"/>
      <c r="I4" s="181" t="s">
        <v>251</v>
      </c>
      <c r="J4" s="175"/>
      <c r="K4" s="130" t="s">
        <v>735</v>
      </c>
      <c r="L4" s="130" t="s">
        <v>738</v>
      </c>
    </row>
    <row r="5" spans="1:12" ht="150">
      <c r="A5" s="70">
        <v>3</v>
      </c>
      <c r="B5" s="71"/>
      <c r="C5" s="15" t="s">
        <v>742</v>
      </c>
      <c r="D5" s="254" t="s">
        <v>890</v>
      </c>
      <c r="E5" s="256">
        <v>19076</v>
      </c>
      <c r="F5" s="255">
        <v>41647</v>
      </c>
      <c r="G5" s="255" t="s">
        <v>736</v>
      </c>
      <c r="H5" s="15"/>
      <c r="I5" s="181" t="s">
        <v>251</v>
      </c>
      <c r="J5" s="175"/>
      <c r="K5" s="130" t="s">
        <v>735</v>
      </c>
      <c r="L5" s="130" t="s">
        <v>763</v>
      </c>
    </row>
    <row r="6" spans="1:12" ht="150">
      <c r="A6" s="70">
        <v>4</v>
      </c>
      <c r="B6" s="71"/>
      <c r="C6" s="15" t="s">
        <v>743</v>
      </c>
      <c r="D6" s="254" t="s">
        <v>890</v>
      </c>
      <c r="E6" s="256">
        <v>19441</v>
      </c>
      <c r="F6" s="255">
        <v>41647</v>
      </c>
      <c r="G6" s="255" t="s">
        <v>736</v>
      </c>
      <c r="H6" s="15"/>
      <c r="I6" s="181" t="s">
        <v>251</v>
      </c>
      <c r="J6" s="175"/>
      <c r="K6" s="130" t="s">
        <v>582</v>
      </c>
      <c r="L6" s="130" t="s">
        <v>759</v>
      </c>
    </row>
    <row r="7" spans="1:12" ht="196.5" customHeight="1">
      <c r="A7" s="70">
        <v>5</v>
      </c>
      <c r="B7" s="71"/>
      <c r="C7" s="15" t="s">
        <v>744</v>
      </c>
      <c r="D7" s="254" t="s">
        <v>890</v>
      </c>
      <c r="E7" s="256">
        <v>19806</v>
      </c>
      <c r="F7" s="255">
        <v>41647</v>
      </c>
      <c r="G7" s="255" t="s">
        <v>736</v>
      </c>
      <c r="H7" s="15"/>
      <c r="I7" s="181" t="s">
        <v>251</v>
      </c>
      <c r="J7" s="175"/>
      <c r="K7" s="130" t="s">
        <v>758</v>
      </c>
      <c r="L7" s="130" t="s">
        <v>754</v>
      </c>
    </row>
    <row r="8" spans="1:12" ht="75">
      <c r="A8" s="70">
        <v>6</v>
      </c>
      <c r="B8" s="71"/>
      <c r="C8" s="15" t="s">
        <v>745</v>
      </c>
      <c r="D8" s="254" t="s">
        <v>890</v>
      </c>
      <c r="E8" s="256">
        <v>20171</v>
      </c>
      <c r="F8" s="255">
        <v>41647</v>
      </c>
      <c r="G8" s="255" t="s">
        <v>736</v>
      </c>
      <c r="H8" s="15"/>
      <c r="I8" s="181" t="s">
        <v>251</v>
      </c>
      <c r="J8" s="175"/>
      <c r="K8" s="130" t="s">
        <v>754</v>
      </c>
    </row>
    <row r="9" spans="1:12" ht="135">
      <c r="A9" s="70">
        <v>7</v>
      </c>
      <c r="B9" s="71"/>
      <c r="C9" s="15" t="s">
        <v>746</v>
      </c>
      <c r="D9" s="254" t="s">
        <v>890</v>
      </c>
      <c r="E9" s="256">
        <v>20537</v>
      </c>
      <c r="F9" s="255">
        <v>41647</v>
      </c>
      <c r="G9" s="255" t="s">
        <v>736</v>
      </c>
      <c r="H9" s="180" t="s">
        <v>250</v>
      </c>
      <c r="I9" s="175"/>
      <c r="J9" s="175"/>
      <c r="K9" s="130" t="s">
        <v>757</v>
      </c>
    </row>
    <row r="10" spans="1:12" ht="75">
      <c r="A10" s="70">
        <v>8</v>
      </c>
      <c r="B10" s="71"/>
      <c r="C10" s="15" t="s">
        <v>747</v>
      </c>
      <c r="D10" s="254" t="s">
        <v>890</v>
      </c>
      <c r="E10" s="256">
        <v>20902</v>
      </c>
      <c r="F10" s="255">
        <v>41647</v>
      </c>
      <c r="G10" s="255" t="s">
        <v>736</v>
      </c>
      <c r="H10" s="180" t="s">
        <v>250</v>
      </c>
      <c r="I10" s="15"/>
      <c r="J10" s="175"/>
      <c r="K10" s="130" t="s">
        <v>751</v>
      </c>
      <c r="L10" s="130" t="s">
        <v>912</v>
      </c>
    </row>
    <row r="11" spans="1:12" ht="150">
      <c r="A11" s="70">
        <v>9</v>
      </c>
      <c r="B11" s="71"/>
      <c r="C11" s="15" t="s">
        <v>748</v>
      </c>
      <c r="D11" s="254" t="s">
        <v>890</v>
      </c>
      <c r="E11" s="256">
        <v>21267</v>
      </c>
      <c r="F11" s="255">
        <v>41647</v>
      </c>
      <c r="G11" s="255" t="s">
        <v>736</v>
      </c>
      <c r="H11" s="180" t="s">
        <v>250</v>
      </c>
      <c r="I11" s="175"/>
      <c r="J11" s="175"/>
      <c r="K11" s="130" t="s">
        <v>750</v>
      </c>
    </row>
    <row r="12" spans="1:12" ht="75">
      <c r="A12" s="70">
        <v>10</v>
      </c>
      <c r="B12" s="71"/>
      <c r="C12" s="15" t="s">
        <v>749</v>
      </c>
      <c r="D12" s="254" t="s">
        <v>890</v>
      </c>
      <c r="E12" s="256">
        <v>21632</v>
      </c>
      <c r="F12" s="255">
        <v>41647</v>
      </c>
      <c r="G12" s="255" t="s">
        <v>736</v>
      </c>
      <c r="H12" s="15"/>
      <c r="I12" s="181" t="s">
        <v>251</v>
      </c>
      <c r="J12" s="175"/>
      <c r="K12" s="130" t="s">
        <v>763</v>
      </c>
    </row>
    <row r="13" spans="1:12" ht="24" customHeight="1">
      <c r="A13" s="62"/>
      <c r="B13" s="62"/>
      <c r="C13" s="62"/>
      <c r="D13" s="62"/>
      <c r="F13" s="179" t="s">
        <v>440</v>
      </c>
      <c r="G13" s="179"/>
      <c r="H13" s="179">
        <f>COUNTIF(H3:H12,H2)</f>
        <v>4</v>
      </c>
      <c r="I13" s="179">
        <f>COUNTIF(I3:I12,I2)</f>
        <v>6</v>
      </c>
      <c r="J13" s="179">
        <f>COUNTIF(J3:J12,J2)</f>
        <v>0</v>
      </c>
    </row>
  </sheetData>
  <autoFilter ref="H2:J2"/>
  <mergeCells count="1">
    <mergeCell ref="A1:J1"/>
  </mergeCells>
  <hyperlinks>
    <hyperlink ref="D3" r:id="rId1"/>
    <hyperlink ref="D4:D12" r:id="rId2" display="gary.gwynn@budgetins.co.uk"/>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Test Summary</vt:lpstr>
      <vt:lpstr>1.Business Rules</vt:lpstr>
      <vt:lpstr>2.Question Set</vt:lpstr>
      <vt:lpstr>Defect Log</vt:lpstr>
      <vt:lpstr>3.Mandatory Tags</vt:lpstr>
      <vt:lpstr>4.Comparison Tests</vt:lpstr>
      <vt:lpstr>5.Claims</vt:lpstr>
      <vt:lpstr>6.Known Issues</vt:lpstr>
      <vt:lpstr>7.Inbound Test</vt:lpstr>
      <vt:lpstr>8.Outbounding</vt:lpstr>
      <vt:lpstr>9.Features</vt:lpstr>
      <vt:lpstr>10.Images and Copy</vt:lpstr>
      <vt:lpstr>Business Use</vt:lpstr>
      <vt:lpstr>Medical values</vt:lpstr>
      <vt:lpstr>11.Deeplink + Meerkovo</vt:lpstr>
      <vt:lpstr>Regression</vt:lpstr>
      <vt:lpstr>CCRs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2014-01-28T10:19:20Z</dcterms:modified>
</cp:coreProperties>
</file>