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360" windowWidth="18195" windowHeight="10500" firstSheet="7" activeTab="12"/>
  </bookViews>
  <sheets>
    <sheet name="Test Summary" sheetId="1" r:id="rId1"/>
    <sheet name="1.Business Rules" sheetId="3" r:id="rId2"/>
    <sheet name="2.Question Set" sheetId="2" r:id="rId3"/>
    <sheet name="3.Mandatory Tags" sheetId="5" r:id="rId4"/>
    <sheet name="4.Comparison Tests" sheetId="8" r:id="rId5"/>
    <sheet name="5.Known Issues" sheetId="6" r:id="rId6"/>
    <sheet name="6.Locks" sheetId="9" r:id="rId7"/>
    <sheet name="PPage+BPage" sheetId="12" r:id="rId8"/>
    <sheet name="9.Outbounding" sheetId="7" r:id="rId9"/>
    <sheet name="10.Inbound Test" sheetId="14" r:id="rId10"/>
    <sheet name="11.Deeplink + Meerkovo" sheetId="11" r:id="rId11"/>
    <sheet name="CCRs" sheetId="10" r:id="rId12"/>
    <sheet name="Defect Log" sheetId="13" r:id="rId13"/>
    <sheet name="Regression" sheetId="15" r:id="rId14"/>
  </sheets>
  <definedNames>
    <definedName name="_xlnm._FilterDatabase" localSheetId="1" hidden="1">'1.Business Rules'!$D$1:$F$46</definedName>
    <definedName name="_xlnm._FilterDatabase" localSheetId="9" hidden="1">'10.Inbound Test'!$G$2:$I$2</definedName>
    <definedName name="_xlnm._FilterDatabase" localSheetId="10" hidden="1">'11.Deeplink + Meerkovo'!$D$2:$F$2</definedName>
    <definedName name="_xlnm._FilterDatabase" localSheetId="2" hidden="1">'2.Question Set'!$H$2:$J$2</definedName>
    <definedName name="_xlnm._FilterDatabase" localSheetId="3" hidden="1">'3.Mandatory Tags'!$D$2:$F$2</definedName>
    <definedName name="_xlnm._FilterDatabase" localSheetId="4" hidden="1">'4.Comparison Tests'!$D$2:$F$2</definedName>
    <definedName name="_xlnm._FilterDatabase" localSheetId="5" hidden="1">'5.Known Issues'!$C$2:$E$2</definedName>
    <definedName name="_xlnm._FilterDatabase" localSheetId="8" hidden="1">'9.Outbounding'!$D$1:$F$1</definedName>
    <definedName name="_xlnm._FilterDatabase" localSheetId="7" hidden="1">'PPage+BPage'!#REF!</definedName>
    <definedName name="_xlnm._FilterDatabase" localSheetId="0" hidden="1">'Test Summary'!$C$2:$J$22</definedName>
  </definedNames>
  <calcPr calcId="145621"/>
</workbook>
</file>

<file path=xl/calcChain.xml><?xml version="1.0" encoding="utf-8"?>
<calcChain xmlns="http://schemas.openxmlformats.org/spreadsheetml/2006/main">
  <c r="I12" i="1" l="1"/>
  <c r="F13" i="1" l="1"/>
  <c r="G33" i="14"/>
  <c r="E14" i="1" l="1"/>
  <c r="I6" i="1" l="1"/>
  <c r="H6" i="1"/>
  <c r="G6" i="1"/>
  <c r="L108" i="12"/>
  <c r="K108" i="12"/>
  <c r="G21" i="9"/>
  <c r="H11" i="1" s="1"/>
  <c r="F21" i="9"/>
  <c r="G11" i="1" s="1"/>
  <c r="E21" i="9"/>
  <c r="F11" i="1" s="1"/>
  <c r="I9" i="1" l="1"/>
  <c r="I11" i="1"/>
  <c r="I13" i="1"/>
  <c r="D46" i="3" l="1"/>
  <c r="G5" i="1" l="1"/>
  <c r="F46" i="3"/>
  <c r="H5" i="1" s="1"/>
  <c r="E46" i="3"/>
  <c r="F5" i="1"/>
  <c r="I466" i="2"/>
  <c r="G4" i="1" s="1"/>
  <c r="H466" i="2"/>
  <c r="F4" i="1" s="1"/>
  <c r="I5" i="1" l="1"/>
  <c r="J108" i="12"/>
  <c r="F6" i="1" s="1"/>
  <c r="D26" i="1" l="1"/>
  <c r="G12" i="1" l="1"/>
  <c r="E24" i="11"/>
  <c r="F23" i="11"/>
  <c r="F24" i="11" s="1"/>
  <c r="H12" i="1" s="1"/>
  <c r="H17" i="1" s="1"/>
  <c r="E23" i="11"/>
  <c r="D23" i="11"/>
  <c r="O10" i="6" l="1"/>
  <c r="H8" i="1" s="1"/>
  <c r="N10" i="6"/>
  <c r="T9" i="6"/>
  <c r="S9" i="6"/>
  <c r="R9" i="6"/>
  <c r="G8" i="1"/>
  <c r="O9" i="6"/>
  <c r="N9" i="6"/>
  <c r="M9" i="6"/>
  <c r="J10" i="6"/>
  <c r="I10" i="6"/>
  <c r="H10" i="6"/>
  <c r="H13" i="1" l="1"/>
  <c r="G13" i="1"/>
  <c r="J13" i="1" s="1"/>
  <c r="I33" i="14"/>
  <c r="H33" i="14"/>
  <c r="F11" i="11" l="1"/>
  <c r="H9" i="1"/>
  <c r="G9" i="1"/>
  <c r="D20" i="7"/>
  <c r="F9" i="1" s="1"/>
  <c r="F12" i="8"/>
  <c r="H10" i="1" s="1"/>
  <c r="F20" i="7"/>
  <c r="E79" i="6"/>
  <c r="F57" i="5"/>
  <c r="H7" i="1" s="1"/>
  <c r="J9" i="1" l="1"/>
  <c r="J6" i="1"/>
  <c r="E11" i="11"/>
  <c r="D11" i="11"/>
  <c r="E12" i="8"/>
  <c r="G10" i="1" s="1"/>
  <c r="D12" i="8"/>
  <c r="F10" i="1" s="1"/>
  <c r="I10" i="1" s="1"/>
  <c r="E20" i="7"/>
  <c r="D79" i="6"/>
  <c r="C79" i="6"/>
  <c r="E57" i="5"/>
  <c r="G7" i="1" s="1"/>
  <c r="D57" i="5"/>
  <c r="F7" i="1" s="1"/>
  <c r="J11" i="1"/>
  <c r="F12" i="1" l="1"/>
  <c r="D24" i="11"/>
  <c r="M10" i="6"/>
  <c r="F8" i="1" s="1"/>
  <c r="I7" i="1"/>
  <c r="G16" i="1"/>
  <c r="I16" i="1" s="1"/>
  <c r="J7" i="1"/>
  <c r="J12" i="1"/>
  <c r="J10" i="1"/>
  <c r="J5" i="1"/>
  <c r="F14" i="1" l="1"/>
  <c r="I8" i="1"/>
  <c r="J16" i="1"/>
  <c r="I14" i="1" l="1"/>
  <c r="I15" i="1" s="1"/>
  <c r="J8" i="1"/>
  <c r="J466" i="2"/>
  <c r="H4" i="1" s="1"/>
  <c r="I4" i="1" l="1"/>
  <c r="J14" i="1" l="1"/>
  <c r="J4" i="1"/>
  <c r="J17" i="1"/>
  <c r="I17" i="1"/>
  <c r="J15" i="1" l="1"/>
</calcChain>
</file>

<file path=xl/sharedStrings.xml><?xml version="1.0" encoding="utf-8"?>
<sst xmlns="http://schemas.openxmlformats.org/spreadsheetml/2006/main" count="2841" uniqueCount="1262">
  <si>
    <t>Summary of Tests</t>
  </si>
  <si>
    <t>Question Set</t>
  </si>
  <si>
    <t>Business Rules</t>
  </si>
  <si>
    <t>Mandatory Tags</t>
  </si>
  <si>
    <t>Known Issues</t>
  </si>
  <si>
    <t>Outbounding</t>
  </si>
  <si>
    <t>Comparison Tests</t>
  </si>
  <si>
    <t>Claims</t>
  </si>
  <si>
    <t>CCRs</t>
  </si>
  <si>
    <t>Included for Testing</t>
  </si>
  <si>
    <t>YES/NO</t>
  </si>
  <si>
    <t>Coverage of testing</t>
  </si>
  <si>
    <t>%</t>
  </si>
  <si>
    <t>Pass</t>
  </si>
  <si>
    <t>Fail</t>
  </si>
  <si>
    <t>a reference number</t>
  </si>
  <si>
    <t>a password</t>
  </si>
  <si>
    <t>post code</t>
  </si>
  <si>
    <t>email address</t>
  </si>
  <si>
    <t>PIN</t>
  </si>
  <si>
    <t>date of Birth</t>
  </si>
  <si>
    <t>Day</t>
  </si>
  <si>
    <t>Monday</t>
  </si>
  <si>
    <t>Tuesday</t>
  </si>
  <si>
    <t>Wednesday</t>
  </si>
  <si>
    <t>Thursday</t>
  </si>
  <si>
    <t>Friday</t>
  </si>
  <si>
    <t>Saturday</t>
  </si>
  <si>
    <t>Sunday</t>
  </si>
  <si>
    <t>Bank Holidays</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</si>
  <si>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</si>
  <si>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</si>
  <si>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</si>
  <si>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</si>
  <si>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</si>
  <si>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</si>
  <si>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</si>
  <si>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</si>
  <si>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</si>
  <si>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</si>
  <si>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</si>
  <si>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</si>
  <si>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</si>
  <si>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</si>
  <si>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</si>
  <si>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</si>
  <si>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</si>
  <si>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</si>
  <si>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</si>
  <si>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</si>
  <si>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</si>
  <si>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</si>
  <si>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</si>
  <si>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</si>
  <si>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</si>
  <si>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</si>
  <si>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</si>
  <si>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</si>
  <si>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</si>
  <si>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</si>
  <si>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</si>
  <si>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</si>
  <si>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</si>
  <si>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</si>
  <si>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</si>
  <si>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</si>
  <si>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</si>
  <si>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</si>
  <si>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</si>
  <si>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</si>
  <si>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</si>
  <si>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</si>
  <si>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</si>
  <si>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</si>
  <si>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</si>
  <si>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</si>
  <si>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</si>
  <si>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</si>
  <si>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</si>
  <si>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</si>
  <si>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</si>
  <si>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</si>
  <si>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</si>
  <si>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</si>
  <si>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</si>
  <si>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</si>
  <si>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</si>
  <si>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</si>
  <si>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</si>
  <si>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</si>
  <si>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</si>
  <si>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</si>
  <si>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</si>
  <si>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</si>
  <si>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</si>
  <si>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</si>
  <si>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</si>
  <si>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</si>
  <si>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</si>
  <si>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</si>
  <si>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</si>
  <si>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</si>
  <si>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</si>
  <si>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</si>
  <si>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</si>
  <si>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</si>
  <si>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</si>
  <si>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</si>
  <si>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</si>
  <si>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</si>
  <si>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</si>
  <si>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</si>
  <si>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</si>
  <si>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</si>
  <si>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</si>
  <si>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</si>
  <si>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</si>
  <si>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</si>
  <si>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</si>
  <si>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</si>
  <si>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</si>
  <si>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</si>
  <si>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</si>
  <si>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</si>
  <si>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</si>
  <si>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</si>
  <si>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</si>
  <si>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</si>
  <si>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</si>
  <si>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</si>
  <si>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</si>
  <si>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</si>
  <si>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</si>
  <si>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</si>
  <si>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</si>
  <si>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</si>
  <si>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</si>
  <si>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</si>
  <si>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</si>
  <si>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</si>
  <si>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</si>
  <si>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</si>
  <si>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</si>
  <si>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</si>
  <si>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</si>
  <si>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</si>
  <si>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</si>
  <si>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</si>
  <si>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</si>
  <si>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</si>
  <si>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</si>
  <si>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</si>
  <si>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</si>
  <si>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</si>
  <si>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</si>
  <si>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</si>
  <si>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</si>
  <si>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</si>
  <si>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</si>
  <si>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</si>
  <si>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</si>
  <si>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</si>
  <si>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</si>
  <si>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</si>
  <si>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</si>
  <si>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</si>
  <si>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</si>
  <si>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</si>
  <si>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</si>
  <si>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</si>
  <si>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</si>
  <si>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</si>
  <si>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</si>
  <si>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</si>
  <si>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</si>
  <si>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</si>
  <si>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Number of Tests</t>
  </si>
  <si>
    <t>Insurer mapping tags</t>
  </si>
  <si>
    <t>Insurer mapping values</t>
  </si>
  <si>
    <t>Tests Passed</t>
  </si>
  <si>
    <t>Tests Failed</t>
  </si>
  <si>
    <t>Tests Not Applicable</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</si>
  <si>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</si>
  <si>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</si>
  <si>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</si>
  <si>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</si>
  <si>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</si>
  <si>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</si>
  <si>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</si>
  <si>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</si>
  <si>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</si>
  <si>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</si>
  <si>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</si>
  <si>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</si>
  <si>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</si>
  <si>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</si>
  <si>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</si>
  <si>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</si>
  <si>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</si>
  <si>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</si>
  <si>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</si>
  <si>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</si>
  <si>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Your Details</t>
  </si>
  <si>
    <t>Question</t>
  </si>
  <si>
    <t>Seletion of Journey</t>
  </si>
  <si>
    <t>Customer selection options</t>
  </si>
  <si>
    <t>Title</t>
  </si>
  <si>
    <t>Mr</t>
  </si>
  <si>
    <t>Mrs</t>
  </si>
  <si>
    <t>Ms</t>
  </si>
  <si>
    <t>Miss</t>
  </si>
  <si>
    <t>Dr - male</t>
  </si>
  <si>
    <t>Dr - female</t>
  </si>
  <si>
    <t>First Name</t>
  </si>
  <si>
    <t>as input</t>
  </si>
  <si>
    <t>Surname</t>
  </si>
  <si>
    <t>Date of Birth</t>
  </si>
  <si>
    <t>DD MM YYYY</t>
  </si>
  <si>
    <t>House Number / Name</t>
  </si>
  <si>
    <t>postal address</t>
  </si>
  <si>
    <t>Postcode</t>
  </si>
  <si>
    <t>More Details</t>
  </si>
  <si>
    <t>Marital Status</t>
  </si>
  <si>
    <t>Married</t>
  </si>
  <si>
    <t>Civil Partnered</t>
  </si>
  <si>
    <t>Single</t>
  </si>
  <si>
    <t>Common Law Partnered/Cohabiting</t>
  </si>
  <si>
    <t>Divorced/Dissolved</t>
  </si>
  <si>
    <t>Seperated</t>
  </si>
  <si>
    <t>Widowed/Surviving civil partner</t>
  </si>
  <si>
    <t>Main Telephone Number</t>
  </si>
  <si>
    <t>E-mail</t>
  </si>
  <si>
    <t>Confirm E-mail</t>
  </si>
  <si>
    <t>Employment Status</t>
  </si>
  <si>
    <t>Employed</t>
  </si>
  <si>
    <t>Unemployed</t>
  </si>
  <si>
    <t>Self-Employed</t>
  </si>
  <si>
    <t>House Person</t>
  </si>
  <si>
    <t>Full/Part-time Education</t>
  </si>
  <si>
    <t>Retired</t>
  </si>
  <si>
    <t>Not Employed due to Disability/Illness</t>
  </si>
  <si>
    <t>Occupation</t>
  </si>
  <si>
    <t>from ABI list</t>
  </si>
  <si>
    <t>Business Type</t>
  </si>
  <si>
    <t>Part-time Employment (less than 16 hours a week)</t>
  </si>
  <si>
    <t>No</t>
  </si>
  <si>
    <t>Part-time Occupation</t>
  </si>
  <si>
    <t>Other Business Type</t>
  </si>
  <si>
    <t>Will children be minded at this property</t>
  </si>
  <si>
    <t>Y</t>
  </si>
  <si>
    <t>N</t>
  </si>
  <si>
    <t>Do you have a valid local authority registration?</t>
  </si>
  <si>
    <t>How many children are normally minded at this property</t>
  </si>
  <si>
    <t>Your Cover</t>
  </si>
  <si>
    <t>Type of Cover Required</t>
  </si>
  <si>
    <t>Buildings &amp; Contents Cover</t>
  </si>
  <si>
    <t>Buildings Cover Only</t>
  </si>
  <si>
    <t>Contents Cover Only</t>
  </si>
  <si>
    <t>Cover Start Date</t>
  </si>
  <si>
    <t>Joint Policy Holder</t>
  </si>
  <si>
    <t>Relationship to Proposer</t>
  </si>
  <si>
    <t>Spouse</t>
  </si>
  <si>
    <t>Civil Partner</t>
  </si>
  <si>
    <t>Common Law Partner/Cohabitee</t>
  </si>
  <si>
    <t>Son/Daughter</t>
  </si>
  <si>
    <t>Parent</t>
  </si>
  <si>
    <t>Other Family</t>
  </si>
  <si>
    <t>Employee</t>
  </si>
  <si>
    <t>Employer</t>
  </si>
  <si>
    <t>Buiness Partner</t>
  </si>
  <si>
    <t>Other</t>
  </si>
  <si>
    <t>Property to be Insured</t>
  </si>
  <si>
    <t>defaults to postal address but can be changed to alternate risk address</t>
  </si>
  <si>
    <t>Reason postal address is different to insured address (if changed)</t>
  </si>
  <si>
    <t xml:space="preserve">Have not yet moved in </t>
  </si>
  <si>
    <t>Home is currently uninhabitable</t>
  </si>
  <si>
    <t>Corresponding with solicitor</t>
  </si>
  <si>
    <t>Corresponding with a family member</t>
  </si>
  <si>
    <t>Ownership and Residency</t>
  </si>
  <si>
    <t>Ownership Status</t>
  </si>
  <si>
    <t>Mortgaged/Owned - Not Rented Out</t>
  </si>
  <si>
    <t>Renting - Private - Unfurnished</t>
  </si>
  <si>
    <t>Renting - Private - Furnished</t>
  </si>
  <si>
    <t>Renting - Council - Unfurnished</t>
  </si>
  <si>
    <t>Renting - Council - Furnished</t>
  </si>
  <si>
    <t>Supplied by Employer - Unfurnished</t>
  </si>
  <si>
    <t>Supplied by Employer - Furnished</t>
  </si>
  <si>
    <t>Occupancy Status</t>
  </si>
  <si>
    <t>Permanent main residence</t>
  </si>
  <si>
    <t>Weekend Only</t>
  </si>
  <si>
    <t>Weekday Only</t>
  </si>
  <si>
    <t>Holiday Home</t>
  </si>
  <si>
    <t>Unoccupied</t>
  </si>
  <si>
    <t>Pending Sale</t>
  </si>
  <si>
    <t>Reason property unoccupied</t>
  </si>
  <si>
    <t>Repossessed by bank</t>
  </si>
  <si>
    <t>Awaiting Tennants</t>
  </si>
  <si>
    <t>Period unoccupied</t>
  </si>
  <si>
    <t>Less than 45 days</t>
  </si>
  <si>
    <t>45 to 90 days</t>
  </si>
  <si>
    <t>3 to 6 months</t>
  </si>
  <si>
    <t>Indefinitly</t>
  </si>
  <si>
    <t>Until Sold</t>
  </si>
  <si>
    <t>All family members</t>
  </si>
  <si>
    <t>Shared by working people</t>
  </si>
  <si>
    <t>Proposer and lodgers</t>
  </si>
  <si>
    <t>DSS or other unemployed people</t>
  </si>
  <si>
    <t>Students</t>
  </si>
  <si>
    <t>Family members and foster children</t>
  </si>
  <si>
    <t>Asylum seekers/refugees</t>
  </si>
  <si>
    <t>Number of non-family members [if residents not all family members]</t>
  </si>
  <si>
    <t>number as input 1-20</t>
  </si>
  <si>
    <t>How long in your care [if residents are foster children]</t>
  </si>
  <si>
    <t>Less than 3 months</t>
  </si>
  <si>
    <t>3 months to 1 year</t>
  </si>
  <si>
    <t>more than a year</t>
  </si>
  <si>
    <t>If family members &amp; foster children selected, Number of foster children</t>
  </si>
  <si>
    <t>1-10</t>
  </si>
  <si>
    <t>Property Details</t>
  </si>
  <si>
    <t>Type of Property</t>
  </si>
  <si>
    <t>Mid Terraced House</t>
  </si>
  <si>
    <t>End Terraced House</t>
  </si>
  <si>
    <t>Semi-detached House</t>
  </si>
  <si>
    <t>Detached House</t>
  </si>
  <si>
    <t>Flat - ground floor</t>
  </si>
  <si>
    <t>Flat - top floor</t>
  </si>
  <si>
    <t>Flat - other floor</t>
  </si>
  <si>
    <t>Detached Bungalow</t>
  </si>
  <si>
    <t>Semi-detached Bungalow</t>
  </si>
  <si>
    <t>Mid Terraced Bungalow</t>
  </si>
  <si>
    <t>End Terraced Bungalow</t>
  </si>
  <si>
    <t>Maisonette</t>
  </si>
  <si>
    <t>Rooms only/bedsit</t>
  </si>
  <si>
    <t>Residential caravan</t>
  </si>
  <si>
    <t>Number of bedrooms</t>
  </si>
  <si>
    <t>none</t>
  </si>
  <si>
    <t>one</t>
  </si>
  <si>
    <t>two</t>
  </si>
  <si>
    <t>three</t>
  </si>
  <si>
    <t>four</t>
  </si>
  <si>
    <t>five</t>
  </si>
  <si>
    <t>six</t>
  </si>
  <si>
    <t xml:space="preserve">seven </t>
  </si>
  <si>
    <t>eight</t>
  </si>
  <si>
    <t>nine</t>
  </si>
  <si>
    <t>ten or more</t>
  </si>
  <si>
    <t>Number of rooms exluding bathroom and kitchen</t>
  </si>
  <si>
    <t>Wall construction</t>
  </si>
  <si>
    <t>Stone</t>
  </si>
  <si>
    <t>Brick</t>
  </si>
  <si>
    <t>Concrete</t>
  </si>
  <si>
    <t>Timber frame with brick walls</t>
  </si>
  <si>
    <t>Timber frame with plaster panels</t>
  </si>
  <si>
    <t>Timber</t>
  </si>
  <si>
    <t>Prefabricated - Non-combustible</t>
  </si>
  <si>
    <t>Prefabricated - Combustible</t>
  </si>
  <si>
    <t>Flint</t>
  </si>
  <si>
    <t>Glass</t>
  </si>
  <si>
    <t>Corrugated Iron</t>
  </si>
  <si>
    <t>Asbestos</t>
  </si>
  <si>
    <t>Main roof construction</t>
  </si>
  <si>
    <t>slate</t>
  </si>
  <si>
    <t>question asked when not ground /other floor flat</t>
  </si>
  <si>
    <t xml:space="preserve">Tile </t>
  </si>
  <si>
    <t>Asphalt</t>
  </si>
  <si>
    <t>Felt on Timber</t>
  </si>
  <si>
    <t>Thatch</t>
  </si>
  <si>
    <t>Shingle</t>
  </si>
  <si>
    <t>More than half the roof flat</t>
  </si>
  <si>
    <t>Yes</t>
  </si>
  <si>
    <t>if yes when was the flat roof recovered</t>
  </si>
  <si>
    <t>more than 10 years ago</t>
  </si>
  <si>
    <t>or Year (current back to 1910)</t>
  </si>
  <si>
    <t>YYYY</t>
  </si>
  <si>
    <t>within 400m (1/4 mile) of water</t>
  </si>
  <si>
    <t>Operational smoke detectors</t>
  </si>
  <si>
    <t>Property in good state of repair</t>
  </si>
  <si>
    <t>Unoccupied for more than 45 consecutive days</t>
  </si>
  <si>
    <t>Days consecutively left unoccupied</t>
  </si>
  <si>
    <t>46-365</t>
  </si>
  <si>
    <t>Listed Building</t>
  </si>
  <si>
    <t>Not Listed</t>
  </si>
  <si>
    <t>Grade 2 Listed building</t>
  </si>
  <si>
    <t>Grade 1 listed building</t>
  </si>
  <si>
    <t>Preservation Order</t>
  </si>
  <si>
    <t>Business / Professional Use</t>
  </si>
  <si>
    <t>No business or professional use</t>
  </si>
  <si>
    <t>Regular business visitors to property</t>
  </si>
  <si>
    <t>Clerical business use only</t>
  </si>
  <si>
    <t>Other business use</t>
  </si>
  <si>
    <t>year built</t>
  </si>
  <si>
    <t xml:space="preserve">Contents cover required </t>
  </si>
  <si>
    <t>Home Contents</t>
  </si>
  <si>
    <t>Years you have continuously held Contents Insurance?</t>
  </si>
  <si>
    <t>Less than 1 year</t>
  </si>
  <si>
    <t>1 year</t>
  </si>
  <si>
    <t>2 years</t>
  </si>
  <si>
    <t>3 years</t>
  </si>
  <si>
    <t>4 years</t>
  </si>
  <si>
    <t>5 years or more</t>
  </si>
  <si>
    <t>No previous home buildings insurance</t>
  </si>
  <si>
    <t>First time buyer / renter</t>
  </si>
  <si>
    <t>Total value of the contents to be insured</t>
  </si>
  <si>
    <t>Total value of the high risk items of your home</t>
  </si>
  <si>
    <t>10% of above &amp; various</t>
  </si>
  <si>
    <t>Value of the most expensive high risk item in your home</t>
  </si>
  <si>
    <t>list containing value range £1500 - £10000</t>
  </si>
  <si>
    <t>Would you like to add Personal Possessions Worldwide Cover to your policy?</t>
  </si>
  <si>
    <t>What amount of total cover do you require?</t>
  </si>
  <si>
    <t>Would you like to insure any items worth more than £1500 each? (excluding bicycles)</t>
  </si>
  <si>
    <t>Please add the items you would like to insure (excluding bicycles):</t>
  </si>
  <si>
    <t>Item Type</t>
  </si>
  <si>
    <t>Jewellery/Watches</t>
  </si>
  <si>
    <t>Gold items</t>
  </si>
  <si>
    <t>Portable computers</t>
  </si>
  <si>
    <t>Mobile phones</t>
  </si>
  <si>
    <t>Camcorders</t>
  </si>
  <si>
    <t>Golfing equipment</t>
  </si>
  <si>
    <t>Musical instruments</t>
  </si>
  <si>
    <t>Photographic equipment</t>
  </si>
  <si>
    <t>Electrical goods</t>
  </si>
  <si>
    <t>TV/Video/HiFi/Radios</t>
  </si>
  <si>
    <t>Sporting equipment</t>
  </si>
  <si>
    <t>Sailboards</t>
  </si>
  <si>
    <t>Skis (including water skis)</t>
  </si>
  <si>
    <t>Angling equipment</t>
  </si>
  <si>
    <t>Camping equipment</t>
  </si>
  <si>
    <t>Archery equipment</t>
  </si>
  <si>
    <t>Riding tack</t>
  </si>
  <si>
    <t>Hearing aids</t>
  </si>
  <si>
    <t>Guns</t>
  </si>
  <si>
    <t>Furs</t>
  </si>
  <si>
    <t>Clothing</t>
  </si>
  <si>
    <t>Works of art</t>
  </si>
  <si>
    <t>Curios</t>
  </si>
  <si>
    <t>Gemstones</t>
  </si>
  <si>
    <t>Precious metals</t>
  </si>
  <si>
    <t>Pearls</t>
  </si>
  <si>
    <t>Silver items</t>
  </si>
  <si>
    <t>Medal collection</t>
  </si>
  <si>
    <t>Stamp collection</t>
  </si>
  <si>
    <t>Coin collection</t>
  </si>
  <si>
    <t>Value £</t>
  </si>
  <si>
    <t>Would you like to insure any bicycles worth more than £350 each?</t>
  </si>
  <si>
    <t>Please add the bicycles you would like to insure:</t>
  </si>
  <si>
    <t>Buildings Cover</t>
  </si>
  <si>
    <t xml:space="preserve">Buildings Cover required </t>
  </si>
  <si>
    <t>Years you have continuously held BUILDINGS insurance?*</t>
  </si>
  <si>
    <t>Property rebuild cost</t>
  </si>
  <si>
    <t>What is the rebuild cost of the property?</t>
  </si>
  <si>
    <t>£</t>
  </si>
  <si>
    <t>The building's history</t>
  </si>
  <si>
    <t>Any subsidence or ground movement ever</t>
  </si>
  <si>
    <t>Any cracking or bulging walls ever</t>
  </si>
  <si>
    <t>Any underpinning or structural support ever</t>
  </si>
  <si>
    <t>Is the damage ongoing</t>
  </si>
  <si>
    <t>Property Security Details</t>
  </si>
  <si>
    <t>Locks on main or final exit door</t>
  </si>
  <si>
    <t>Key to lock from outside - unlock &amp; pull down lever to re-enter</t>
  </si>
  <si>
    <t>More than 1 key</t>
  </si>
  <si>
    <t>UPVC or aluminium door with multi-point locking system</t>
  </si>
  <si>
    <t>Basic lock such as Yale</t>
  </si>
  <si>
    <t>Other type of lock</t>
  </si>
  <si>
    <t>Locks on external sliding doors and french windows</t>
  </si>
  <si>
    <t>No sliding doors or french windows</t>
  </si>
  <si>
    <t>Same as main / final exit door</t>
  </si>
  <si>
    <t>UPVC or aluminium doors with key-operated multi-point lock</t>
  </si>
  <si>
    <t>2 key operated bolts (1 top &amp;  1 bottom)</t>
  </si>
  <si>
    <t>Locks on other external doors</t>
  </si>
  <si>
    <t>No other external doors</t>
  </si>
  <si>
    <t>Key operated locks on all accessible opening windows</t>
  </si>
  <si>
    <t>Police approved neighbourhood watch area*</t>
  </si>
  <si>
    <t>Burglar alarm fitted (and used)*</t>
  </si>
  <si>
    <t>Alarm professionally fitted and has a maintenance contract*</t>
  </si>
  <si>
    <t>With a NSI or SSAIB approved company</t>
  </si>
  <si>
    <t>Property normally occupied between 9am and 5pm*</t>
  </si>
  <si>
    <t>Fixed and lockable safe fitted</t>
  </si>
  <si>
    <t xml:space="preserve">Resident's additional details </t>
  </si>
  <si>
    <t>Has anyone living in the property ever been convicted of, or is awaiting trial for, any crime other than motoring offences</t>
  </si>
  <si>
    <t>Has anyone living in the property ever been declared bankrupt</t>
  </si>
  <si>
    <t>Has anyone living in the property had home insurance refused, cancelled or had any special terms or conditions imposed by an insurance company in the last 5 years</t>
  </si>
  <si>
    <t>Has anyone living in the property had any CLAIMS, LOSSES or incurred any LIABILITIES, whether insured or not, in the last 5 years</t>
  </si>
  <si>
    <t>Cause Of Incident</t>
  </si>
  <si>
    <t>Accident</t>
  </si>
  <si>
    <t>Theft</t>
  </si>
  <si>
    <t>Escape of Water</t>
  </si>
  <si>
    <t>Storm Damage</t>
  </si>
  <si>
    <t>Freezer breakdown</t>
  </si>
  <si>
    <t>Malicious damage/Vandalism</t>
  </si>
  <si>
    <t>Fire</t>
  </si>
  <si>
    <t>Flood</t>
  </si>
  <si>
    <t>Lightning</t>
  </si>
  <si>
    <t>Drains and underground tanks</t>
  </si>
  <si>
    <t>Underground pipes(gas/water/electric)</t>
  </si>
  <si>
    <t>Subsidence (sinking)</t>
  </si>
  <si>
    <t>Ground heave (upward movement)</t>
  </si>
  <si>
    <t>Landslip / Landslide (lateral movement)</t>
  </si>
  <si>
    <t>Liability issues</t>
  </si>
  <si>
    <t>Flying objects, vehicles, trains, aircraft</t>
  </si>
  <si>
    <t>Explosion</t>
  </si>
  <si>
    <t>Escape of Oil</t>
  </si>
  <si>
    <t>Falling trees or branches</t>
  </si>
  <si>
    <t>Falling aerials, satellite receivers, masts</t>
  </si>
  <si>
    <t>Earthquake</t>
  </si>
  <si>
    <t>Riot/Civil commotion</t>
  </si>
  <si>
    <t>Type Of Claim or Loss</t>
  </si>
  <si>
    <t xml:space="preserve">Contents from the home (theft) </t>
  </si>
  <si>
    <t>Contents in the home (loss/damage)</t>
  </si>
  <si>
    <t>Contents away from the home</t>
  </si>
  <si>
    <t>Items covered under Buildings cover</t>
  </si>
  <si>
    <t>Both Contents and Buildings items</t>
  </si>
  <si>
    <t>Contents from an unattended car</t>
  </si>
  <si>
    <t>Contents in transit</t>
  </si>
  <si>
    <t>Public liability - contents</t>
  </si>
  <si>
    <t>Public liability - buildings</t>
  </si>
  <si>
    <t>Domestic employers liability - contents</t>
  </si>
  <si>
    <t>Date</t>
  </si>
  <si>
    <t>Cost (best estimate)</t>
  </si>
  <si>
    <t>or no damage</t>
  </si>
  <si>
    <t>tick check box for Y/N</t>
  </si>
  <si>
    <t>Incident at this address?</t>
  </si>
  <si>
    <t>Price Page options</t>
  </si>
  <si>
    <t>Buildings accidental damage</t>
  </si>
  <si>
    <t>Contents accidental damage</t>
  </si>
  <si>
    <t>Voluntary excess Buildings</t>
  </si>
  <si>
    <t>NONE</t>
  </si>
  <si>
    <t>Voluntary excess Contents</t>
  </si>
  <si>
    <t>Email</t>
  </si>
  <si>
    <t>Money</t>
  </si>
  <si>
    <t>Inbound Test</t>
  </si>
  <si>
    <t>QTP Created</t>
  </si>
  <si>
    <t>Name</t>
  </si>
  <si>
    <t>Policy Start Date</t>
  </si>
  <si>
    <t>Wicks</t>
  </si>
  <si>
    <t>Matthews</t>
  </si>
  <si>
    <t>Branning</t>
  </si>
  <si>
    <t>Cousins</t>
  </si>
  <si>
    <t>Macer</t>
  </si>
  <si>
    <t>Pappas</t>
  </si>
  <si>
    <t>Atwinson</t>
  </si>
  <si>
    <t>Edwards</t>
  </si>
  <si>
    <t>Franks</t>
  </si>
  <si>
    <t>Campbell</t>
  </si>
  <si>
    <t>Fox</t>
  </si>
  <si>
    <t>Johnson</t>
  </si>
  <si>
    <t>Carter</t>
  </si>
  <si>
    <t>Small</t>
  </si>
  <si>
    <t>Mitchell</t>
  </si>
  <si>
    <t>Masood</t>
  </si>
  <si>
    <t>Freeman</t>
  </si>
  <si>
    <t>Olubunmi</t>
  </si>
  <si>
    <t>Gold</t>
  </si>
  <si>
    <t>Use an appropriate link to open the welcome page for aggregator</t>
  </si>
  <si>
    <t>Create a quote using any detail and continue to the price page.</t>
  </si>
  <si>
    <t>Use the quote finder tool and adjust the quote if necessary to ensure &lt;&lt;&lt;3.brand&gt;&gt;&gt; quotes for risk/</t>
  </si>
  <si>
    <t>&lt;&lt;&lt;3.brand&gt;&gt;&gt; quotes for risk.</t>
  </si>
  <si>
    <t>Amend the quote, add joint policy holder details to the quote, continue to the price page.</t>
  </si>
  <si>
    <t>Use the quote finder tool to check the XML request after for &lt;&lt;&lt;3.brand&gt;&gt;&gt;</t>
  </si>
  <si>
    <t>Joint policy holder details have been passed to &lt;&lt;&lt;3.brand&gt;&gt;&gt;</t>
  </si>
  <si>
    <t>Amend the quote, select joint policy holder = no, continue to the price page.</t>
  </si>
  <si>
    <t>Joint policy holder details have NOT been passed to &lt;&lt;&lt;3.brand&gt;&gt;&gt;</t>
  </si>
  <si>
    <t>Enter the address field from the Mapping Document………..</t>
  </si>
  <si>
    <t>Change of Cover Type</t>
  </si>
  <si>
    <t xml:space="preserve">Use an appropriate link to open the welcome page for product </t>
  </si>
  <si>
    <t>Use the quote finder tool to view the XML for the recently created quote and &lt;&lt;&lt;4.brand&gt;&gt;&gt;.</t>
  </si>
  <si>
    <t>XML found.</t>
  </si>
  <si>
    <t>Amend the quote until the quote is not filtered.</t>
  </si>
  <si>
    <t>Quote not filtered.</t>
  </si>
  <si>
    <t>Amend the quote by changing the cover type</t>
  </si>
  <si>
    <t>Price Page and &lt;&lt;&lt;4.brand&gt;&gt;&gt; quotes displayed</t>
  </si>
  <si>
    <t>Check the quote finder for &lt;&lt;&lt;4.brand&gt;&gt;&gt;</t>
  </si>
  <si>
    <t>Cover type has changed in the xml</t>
  </si>
  <si>
    <t>sub Total</t>
  </si>
  <si>
    <t>Change of Address</t>
  </si>
  <si>
    <t>Amend the quote by changing the risk and postal address</t>
  </si>
  <si>
    <t>Risk and postal address have changed in the xml</t>
  </si>
  <si>
    <t>QTP Test</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</si>
  <si>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</si>
  <si>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</si>
  <si>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</si>
  <si>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</si>
  <si>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</si>
  <si>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</si>
  <si>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</si>
  <si>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Regession</t>
  </si>
  <si>
    <t>Create a quote Which has all sections covered with risk details appropriate for &lt;&lt;&lt;2.brand name&gt;&gt;&gt; to quote.</t>
  </si>
  <si>
    <t>Note: When regression is completed please add the brand to P:\Shared\CTM\QA\Weekly_Regression_Test\Release-##-##-2012 TEMPLATE</t>
  </si>
  <si>
    <t>Date Found</t>
  </si>
  <si>
    <t>Rejected Defect</t>
  </si>
  <si>
    <t xml:space="preserve"> Closed Defect</t>
  </si>
  <si>
    <t>Open Defect</t>
  </si>
  <si>
    <t>Policy Features</t>
  </si>
  <si>
    <t>Available when?</t>
  </si>
  <si>
    <t>If available from, how much?</t>
  </si>
  <si>
    <t>What is the cover limit?</t>
  </si>
  <si>
    <t>Family Legal Protection (HLP)</t>
  </si>
  <si>
    <t>Home Assistance (HAS)</t>
  </si>
  <si>
    <t>Accidental Damage Contents</t>
  </si>
  <si>
    <t>Accidental Damage Buildings</t>
  </si>
  <si>
    <t>Drains, pipes and cables</t>
  </si>
  <si>
    <t>Price Presentation Page</t>
  </si>
  <si>
    <t>Please supply any special offer strapline that you want to be displayed on the price presentation page.  (Max 60 characters, including spaces)</t>
  </si>
  <si>
    <t>Please supply the T&amp;C's for the special offer</t>
  </si>
  <si>
    <t>Bridging Page</t>
  </si>
  <si>
    <t>Please supply a high res.GIF Logo 85x30 pixels</t>
  </si>
  <si>
    <t>Please write your brand name as we should show it in plain text</t>
  </si>
  <si>
    <t>How can your policy be bought?</t>
  </si>
  <si>
    <t>For online purchases what should we show the customer on our bridging page?</t>
  </si>
  <si>
    <t xml:space="preserve">other, please state opposite:
</t>
  </si>
  <si>
    <r>
      <t xml:space="preserve">Is there any additional copy that you would like us to display under the Buy </t>
    </r>
    <r>
      <rPr>
        <b/>
        <sz val="10"/>
        <rFont val="Trebuchet MS"/>
        <family val="2"/>
      </rPr>
      <t>Online</t>
    </r>
    <r>
      <rPr>
        <sz val="10"/>
        <rFont val="Trebuchet MS"/>
        <family val="2"/>
      </rPr>
      <t xml:space="preserve"> button?</t>
    </r>
  </si>
  <si>
    <t>N/A</t>
  </si>
  <si>
    <t>For telephone purchases please supply a telephone number to track sales</t>
  </si>
  <si>
    <t>`</t>
  </si>
  <si>
    <r>
      <t xml:space="preserve">Is there any additional copy that you would like us to display under the Buy </t>
    </r>
    <r>
      <rPr>
        <b/>
        <sz val="10"/>
        <rFont val="Trebuchet MS"/>
        <family val="2"/>
      </rPr>
      <t>on Telephone</t>
    </r>
    <r>
      <rPr>
        <sz val="10"/>
        <rFont val="Trebuchet MS"/>
        <family val="2"/>
      </rPr>
      <t xml:space="preserve"> button?</t>
    </r>
  </si>
  <si>
    <t xml:space="preserve">Your call centre opening hours
</t>
  </si>
  <si>
    <t>opening times</t>
  </si>
  <si>
    <t xml:space="preserve">If you are closed on any of the days please leave the time as 00:00 to 00:00 </t>
  </si>
  <si>
    <t xml:space="preserve">Please provide a strapline describing your product, to be displayed below your logo. Max 214 chars inc. spaces </t>
  </si>
  <si>
    <t>Please provide a list of Other Benefits that you would kike us to show for your brand.  You can provide up to 6 statements, with a maximum of 600 characters in total (spaces and punctuation inclulded)</t>
  </si>
  <si>
    <r>
      <t xml:space="preserve">Please complete the relevant information in the legal footer template opposite.  </t>
    </r>
    <r>
      <rPr>
        <b/>
        <sz val="10"/>
        <rFont val="Trebuchet MS"/>
        <family val="2"/>
      </rPr>
      <t>Please note this is a standard wording.</t>
    </r>
  </si>
  <si>
    <t>Please complete opposite any warning text that you would like us to display to customers.</t>
  </si>
  <si>
    <t>Please complete opposite any Other/Notes text that you would like us to display to customers.</t>
  </si>
  <si>
    <t>Do you work with a third party provider?</t>
  </si>
  <si>
    <t>If "other", please detail:</t>
  </si>
  <si>
    <t>If applicable, please supply:
CDL broker code
Open GI code
SSP SCID
Other relevant code</t>
  </si>
  <si>
    <t>Your Firewalls and Quote Retrieval Links</t>
  </si>
  <si>
    <r>
      <t xml:space="preserve">To allow you access through our firewalls to use our </t>
    </r>
    <r>
      <rPr>
        <b/>
        <sz val="10"/>
        <rFont val="Trebuchet MS"/>
        <family val="2"/>
      </rPr>
      <t xml:space="preserve">UAT </t>
    </r>
  </si>
  <si>
    <t>test environment please supply your local IP address/s</t>
  </si>
  <si>
    <r>
      <t xml:space="preserve">To allow you access through our firewalls to use our </t>
    </r>
    <r>
      <rPr>
        <b/>
        <sz val="10"/>
        <rFont val="Trebuchet MS"/>
        <family val="2"/>
      </rPr>
      <t>LIVE</t>
    </r>
    <r>
      <rPr>
        <sz val="10"/>
        <rFont val="Trebuchet MS"/>
        <family val="2"/>
      </rPr>
      <t xml:space="preserve"> </t>
    </r>
  </si>
  <si>
    <t>environment please supply your local IP address/s</t>
  </si>
  <si>
    <r>
      <t xml:space="preserve">Please provide your </t>
    </r>
    <r>
      <rPr>
        <b/>
        <sz val="10"/>
        <rFont val="Trebuchet MS"/>
        <family val="2"/>
      </rPr>
      <t xml:space="preserve">Test </t>
    </r>
    <r>
      <rPr>
        <sz val="10"/>
        <rFont val="Trebuchet MS"/>
        <family val="2"/>
      </rPr>
      <t>retrieval link/format to allow us to gain access from our bridging page to your landing page.</t>
    </r>
  </si>
  <si>
    <r>
      <t xml:space="preserve">Please provide your </t>
    </r>
    <r>
      <rPr>
        <b/>
        <sz val="10"/>
        <rFont val="Trebuchet MS"/>
        <family val="2"/>
      </rPr>
      <t>TEST</t>
    </r>
    <r>
      <rPr>
        <sz val="10"/>
        <rFont val="Trebuchet MS"/>
        <family val="2"/>
      </rPr>
      <t xml:space="preserve"> endpoint [for price requests]</t>
    </r>
  </si>
  <si>
    <r>
      <t xml:space="preserve">Please provide your </t>
    </r>
    <r>
      <rPr>
        <b/>
        <sz val="10"/>
        <rFont val="Trebuchet MS"/>
        <family val="2"/>
      </rPr>
      <t xml:space="preserve">LIVE </t>
    </r>
    <r>
      <rPr>
        <sz val="10"/>
        <rFont val="Trebuchet MS"/>
        <family val="2"/>
      </rPr>
      <t>retrieval link/format to allow us to gain access from our bridging page to your landing page.</t>
    </r>
  </si>
  <si>
    <r>
      <t xml:space="preserve">Please provide your </t>
    </r>
    <r>
      <rPr>
        <b/>
        <sz val="10"/>
        <rFont val="Trebuchet MS"/>
        <family val="2"/>
      </rPr>
      <t>LIVE</t>
    </r>
    <r>
      <rPr>
        <sz val="10"/>
        <rFont val="Trebuchet MS"/>
        <family val="2"/>
      </rPr>
      <t xml:space="preserve"> endpoint [for price requests]</t>
    </r>
  </si>
  <si>
    <t>Development Documentation</t>
  </si>
  <si>
    <t>Please provide a copy of your latest schema</t>
  </si>
  <si>
    <t>Please provide a copy of example price requests and response</t>
  </si>
  <si>
    <t>Please provide copies of any other supporting technical documents</t>
  </si>
  <si>
    <t>Finally</t>
  </si>
  <si>
    <t>Is there any other information that you think is relevant to comparethemarket?</t>
  </si>
  <si>
    <t>Price Page and Bridging Page Information</t>
  </si>
  <si>
    <t>PPage+BPage</t>
  </si>
  <si>
    <t>Time Spent</t>
  </si>
  <si>
    <t>Hours</t>
  </si>
  <si>
    <t>Testing hours</t>
  </si>
  <si>
    <t>Defects Hours</t>
  </si>
  <si>
    <t>Planning Hours</t>
  </si>
  <si>
    <t>Estimated Time</t>
  </si>
  <si>
    <t>Actual Time</t>
  </si>
  <si>
    <t>Property has it's own separate lockable entrance</t>
  </si>
  <si>
    <t>NO</t>
  </si>
  <si>
    <t>YES</t>
  </si>
  <si>
    <t>New for Old</t>
  </si>
  <si>
    <t>Money cover</t>
  </si>
  <si>
    <t>Credit cards cover</t>
  </si>
  <si>
    <t>Buildings Only</t>
  </si>
  <si>
    <t>If available from, how much?/cover limit (if app)</t>
  </si>
  <si>
    <t>Contents Only</t>
  </si>
  <si>
    <t>Replacement locks</t>
  </si>
  <si>
    <t>Alternate Accomodation</t>
  </si>
  <si>
    <t>Drain Pipes &amp; cables</t>
  </si>
  <si>
    <t>Freezer Cover</t>
  </si>
  <si>
    <t>Credit card</t>
  </si>
  <si>
    <t>online and by telephone</t>
  </si>
  <si>
    <t>n/a</t>
  </si>
  <si>
    <t>003</t>
  </si>
  <si>
    <t>&lt;titleID&gt;003&lt;/titleID&gt;</t>
  </si>
  <si>
    <t>004</t>
  </si>
  <si>
    <t>&lt;titleID&gt;004&lt;/titleID&gt;</t>
  </si>
  <si>
    <t>005</t>
  </si>
  <si>
    <t>&lt;titleID&gt;005&lt;/titleID&gt;</t>
  </si>
  <si>
    <t>002</t>
  </si>
  <si>
    <t>&lt;titleID&gt;002&lt;/titleID&gt;</t>
  </si>
  <si>
    <t>001 plus send sex as 'Male'</t>
  </si>
  <si>
    <t>&lt;titleID&gt;003&lt;/titleID&gt;&lt;sex&gt;Male&lt;/sex&gt;</t>
  </si>
  <si>
    <t>001 plus send sex as 'Female'</t>
  </si>
  <si>
    <t>&lt;titleID&gt;003&lt;/titleID&gt;&lt;sex&gt;Female&lt;/sex&gt;</t>
  </si>
  <si>
    <t>&lt;forename&gt;jeff&lt;/forename&gt;</t>
  </si>
  <si>
    <t>&lt;surname&gt;test&lt;/surname&gt;</t>
  </si>
  <si>
    <t>dateTime</t>
  </si>
  <si>
    <t>&lt;dob&gt;1960-07-08T00:00:00&lt;/dob&gt;</t>
  </si>
  <si>
    <t xml:space="preserve">House, Street, City and postcode are mandatory IF we are unable to supply a mapped value then map a blank tag &lt;house /&gt; etc.
</t>
  </si>
  <si>
    <t>M</t>
  </si>
  <si>
    <t>&lt;maritalStatusID&gt;M&lt;/maritalStatusID&gt;</t>
  </si>
  <si>
    <t>B</t>
  </si>
  <si>
    <t>&lt;maritalStatusID&gt;B&lt;/maritalStatusID&gt;</t>
  </si>
  <si>
    <t>S</t>
  </si>
  <si>
    <t>&lt;maritalStatusID&gt;S&lt;/maritalStatusID&gt;</t>
  </si>
  <si>
    <t>C</t>
  </si>
  <si>
    <t>&lt;maritalStatusID&gt;C&lt;/maritalStatusID&gt;</t>
  </si>
  <si>
    <t>D</t>
  </si>
  <si>
    <t>&lt;maritalStatusID&gt;D&lt;/maritalStatusID&gt;</t>
  </si>
  <si>
    <t>A</t>
  </si>
  <si>
    <t>&lt;maritalStatusID&gt;A&lt;/maritalStatusID&gt;</t>
  </si>
  <si>
    <t>W</t>
  </si>
  <si>
    <t>&lt;maritalStatusID&gt;W&lt;/maritalStatusID&gt;</t>
  </si>
  <si>
    <t>Not required if you will not be sending the clients telephone number.</t>
  </si>
  <si>
    <t>&lt;email&gt;simon.shayler@test.com&lt;/email&gt;</t>
  </si>
  <si>
    <t>E</t>
  </si>
  <si>
    <t>&lt;employmentStatusID&gt;E&lt;/employmentStatusID&gt;</t>
  </si>
  <si>
    <t>NB The employment status is only asked once although a customer can enter two occupations. See screenshot attached.</t>
  </si>
  <si>
    <t>U</t>
  </si>
  <si>
    <t>&lt;employmentStatusID&gt;U&lt;/employmentStatusID&gt;</t>
  </si>
  <si>
    <t>&lt;employmentStatusID&gt;S&lt;/employmentStatusID&gt;</t>
  </si>
  <si>
    <t>H</t>
  </si>
  <si>
    <t>&lt;employmentStatusID&gt;H&lt;/employmentStatusID&gt;</t>
  </si>
  <si>
    <t>F</t>
  </si>
  <si>
    <t>&lt;employmentStatusID&gt;F&lt;/employmentStatusID&gt;</t>
  </si>
  <si>
    <t>R</t>
  </si>
  <si>
    <t>&lt;employmentStatusID&gt;R&lt;/employmentStatusID&gt;</t>
  </si>
  <si>
    <t>&lt;employmentStatusID&gt;N&lt;/employmentStatusID&gt;</t>
  </si>
  <si>
    <t>&lt;occupationID&gt;W09&lt;/occupationID&gt;</t>
  </si>
  <si>
    <t>&lt;employersBusinessID&gt;077&lt;/employersBusinessID&gt;</t>
  </si>
  <si>
    <t>true</t>
  </si>
  <si>
    <t>&lt;parttime&gt;true&lt;/parttime&gt;</t>
  </si>
  <si>
    <t>false</t>
  </si>
  <si>
    <t>&lt;parttime&gt;false&lt;/parttime&gt;</t>
  </si>
  <si>
    <t>Pass part time flag above along with these details to denote part time occupation or not.</t>
  </si>
  <si>
    <t>&lt;childminder&gt;true&lt;/childminder&gt;</t>
  </si>
  <si>
    <t>&lt;childminder&gt;false&lt;/childminder&gt;</t>
  </si>
  <si>
    <t>Not required</t>
  </si>
  <si>
    <t>&lt;children&gt;2&lt;/children&gt;</t>
  </si>
  <si>
    <t>These details are mapped by us based on the values passed for Buildings and Contents Sums Insured.</t>
  </si>
  <si>
    <t>&lt;coverStartDate&gt;2013-07-15T00:00:00&lt;/coverStartDate&gt;</t>
  </si>
  <si>
    <t>we will return both price and do not capture this data ignore.</t>
  </si>
  <si>
    <t>&lt;insuredParty instance="2"&gt;</t>
  </si>
  <si>
    <t>Pass additional Insured Party instance for a joint policy holder.</t>
  </si>
  <si>
    <t>&lt;forename&gt;simon&lt;/forename&gt;</t>
  </si>
  <si>
    <t>&lt;relationshipID&gt;C&lt;/relationshipID&gt;</t>
  </si>
  <si>
    <t>J</t>
  </si>
  <si>
    <t>&lt;relationshipID&gt;J&lt;/relationshipID&gt;</t>
  </si>
  <si>
    <t>&lt;relationshipID&gt;W&lt;/relationshipID&gt;</t>
  </si>
  <si>
    <t>O</t>
  </si>
  <si>
    <t>&lt;relationshipID&gt;O&lt;/relationshipID&gt;</t>
  </si>
  <si>
    <t>&lt;relationshipID&gt;M&lt;/relationshipID&gt;</t>
  </si>
  <si>
    <t>&lt;relationshipID&gt;F&lt;/relationshipID&gt;</t>
  </si>
  <si>
    <t>&lt;relationshipID&gt;E&lt;/relationshipID&gt;</t>
  </si>
  <si>
    <t>&lt;relationshipID&gt;B&lt;/relationshipID&gt;</t>
  </si>
  <si>
    <t>&lt;relationshipID&gt;N&lt;/relationshipID&gt;</t>
  </si>
  <si>
    <t>&lt;relationshipID&gt;A&lt;/relationshipID&gt;</t>
  </si>
  <si>
    <t>from ABI List</t>
  </si>
  <si>
    <t>&lt;propertyAddress instance="1"&gt;
            &lt;city&gt;Hereford&lt;/city&gt;
            &lt;country&gt;United Kingdom&lt;/country&gt;
            &lt;county&gt;Herefordshire&lt;/county&gt;
            &lt;house&gt;1&lt;/house&gt;
            &lt;locality&gt;Madley&lt;/locality&gt;
            &lt;postcode&gt;HR2 9NS&lt;/postcode&gt;
            &lt;street&gt;Archenfield&lt;/street&gt;
          &lt;/propertyAddress&gt;</t>
  </si>
  <si>
    <t>Decline</t>
  </si>
  <si>
    <t>03</t>
  </si>
  <si>
    <t>&lt;ownershipID&gt;03&lt;/ownersh</t>
  </si>
  <si>
    <t>14</t>
  </si>
  <si>
    <t>&lt;ownershipID&gt;14&lt;/ownersh</t>
  </si>
  <si>
    <t>13</t>
  </si>
  <si>
    <t>&lt;ownershipID&gt;13&lt;/ownersh</t>
  </si>
  <si>
    <t>12</t>
  </si>
  <si>
    <t>&lt;ownershipID&gt;12&lt;/ownersh</t>
  </si>
  <si>
    <t>11</t>
  </si>
  <si>
    <t>&lt;ownershipID&gt;11&lt;/ownersh</t>
  </si>
  <si>
    <t>99</t>
  </si>
  <si>
    <t>&lt;ownershipID&gt;99&lt;/ownersh</t>
  </si>
  <si>
    <t>PH</t>
  </si>
  <si>
    <t>&lt;statusID&gt;PH&lt;/statusID&gt;</t>
  </si>
  <si>
    <t>WE</t>
  </si>
  <si>
    <t>&lt;statusID&gt;WE&lt;/statusID&gt;</t>
  </si>
  <si>
    <t>WD</t>
  </si>
  <si>
    <t>&lt;statusID&gt;WD&lt;/statusID&gt;</t>
  </si>
  <si>
    <t>HH</t>
  </si>
  <si>
    <t>&lt;statusID&gt;HH&lt;/statusID&gt;</t>
  </si>
  <si>
    <t>UN</t>
  </si>
  <si>
    <t>&lt;statusID&gt;UN&lt;/statusID&gt;</t>
  </si>
  <si>
    <t>01</t>
  </si>
  <si>
    <t>&lt;reasonID&gt;01&lt;/reasonID&gt;</t>
  </si>
  <si>
    <t>Not available</t>
  </si>
  <si>
    <t>02</t>
  </si>
  <si>
    <t>&lt;reasonID&gt;02&lt;/reasonID&gt;</t>
  </si>
  <si>
    <t>&lt;unoccupiedMonths&gt;1&lt;/unoccupiedMonths&gt;</t>
  </si>
  <si>
    <t>&lt;unoccupiedMonths&gt;3&lt;/unoccupiedMonths&gt;</t>
  </si>
  <si>
    <t>&lt;unoccupiedMonths&gt;6&lt;/unoccupiedMonths&gt;</t>
  </si>
  <si>
    <t>&lt;unoccupiedMonths&gt;12&lt;/unoccupiedMonths&gt;</t>
  </si>
  <si>
    <t>&lt;tenantID&gt;&lt;/tenantID&gt;</t>
  </si>
  <si>
    <t>19</t>
  </si>
  <si>
    <t>&lt;typeID&gt;19&lt;/typeID&gt;</t>
  </si>
  <si>
    <t>18</t>
  </si>
  <si>
    <t>&lt;typeID&gt;18&lt;/typeID&gt;</t>
  </si>
  <si>
    <t>10</t>
  </si>
  <si>
    <t>&lt;typeID&gt;10&lt;/typeID&gt;</t>
  </si>
  <si>
    <t>&lt;typeID&gt;02&lt;/typeID&gt;</t>
  </si>
  <si>
    <t>26</t>
  </si>
  <si>
    <t>&lt;typeID&gt;26&lt;/typeID&gt;</t>
  </si>
  <si>
    <t>32</t>
  </si>
  <si>
    <t>&lt;typeID&gt;32&lt;/typeID&gt;</t>
  </si>
  <si>
    <t>&lt;typeID&gt;01&lt;/typeID&gt;</t>
  </si>
  <si>
    <t>09</t>
  </si>
  <si>
    <t>&lt;typeID&gt;09&lt;/typeID&gt;</t>
  </si>
  <si>
    <t>17</t>
  </si>
  <si>
    <t>&lt;typeID&gt;17&lt;/typeID&gt;</t>
  </si>
  <si>
    <t>16</t>
  </si>
  <si>
    <t>&lt;typeID&gt;16&lt;/typeID&gt;</t>
  </si>
  <si>
    <t>04</t>
  </si>
  <si>
    <t>&lt;typeID&gt;04&lt;/typeID&gt;</t>
  </si>
  <si>
    <t>08</t>
  </si>
  <si>
    <t>&lt;typeID&gt;08&lt;/typeID&gt;</t>
  </si>
  <si>
    <t>34</t>
  </si>
  <si>
    <t>&lt;typeID&gt;34&lt;/typeID&gt;</t>
  </si>
  <si>
    <t>&lt;bedrooms&gt;1&lt;/bedrooms&gt;</t>
  </si>
  <si>
    <t>&lt;bedrooms&gt;2&lt;/bedrooms&gt;</t>
  </si>
  <si>
    <t>&lt;bedrooms&gt;3&lt;/bedrooms&gt;</t>
  </si>
  <si>
    <t>&lt;bedrooms&gt;4&lt;/bedrooms&gt;</t>
  </si>
  <si>
    <t>&lt;wallConstructionID&gt;16&lt;/wallConstructionID&gt;</t>
  </si>
  <si>
    <t>&lt;wallConstructionID&gt;02&lt;/wallConstructionID&gt;</t>
  </si>
  <si>
    <t>05</t>
  </si>
  <si>
    <t>&lt;wallConstructionID&gt;05&lt;/wallConstructionID&gt;</t>
  </si>
  <si>
    <t>&lt;wallConstructionID&gt;19&lt;/wallConstructionID&gt;</t>
  </si>
  <si>
    <t>20</t>
  </si>
  <si>
    <t>&lt;wallConstructionID&gt;20&lt;/wallConstructionID&gt;</t>
  </si>
  <si>
    <t>&lt;wallConstructionID&gt;18&lt;/wallConstructionID&gt;</t>
  </si>
  <si>
    <t>&lt;wallConstructionID&gt;14&lt;/wallConstructionID&gt;</t>
  </si>
  <si>
    <t>&lt;wallConstructionID&gt;13&lt;/wallConstructionID&gt;</t>
  </si>
  <si>
    <t>&lt;wallConstructionID&gt;09&lt;/wallConstructionID&gt;</t>
  </si>
  <si>
    <t>&lt;wallConstructionID&gt;10&lt;/wallConstructionID&gt;</t>
  </si>
  <si>
    <t>06</t>
  </si>
  <si>
    <t>&lt;wallConstructionID&gt;06&lt;/wallConstructionID&gt;</t>
  </si>
  <si>
    <t>&lt;wallConstructionID&gt;01&lt;/wallConstructionID&gt;</t>
  </si>
  <si>
    <t>&lt;wallConstructionID&gt;99&lt;/wallConstructionID&gt;</t>
  </si>
  <si>
    <t>&lt;RoofConstructionID&gt;10&lt;/RoofConstructionID&gt;</t>
  </si>
  <si>
    <t>15</t>
  </si>
  <si>
    <t>&lt;RoofConstructionID&gt;15&lt;/RoofConstructionID&gt;</t>
  </si>
  <si>
    <t>&lt;RoofConstructionID&gt;02&lt;/RoofConstructionID&gt;</t>
  </si>
  <si>
    <t>Use concrete as default for non-top floor flat</t>
  </si>
  <si>
    <t>&lt;RoofConstructionID&gt;19&lt;/RoofConstructionID&gt;</t>
  </si>
  <si>
    <t>&lt;RoofConstructionID&gt;04&lt;/RoofConstructionID&gt;</t>
  </si>
  <si>
    <t>&lt;RoofConstructionID&gt;01&lt;/RoofConstructionID&gt;</t>
  </si>
  <si>
    <t>&lt;RoofConstructionID&gt;03&lt;/RoofConstructionID&gt;</t>
  </si>
  <si>
    <t>&lt;RoofConstructionID&gt;13&lt;/RoofConstructionID&gt;</t>
  </si>
  <si>
    <t>&lt;RoofConstructionID&gt;16&lt;/RoofConstructionID&gt;</t>
  </si>
  <si>
    <t>&lt;RoofConstructionID&gt;09&lt;/RoofConstructionID&gt;</t>
  </si>
  <si>
    <t>&lt;RoofConstructionID&gt;06&lt;/RoofConstructionID&gt;</t>
  </si>
  <si>
    <t>&lt;RoofConstructionID&gt;99&lt;/RoofConstructionID&gt;</t>
  </si>
  <si>
    <t>&lt;flatRoofPercent&gt;51&lt;/flatRoofPercent&gt;</t>
  </si>
  <si>
    <t>&lt;flatRoofPercent&gt;0&lt;/flatRoofPercent&gt;</t>
  </si>
  <si>
    <t>&lt;flatRoofAge&gt;10&lt;/flatRoofAge&gt;</t>
  </si>
  <si>
    <t>calc</t>
  </si>
  <si>
    <t>&lt;flatRoofAge&gt;???&lt;/flatRoofAge&gt;</t>
  </si>
  <si>
    <t>Calculate the number of years</t>
  </si>
  <si>
    <t>&lt;freeFlooding&gt;false&lt;/freeFlooding&gt;</t>
  </si>
  <si>
    <t>&lt;freeFlooding&gt;true&lt;/freeFlooding&gt;</t>
  </si>
  <si>
    <t>&lt;smokeDetector&gt;true&lt;/smokeDetector&gt;</t>
  </si>
  <si>
    <t>&lt;smokeDetector&gt;false&lt;/smokeDetector&gt;</t>
  </si>
  <si>
    <t>&lt;goodStateOfRepair&gt;true&lt;/goodStateOfRepair&gt;</t>
  </si>
  <si>
    <t>&lt;goodStateOfRepair&gt;false&lt;/goodStateOfRepair&gt;</t>
  </si>
  <si>
    <t>see below</t>
  </si>
  <si>
    <t>&lt;consecutiveDays&gt;0&lt;/consecutiveDays&gt;</t>
  </si>
  <si>
    <t>&lt;consecutiveDays&gt;12&lt;/consecutiveDays&gt;</t>
  </si>
  <si>
    <t>3</t>
  </si>
  <si>
    <t>&lt;architecturalID&gt;3&lt;/architecturalID&gt;</t>
  </si>
  <si>
    <t>1</t>
  </si>
  <si>
    <t>&lt;architecturalID&gt;1&lt;/architecturalID&gt;</t>
  </si>
  <si>
    <t>2</t>
  </si>
  <si>
    <t>&lt;architecturalID&gt;2&lt;/architecturalID&gt;</t>
  </si>
  <si>
    <t>4</t>
  </si>
  <si>
    <t>&lt;architecturalID&gt;4&lt;/architecturalID&gt;</t>
  </si>
  <si>
    <t>001</t>
  </si>
  <si>
    <t>&lt;workTypeID&gt;001&lt;/workTypeID&gt;</t>
  </si>
  <si>
    <t>&lt;ageID&gt;2003&lt;/ageID&gt;</t>
  </si>
  <si>
    <t>These values will be defaulted based on Contents SI passed.</t>
  </si>
  <si>
    <t>&lt;contentsNCDYears&gt;0&lt;/contentsNCDYears&gt;</t>
  </si>
  <si>
    <t>&lt;firstTimeBuyer&gt;true&lt;/firstTimeBuyer&gt;</t>
  </si>
  <si>
    <t>Only pass for Policy holder.  Do not pass any detail for joint policy holder.</t>
  </si>
  <si>
    <t>&lt;contentsSumInsured&gt;15000.00&lt;/contentsSumInsured&gt;</t>
  </si>
  <si>
    <t>&lt;totalValuables&gt;1000&lt;/totalValuables&gt;</t>
  </si>
  <si>
    <t xml:space="preserve">No filter  - Over 15k is cut off. </t>
  </si>
  <si>
    <t>Items will be passed in as per next section below.  This value will be defaulted by us based on whether information is passed or not.</t>
  </si>
  <si>
    <t>Add value to &lt;totalValuables&gt;  see line 274  &lt;householdType personalBelongingsCover&gt; True &lt;householdType personalBelongingsCover&gt;</t>
  </si>
  <si>
    <t>J01</t>
  </si>
  <si>
    <t>&lt;typeID&gt;J01&lt;/typeID&gt;</t>
  </si>
  <si>
    <t>G07</t>
  </si>
  <si>
    <t>&lt;typeID&gt;G07&lt;/typeID&gt;</t>
  </si>
  <si>
    <t>P23</t>
  </si>
  <si>
    <t>&lt;typeID&gt;P23&lt;/typeID&gt;</t>
  </si>
  <si>
    <t>M03</t>
  </si>
  <si>
    <t>&lt;typeID&gt;M03&lt;/typeID&gt;</t>
  </si>
  <si>
    <t>A13</t>
  </si>
  <si>
    <t>&lt;typeID&gt;A13&lt;/typeID&gt;</t>
  </si>
  <si>
    <t>G03</t>
  </si>
  <si>
    <t>&lt;typeID&gt;G03&lt;/typeID&gt;</t>
  </si>
  <si>
    <t>M01</t>
  </si>
  <si>
    <t>&lt;typeID&gt;M01&lt;/typeID&gt;</t>
  </si>
  <si>
    <t>P09</t>
  </si>
  <si>
    <t>&lt;typeID&gt;P09&lt;/typeID&gt;</t>
  </si>
  <si>
    <t>E01</t>
  </si>
  <si>
    <t>&lt;typeID&gt;E01&lt;/typeID&gt;</t>
  </si>
  <si>
    <t>T03</t>
  </si>
  <si>
    <t>&lt;typeID&gt;T03&lt;/typeID&gt;</t>
  </si>
  <si>
    <t>S04</t>
  </si>
  <si>
    <t>&lt;typeID&gt;S04&lt;/typeID&gt;</t>
  </si>
  <si>
    <t>S01</t>
  </si>
  <si>
    <t>&lt;typeID&gt;S01&lt;/typeID&gt;</t>
  </si>
  <si>
    <t>S02</t>
  </si>
  <si>
    <t>&lt;typeID&gt;S02&lt;/typeID&gt;</t>
  </si>
  <si>
    <t>A04</t>
  </si>
  <si>
    <t>&lt;typeID&gt;A04&lt;/typeID&gt;</t>
  </si>
  <si>
    <t>C01</t>
  </si>
  <si>
    <t>&lt;typeID&gt;C01&lt;/typeID&gt;</t>
  </si>
  <si>
    <t>A05</t>
  </si>
  <si>
    <t>&lt;typeID&gt;A05&lt;/typeID&gt;</t>
  </si>
  <si>
    <t>R01</t>
  </si>
  <si>
    <t>&lt;typeID&gt;R01&lt;/typeID&gt;</t>
  </si>
  <si>
    <t>H01</t>
  </si>
  <si>
    <t>&lt;typeID&gt;H01&lt;/typeID&gt;</t>
  </si>
  <si>
    <t>G04</t>
  </si>
  <si>
    <t>&lt;typeID&gt;G04&lt;/typeID&gt;</t>
  </si>
  <si>
    <t>F02</t>
  </si>
  <si>
    <t>&lt;typeID&gt;F02&lt;/typeID&gt;</t>
  </si>
  <si>
    <t>C08</t>
  </si>
  <si>
    <t>&lt;typeID&gt;C08&lt;/typeID&gt;</t>
  </si>
  <si>
    <t>W01</t>
  </si>
  <si>
    <t>&lt;typeID&gt;&lt;/typeID&gt;</t>
  </si>
  <si>
    <t>C21</t>
  </si>
  <si>
    <t>&lt;typeID&gt;C21&lt;/typeID&gt;</t>
  </si>
  <si>
    <t>G06</t>
  </si>
  <si>
    <t>&lt;typeID&gt;G06&lt;/typeID&gt;</t>
  </si>
  <si>
    <t>P12</t>
  </si>
  <si>
    <t>&lt;typeID&gt;P12&lt;/typeID&gt;</t>
  </si>
  <si>
    <t>P19</t>
  </si>
  <si>
    <t>&lt;typeID&gt;P19&lt;/typeID&gt;</t>
  </si>
  <si>
    <t>S13</t>
  </si>
  <si>
    <t>&lt;typeID&gt;S13&lt;/typeID&gt;</t>
  </si>
  <si>
    <t>Z99</t>
  </si>
  <si>
    <t>M06</t>
  </si>
  <si>
    <t>&lt;typeID&gt;M06&lt;/typeID&gt;</t>
  </si>
  <si>
    <t>S11</t>
  </si>
  <si>
    <t>&lt;typeID&gt;S11&lt;/typeID&gt;</t>
  </si>
  <si>
    <t>C19</t>
  </si>
  <si>
    <t>&lt;typeID&gt;C19&lt;/typeID&gt;</t>
  </si>
  <si>
    <t>&lt;description&gt;Macbook Pro&lt;/description&gt;</t>
  </si>
  <si>
    <t>&lt;value&gt;1200.50&lt;/value&gt;</t>
  </si>
  <si>
    <t>not required</t>
  </si>
  <si>
    <t>These values will be defualted based on Buildings SI passed.</t>
  </si>
  <si>
    <t>&lt;buildingsNCDYears&gt;0&lt;/buildingsNCDYears&gt;</t>
  </si>
  <si>
    <t>&lt;buildingsSumInsured&gt;500000.00&lt;/buildingsSumInsured&gt;
&lt;fullRebuildingCost&gt;true&lt;/fullRebuildingCost&gt;</t>
  </si>
  <si>
    <t>&lt;freeSubsidence&gt;false&lt;/freeSubsidence&gt;</t>
  </si>
  <si>
    <t>&lt;freeSubsidence&gt;true&lt;/freeSubsidence&gt;</t>
  </si>
  <si>
    <t>&lt;diagonalCracks&gt;true&lt;/diagonalCracks&gt;</t>
  </si>
  <si>
    <t>&lt;diagonalCracks&gt;false&lt;/diagonalCracks&gt;</t>
  </si>
  <si>
    <t>&lt;freeUnderpinning&gt;false&lt;/freeUnderpinning&gt;</t>
  </si>
  <si>
    <t>&lt;freeUnderpinning&gt;true&lt;/freeUnderpinning&gt;</t>
  </si>
  <si>
    <t>&lt;exitDoorLocks&gt;true&lt;/exitDoorLocks&gt;</t>
  </si>
  <si>
    <t>&lt;exitDoorLockTypeID&gt;240&lt;/exitDoorLockTypeID&gt;
&lt;exitDoorLocks&gt;true&lt;/exitDoorLocks&gt;</t>
  </si>
  <si>
    <t>&lt;exitDoorLockTypeID&gt;250&lt;/exitDoorLockTypeID&gt;
&lt;exitDoorLocks&gt;true&lt;/exitDoorLocks&gt;</t>
  </si>
  <si>
    <t>&lt;exitDoorLockTypeID&gt;999&lt;/exitDoorLockTypeID&gt;
&lt;exitDoorLocks&gt;true&lt;/exitDoorLocks&gt;</t>
  </si>
  <si>
    <t>&lt;frenchDoorLocks&gt;No&lt;/frenchDoorLocks&gt;&lt;patioDoorLocks&gt;No&lt;/patioDoorLocks&gt;</t>
  </si>
  <si>
    <t>same value as main door</t>
  </si>
  <si>
    <t>&lt;patioDoorLockTypeID&gt;??&lt;/exitDoorLockTypeID&gt; &lt;frenchDoorLocks&gt;Yes&lt;/frenchDoorLocks&gt;&lt;patioDoorLocks&gt;Yes&lt;/patioDoorLocks&gt;</t>
  </si>
  <si>
    <t>Map as per answer to main\exit door.</t>
  </si>
  <si>
    <t xml:space="preserve"> &lt;frenchDoorLocks&gt;No&lt;/frenchDoorLocks&gt;&lt;patioDoorLocks&gt;No&lt;/patioDoorLocks&gt;</t>
  </si>
  <si>
    <t>&lt;patioDoorLocks&gt;Yes&lt;/patioDoorLocks&gt;&lt;patioDoorLockTypeID&gt;240&lt;/patioDoorLockTypeID&gt;&lt;frenchDoorLocks&gt;Yes&lt;/frenchDoorLocks&gt;&lt;frenchDoorLockTypeID&gt;240&lt;/frenchDoorLockTypeID&gt;</t>
  </si>
  <si>
    <t>&lt;frenchDoorLocks&gt;Yes&lt;/frenchDoorLocks&gt;&lt;patioDoorLocks&gt;Yes&lt;/patioDoorLocks&gt;</t>
  </si>
  <si>
    <t>&lt;patioDoorLocks&gt;Yes&lt;/patioDoorLocks&gt;&lt;patioDoorLockTypeID&gt;250&lt;/patioDoorLockTypeID&gt;&lt;frenchDoorLocks&gt;Yes&lt;/frenchDoorLocks&gt;&lt;frenchDoorLockTypeID&gt;250&lt;/frenchDoorLockTypeID&gt;</t>
  </si>
  <si>
    <t>&lt;patioDoorLocks&gt;Yes&lt;/patioDoorLocks&gt;&lt;patioDoorLockTypeID&gt;999&lt;/patioDoorLockTypeID&gt;&lt;frenchDoorLocks&gt;Yes&lt;/frenchDoorLocks&gt;&lt;frenchDoorLockTypeID&gt;999&lt;/frenchDoorLockTypeID&gt;</t>
  </si>
  <si>
    <t>&lt;otherDoorLockTypeID&gt;{as above}&lt;/otherDoorLockTypeID&gt;</t>
  </si>
  <si>
    <t>&lt;otherDoorLockTypeID&gt;240&lt;/otherDoorLockTypeID&gt;</t>
  </si>
  <si>
    <t>&lt;otherDoorLockTypeID&gt;280&lt;/otherDoorLockTypeID&gt;</t>
  </si>
  <si>
    <t>&lt;otherDoorLockTypeID&gt;250&lt;/otherDoorLockTypeID&gt;</t>
  </si>
  <si>
    <t>&lt;otherDoorLockTypeID&gt;999&lt;/otherDoorLockTypeID&gt;</t>
  </si>
  <si>
    <t>Pass nothing</t>
  </si>
  <si>
    <t>&lt;neighbourhoodWatch&gt;true&lt;/neighbourhoodWatch&gt;</t>
  </si>
  <si>
    <t>&lt;neighbourhoodWatch&gt;false&lt;/neighbourhoodWatch&gt;</t>
  </si>
  <si>
    <t>&lt;alarmID&gt;2&lt;/alarmID&gt;</t>
  </si>
  <si>
    <t>Pass nothing.</t>
  </si>
  <si>
    <t>&lt;alarmMaintained&gt;true&lt;/alarmMaintained&gt;</t>
  </si>
  <si>
    <t>&lt;alarmMaintained&gt;false&lt;/alarmMaintained&gt;</t>
  </si>
  <si>
    <t>&lt;alarmID&gt;5&lt;/alarmID&gt;</t>
  </si>
  <si>
    <t>&lt;occupiedDuringDay&gt;true&lt;/occupiedDuringDay&gt;</t>
  </si>
  <si>
    <t>&lt;occupiedDuringDay&gt;false&lt;/occupiedDuringDay&gt;</t>
  </si>
  <si>
    <t>&lt;safeTypeID&gt;5&lt;/safeTypeID&gt;</t>
  </si>
  <si>
    <t>Exclude tag &lt;safeTypeID&gt;</t>
  </si>
  <si>
    <t>&lt;prosecutionsPending&gt;true&lt;/prosecutionsPending&gt;</t>
  </si>
  <si>
    <t>Only pass for Policy holder.  Do not pass any detail for joint policy holder if you do not ask it..</t>
  </si>
  <si>
    <t>&lt;prosecutionsPending&gt;false&lt;/prosecutionsPending&gt;</t>
  </si>
  <si>
    <t>&lt;bankrupt&gt;true&lt;/bankrupt&gt;</t>
  </si>
  <si>
    <t>&lt;bankrupt&gt;false&lt;/bankrupt&gt;</t>
  </si>
  <si>
    <t>&lt;cancelInsurance&gt;true&lt;/cancelInsurance&gt;</t>
  </si>
  <si>
    <t>&lt;cancelInsurance&gt;false&lt;/cancelInsurance&gt;</t>
  </si>
  <si>
    <t>Value defaulted based on claims data being passed in the request.</t>
  </si>
  <si>
    <t>&lt;typeID&gt;12&lt;/typeID&gt;</t>
  </si>
  <si>
    <t>&lt;typeID&gt;05&lt;/typeID&gt;</t>
  </si>
  <si>
    <t>&lt;typeID&gt;11&lt;/typeID&gt;</t>
  </si>
  <si>
    <t>&lt;typeID&gt;15&lt;/typeID&gt;</t>
  </si>
  <si>
    <t>07</t>
  </si>
  <si>
    <t>&lt;typeID&gt;07&lt;/typeID&gt;</t>
  </si>
  <si>
    <t>&lt;typeID&gt;13&lt;/typeID&gt;</t>
  </si>
  <si>
    <t>&lt;typeID&gt;14&lt;/typeID&gt;</t>
  </si>
  <si>
    <t>33</t>
  </si>
  <si>
    <t>&lt;typeID&gt;33&lt;/typeID&gt;</t>
  </si>
  <si>
    <t>36</t>
  </si>
  <si>
    <t>&lt;typeID&gt;36&lt;/typeID&gt;</t>
  </si>
  <si>
    <t>37</t>
  </si>
  <si>
    <t>&lt;typeID&gt;37&lt;/typeID&gt;</t>
  </si>
  <si>
    <t>39</t>
  </si>
  <si>
    <t>&lt;typeID&gt;39&lt;/typeID&gt;</t>
  </si>
  <si>
    <t>&lt;typeID&gt;03&lt;/typeID&gt;</t>
  </si>
  <si>
    <t>21</t>
  </si>
  <si>
    <t>&lt;typeID&gt;21&lt;/typeID&gt;</t>
  </si>
  <si>
    <t>&lt;typeID&gt;06&lt;/typeID&gt;</t>
  </si>
  <si>
    <t>31</t>
  </si>
  <si>
    <t>&lt;typeID&gt;31&lt;/typeID&gt;</t>
  </si>
  <si>
    <t>&lt;amount&gt;150.00&lt;/amount&gt;</t>
  </si>
  <si>
    <t>&lt;lossRiskAddress&gt;true&lt;/lossRiskAddress&gt;</t>
  </si>
  <si>
    <t>&lt;lossRiskAddress&gt;false&lt;/lossRiskAddress&gt;</t>
  </si>
  <si>
    <t>&lt;buildingsAccidentalDamage&gt;true&lt;/buildingsAccidentalDamage</t>
  </si>
  <si>
    <t>&lt;buildingsAccidentalDamage&gt;false&lt;/buildingsAccidentalDamage</t>
  </si>
  <si>
    <t>&lt;contentsAccidentalDamage&gt;true&lt;/contentsAccidentalDamage&gt;</t>
  </si>
  <si>
    <t>&lt;contentsAccidentalDamage&gt;false&lt;/contentsAccidentalDamage&gt;</t>
  </si>
  <si>
    <t>&lt;amount&gt;100&lt;/amount&gt;
&lt;excessType&gt;Buildings&lt;/excessType&gt;</t>
  </si>
  <si>
    <t>&lt;amount&gt;100&lt;/amount&gt;
&lt;excessType&gt;Contents&lt;/excessType&gt;</t>
  </si>
  <si>
    <t>Separated</t>
  </si>
  <si>
    <t>This field is NOT mandatory on ctm - if you require a number to return a price we will send tel. number as 01000 000000</t>
  </si>
  <si>
    <t>Please select your occupation and type of business (select closest match</t>
  </si>
  <si>
    <t>Please select your part-time occupation and type of business (select closest match):</t>
  </si>
  <si>
    <t>How would you like to pay for your insurance?</t>
  </si>
  <si>
    <t>monthly</t>
  </si>
  <si>
    <t>annually</t>
  </si>
  <si>
    <t>Brother/Sister</t>
  </si>
  <si>
    <t>if main residence unoccupied</t>
  </si>
  <si>
    <t>Residents</t>
  </si>
  <si>
    <t>£15000 to £99000 in increments of 1000</t>
  </si>
  <si>
    <t xml:space="preserve">Personal Possessions Worldwide Cover </t>
  </si>
  <si>
    <t>£2000- £20000</t>
  </si>
  <si>
    <t>trophies &amp; masonic regalia</t>
  </si>
  <si>
    <r>
      <t xml:space="preserve">If property is:
</t>
    </r>
    <r>
      <rPr>
        <sz val="10"/>
        <rFont val="Trebuchet MS"/>
        <family val="2"/>
      </rPr>
      <t>Flat - ground floor, Flat - top floor, flat - other floor, Maisonette, Rooms only/bedsit</t>
    </r>
  </si>
  <si>
    <t>MM YYYY
(we do NOT collect DD so if you require it please idicate a default value)</t>
  </si>
  <si>
    <t>Policy Holder</t>
  </si>
  <si>
    <t>Main Occupation</t>
  </si>
  <si>
    <t xml:space="preserve">Joint Policy Holder Email address
</t>
  </si>
  <si>
    <t>Set to a blank &lt;email /&gt;</t>
  </si>
  <si>
    <t>Client Element</t>
  </si>
  <si>
    <t>Set &lt;client&gt;true&lt;/client&gt; for the Proposer and &lt;client&gt;false&lt;/client&gt; for the Joint Policy Holder.</t>
  </si>
  <si>
    <t>Live Risk Address Element</t>
  </si>
  <si>
    <t>&lt;liveRiskAddress&gt; means “does the insured party live at the risk address?”</t>
  </si>
  <si>
    <t>Password</t>
  </si>
  <si>
    <t>This can be left blank &lt;password /&gt;</t>
  </si>
  <si>
    <t>From the schema, if minOccurs="0" is not present we require it. including importantly coverStartDate (and the contents elements defaulted to 0 for buildings only):</t>
  </si>
  <si>
    <r>
      <t>  &lt;</t>
    </r>
    <r>
      <rPr>
        <sz val="10"/>
        <color rgb="FFA31515"/>
        <rFont val="Consolas"/>
        <family val="3"/>
      </rPr>
      <t>xs:complexType</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householdType</t>
    </r>
    <r>
      <rPr>
        <sz val="10"/>
        <color rgb="FF000000"/>
        <rFont val="Consolas"/>
        <family val="3"/>
      </rPr>
      <t>"</t>
    </r>
    <r>
      <rPr>
        <sz val="10"/>
        <color rgb="FF0000FF"/>
        <rFont val="Consolas"/>
        <family val="3"/>
      </rPr>
      <t>&gt;</t>
    </r>
  </si>
  <si>
    <r>
      <t>    &lt;</t>
    </r>
    <r>
      <rPr>
        <sz val="10"/>
        <color rgb="FFA31515"/>
        <rFont val="Consolas"/>
        <family val="3"/>
      </rPr>
      <t>xs:sequence</t>
    </r>
    <r>
      <rPr>
        <sz val="10"/>
        <color rgb="FF0000FF"/>
        <rFont val="Consolas"/>
        <family val="3"/>
      </rPr>
      <t>&gt;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</si>
  <si>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buildingsAccidentalDamage</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xs:boolean</t>
    </r>
    <r>
      <rPr>
        <sz val="10"/>
        <color rgb="FF000000"/>
        <rFont val="Consolas"/>
        <family val="3"/>
      </rPr>
      <t>"</t>
    </r>
    <r>
      <rPr>
        <sz val="10"/>
        <color rgb="FF0000FF"/>
        <rFont val="Consolas"/>
        <family val="3"/>
      </rPr>
      <t> </t>
    </r>
    <r>
      <rPr>
        <sz val="10"/>
        <color rgb="FFFF0000"/>
        <rFont val="Consolas"/>
        <family val="3"/>
      </rPr>
      <t>default</t>
    </r>
    <r>
      <rPr>
        <sz val="10"/>
        <color rgb="FF0000FF"/>
        <rFont val="Consolas"/>
        <family val="3"/>
      </rPr>
      <t>=</t>
    </r>
    <r>
      <rPr>
        <sz val="10"/>
        <color rgb="FF000000"/>
        <rFont val="Consolas"/>
        <family val="3"/>
      </rPr>
      <t>"</t>
    </r>
    <r>
      <rPr>
        <sz val="10"/>
        <color rgb="FF0000FF"/>
        <rFont val="Consolas"/>
        <family val="3"/>
      </rPr>
      <t>false</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</si>
  <si>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buildingsCoverLevel</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xs:string</t>
    </r>
    <r>
      <rPr>
        <sz val="10"/>
        <color rgb="FF000000"/>
        <rFont val="Consolas"/>
        <family val="3"/>
      </rPr>
      <t>"</t>
    </r>
    <r>
      <rPr>
        <sz val="10"/>
        <color rgb="FF0000FF"/>
        <rFont val="Consolas"/>
        <family val="3"/>
      </rPr>
      <t> </t>
    </r>
    <r>
      <rPr>
        <sz val="10"/>
        <color rgb="FFFF0000"/>
        <rFont val="Consolas"/>
        <family val="3"/>
      </rPr>
      <t>default</t>
    </r>
    <r>
      <rPr>
        <sz val="10"/>
        <color rgb="FF0000FF"/>
        <rFont val="Consolas"/>
        <family val="3"/>
      </rPr>
      <t>=</t>
    </r>
    <r>
      <rPr>
        <sz val="10"/>
        <color rgb="FF000000"/>
        <rFont val="Consolas"/>
        <family val="3"/>
      </rPr>
      <t>"</t>
    </r>
    <r>
      <rPr>
        <sz val="10"/>
        <color rgb="FF0000FF"/>
        <rFont val="Consolas"/>
        <family val="3"/>
      </rPr>
      <t>None</t>
    </r>
    <r>
      <rPr>
        <sz val="10"/>
        <color rgb="FF000000"/>
        <rFont val="Consolas"/>
        <family val="3"/>
      </rPr>
      <t>"</t>
    </r>
    <r>
      <rPr>
        <sz val="10"/>
        <color rgb="FF0000FF"/>
        <rFont val="Consolas"/>
        <family val="3"/>
      </rPr>
      <t> </t>
    </r>
    <r>
      <rPr>
        <sz val="10"/>
        <color rgb="FFFF0000"/>
        <rFont val="Consolas"/>
        <family val="3"/>
      </rPr>
      <t>minOccurs</t>
    </r>
    <r>
      <rPr>
        <sz val="10"/>
        <color rgb="FF0000FF"/>
        <rFont val="Consolas"/>
        <family val="3"/>
      </rPr>
      <t>=</t>
    </r>
    <r>
      <rPr>
        <sz val="10"/>
        <color rgb="FF000000"/>
        <rFont val="Consolas"/>
        <family val="3"/>
      </rPr>
      <t>"</t>
    </r>
    <r>
      <rPr>
        <sz val="10"/>
        <color rgb="FF0000FF"/>
        <rFont val="Consolas"/>
        <family val="3"/>
      </rPr>
      <t>0</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</si>
  <si>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buildingsNCDProtected</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xs:boolean</t>
    </r>
    <r>
      <rPr>
        <sz val="10"/>
        <color rgb="FF000000"/>
        <rFont val="Consolas"/>
        <family val="3"/>
      </rPr>
      <t>"</t>
    </r>
    <r>
      <rPr>
        <sz val="10"/>
        <color rgb="FF0000FF"/>
        <rFont val="Consolas"/>
        <family val="3"/>
      </rPr>
      <t> </t>
    </r>
    <r>
      <rPr>
        <sz val="10"/>
        <color rgb="FFFF0000"/>
        <rFont val="Consolas"/>
        <family val="3"/>
      </rPr>
      <t>default</t>
    </r>
    <r>
      <rPr>
        <sz val="10"/>
        <color rgb="FF0000FF"/>
        <rFont val="Consolas"/>
        <family val="3"/>
      </rPr>
      <t>=</t>
    </r>
    <r>
      <rPr>
        <sz val="10"/>
        <color rgb="FF000000"/>
        <rFont val="Consolas"/>
        <family val="3"/>
      </rPr>
      <t>"</t>
    </r>
    <r>
      <rPr>
        <sz val="10"/>
        <color rgb="FF0000FF"/>
        <rFont val="Consolas"/>
        <family val="3"/>
      </rPr>
      <t>false</t>
    </r>
    <r>
      <rPr>
        <sz val="10"/>
        <color rgb="FF000000"/>
        <rFont val="Consolas"/>
        <family val="3"/>
      </rPr>
      <t>"</t>
    </r>
    <r>
      <rPr>
        <sz val="10"/>
        <color rgb="FF0000FF"/>
        <rFont val="Consolas"/>
        <family val="3"/>
      </rPr>
      <t> </t>
    </r>
    <r>
      <rPr>
        <sz val="10"/>
        <color rgb="FFFF0000"/>
        <rFont val="Consolas"/>
        <family val="3"/>
      </rPr>
      <t>minOccurs</t>
    </r>
    <r>
      <rPr>
        <sz val="10"/>
        <color rgb="FF0000FF"/>
        <rFont val="Consolas"/>
        <family val="3"/>
      </rPr>
      <t>=</t>
    </r>
    <r>
      <rPr>
        <sz val="10"/>
        <color rgb="FF000000"/>
        <rFont val="Consolas"/>
        <family val="3"/>
      </rPr>
      <t>"</t>
    </r>
    <r>
      <rPr>
        <sz val="10"/>
        <color rgb="FF0000FF"/>
        <rFont val="Consolas"/>
        <family val="3"/>
      </rPr>
      <t>0</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</si>
  <si>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buildingsNCDYears</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xs:int</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</si>
  <si>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buildingsSumInsured</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xs:decimal</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</si>
  <si>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contentsAccessID</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xs:string</t>
    </r>
    <r>
      <rPr>
        <sz val="10"/>
        <color rgb="FF000000"/>
        <rFont val="Consolas"/>
        <family val="3"/>
      </rPr>
      <t>"</t>
    </r>
    <r>
      <rPr>
        <sz val="10"/>
        <color rgb="FF0000FF"/>
        <rFont val="Consolas"/>
        <family val="3"/>
      </rPr>
      <t> </t>
    </r>
    <r>
      <rPr>
        <sz val="10"/>
        <color rgb="FFFF0000"/>
        <rFont val="Consolas"/>
        <family val="3"/>
      </rPr>
      <t>default</t>
    </r>
    <r>
      <rPr>
        <sz val="10"/>
        <color rgb="FF0000FF"/>
        <rFont val="Consolas"/>
        <family val="3"/>
      </rPr>
      <t>=</t>
    </r>
    <r>
      <rPr>
        <sz val="10"/>
        <color rgb="FF000000"/>
        <rFont val="Consolas"/>
        <family val="3"/>
      </rPr>
      <t>"</t>
    </r>
    <r>
      <rPr>
        <sz val="10"/>
        <color rgb="FF0000FF"/>
        <rFont val="Consolas"/>
        <family val="3"/>
      </rPr>
      <t>None</t>
    </r>
    <r>
      <rPr>
        <sz val="10"/>
        <color rgb="FF000000"/>
        <rFont val="Consolas"/>
        <family val="3"/>
      </rPr>
      <t>"</t>
    </r>
    <r>
      <rPr>
        <sz val="10"/>
        <color rgb="FF0000FF"/>
        <rFont val="Consolas"/>
        <family val="3"/>
      </rPr>
      <t> </t>
    </r>
    <r>
      <rPr>
        <sz val="10"/>
        <color rgb="FFFF0000"/>
        <rFont val="Consolas"/>
        <family val="3"/>
      </rPr>
      <t>minOccurs</t>
    </r>
    <r>
      <rPr>
        <sz val="10"/>
        <color rgb="FF0000FF"/>
        <rFont val="Consolas"/>
        <family val="3"/>
      </rPr>
      <t>=</t>
    </r>
    <r>
      <rPr>
        <sz val="10"/>
        <color rgb="FF000000"/>
        <rFont val="Consolas"/>
        <family val="3"/>
      </rPr>
      <t>"</t>
    </r>
    <r>
      <rPr>
        <sz val="10"/>
        <color rgb="FF0000FF"/>
        <rFont val="Consolas"/>
        <family val="3"/>
      </rPr>
      <t>0</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</si>
  <si>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contentsAccidentalDamage</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xs:boolean</t>
    </r>
    <r>
      <rPr>
        <sz val="10"/>
        <color rgb="FF000000"/>
        <rFont val="Consolas"/>
        <family val="3"/>
      </rPr>
      <t>"</t>
    </r>
    <r>
      <rPr>
        <sz val="10"/>
        <color rgb="FF0000FF"/>
        <rFont val="Consolas"/>
        <family val="3"/>
      </rPr>
      <t> </t>
    </r>
    <r>
      <rPr>
        <sz val="10"/>
        <color rgb="FFFF0000"/>
        <rFont val="Consolas"/>
        <family val="3"/>
      </rPr>
      <t>default</t>
    </r>
    <r>
      <rPr>
        <sz val="10"/>
        <color rgb="FF0000FF"/>
        <rFont val="Consolas"/>
        <family val="3"/>
      </rPr>
      <t>=</t>
    </r>
    <r>
      <rPr>
        <sz val="10"/>
        <color rgb="FF000000"/>
        <rFont val="Consolas"/>
        <family val="3"/>
      </rPr>
      <t>"</t>
    </r>
    <r>
      <rPr>
        <sz val="10"/>
        <color rgb="FF0000FF"/>
        <rFont val="Consolas"/>
        <family val="3"/>
      </rPr>
      <t>false</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</si>
  <si>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contentsCoverLevel</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xs:string</t>
    </r>
    <r>
      <rPr>
        <sz val="10"/>
        <color rgb="FF000000"/>
        <rFont val="Consolas"/>
        <family val="3"/>
      </rPr>
      <t>"</t>
    </r>
    <r>
      <rPr>
        <sz val="10"/>
        <color rgb="FF0000FF"/>
        <rFont val="Consolas"/>
        <family val="3"/>
      </rPr>
      <t> </t>
    </r>
    <r>
      <rPr>
        <sz val="10"/>
        <color rgb="FFFF0000"/>
        <rFont val="Consolas"/>
        <family val="3"/>
      </rPr>
      <t>default</t>
    </r>
    <r>
      <rPr>
        <sz val="10"/>
        <color rgb="FF0000FF"/>
        <rFont val="Consolas"/>
        <family val="3"/>
      </rPr>
      <t>=</t>
    </r>
    <r>
      <rPr>
        <sz val="10"/>
        <color rgb="FF000000"/>
        <rFont val="Consolas"/>
        <family val="3"/>
      </rPr>
      <t>"</t>
    </r>
    <r>
      <rPr>
        <sz val="10"/>
        <color rgb="FF0000FF"/>
        <rFont val="Consolas"/>
        <family val="3"/>
      </rPr>
      <t>None</t>
    </r>
    <r>
      <rPr>
        <sz val="10"/>
        <color rgb="FF000000"/>
        <rFont val="Consolas"/>
        <family val="3"/>
      </rPr>
      <t>"</t>
    </r>
    <r>
      <rPr>
        <sz val="10"/>
        <color rgb="FF0000FF"/>
        <rFont val="Consolas"/>
        <family val="3"/>
      </rPr>
      <t> </t>
    </r>
    <r>
      <rPr>
        <sz val="10"/>
        <color rgb="FFFF0000"/>
        <rFont val="Consolas"/>
        <family val="3"/>
      </rPr>
      <t>minOccurs</t>
    </r>
    <r>
      <rPr>
        <sz val="10"/>
        <color rgb="FF0000FF"/>
        <rFont val="Consolas"/>
        <family val="3"/>
      </rPr>
      <t>=</t>
    </r>
    <r>
      <rPr>
        <sz val="10"/>
        <color rgb="FF000000"/>
        <rFont val="Consolas"/>
        <family val="3"/>
      </rPr>
      <t>"</t>
    </r>
    <r>
      <rPr>
        <sz val="10"/>
        <color rgb="FF0000FF"/>
        <rFont val="Consolas"/>
        <family val="3"/>
      </rPr>
      <t>0</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</si>
  <si>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contentsNCDProtected</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xs:boolean</t>
    </r>
    <r>
      <rPr>
        <sz val="10"/>
        <color rgb="FF000000"/>
        <rFont val="Consolas"/>
        <family val="3"/>
      </rPr>
      <t>"</t>
    </r>
    <r>
      <rPr>
        <sz val="10"/>
        <color rgb="FF0000FF"/>
        <rFont val="Consolas"/>
        <family val="3"/>
      </rPr>
      <t> </t>
    </r>
    <r>
      <rPr>
        <sz val="10"/>
        <color rgb="FFFF0000"/>
        <rFont val="Consolas"/>
        <family val="3"/>
      </rPr>
      <t>default</t>
    </r>
    <r>
      <rPr>
        <sz val="10"/>
        <color rgb="FF0000FF"/>
        <rFont val="Consolas"/>
        <family val="3"/>
      </rPr>
      <t>=</t>
    </r>
    <r>
      <rPr>
        <sz val="10"/>
        <color rgb="FF000000"/>
        <rFont val="Consolas"/>
        <family val="3"/>
      </rPr>
      <t>"</t>
    </r>
    <r>
      <rPr>
        <sz val="10"/>
        <color rgb="FF0000FF"/>
        <rFont val="Consolas"/>
        <family val="3"/>
      </rPr>
      <t>false</t>
    </r>
    <r>
      <rPr>
        <sz val="10"/>
        <color rgb="FF000000"/>
        <rFont val="Consolas"/>
        <family val="3"/>
      </rPr>
      <t>"</t>
    </r>
    <r>
      <rPr>
        <sz val="10"/>
        <color rgb="FF0000FF"/>
        <rFont val="Consolas"/>
        <family val="3"/>
      </rPr>
      <t> </t>
    </r>
    <r>
      <rPr>
        <sz val="10"/>
        <color rgb="FFFF0000"/>
        <rFont val="Consolas"/>
        <family val="3"/>
      </rPr>
      <t>minOccurs</t>
    </r>
    <r>
      <rPr>
        <sz val="10"/>
        <color rgb="FF0000FF"/>
        <rFont val="Consolas"/>
        <family val="3"/>
      </rPr>
      <t>=</t>
    </r>
    <r>
      <rPr>
        <sz val="10"/>
        <color rgb="FF000000"/>
        <rFont val="Consolas"/>
        <family val="3"/>
      </rPr>
      <t>"</t>
    </r>
    <r>
      <rPr>
        <sz val="10"/>
        <color rgb="FF0000FF"/>
        <rFont val="Consolas"/>
        <family val="3"/>
      </rPr>
      <t>0</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</si>
  <si>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contentsNCDYears</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xs:int</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</si>
  <si>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contentsOpenSumInsured</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xs:decimal</t>
    </r>
    <r>
      <rPr>
        <sz val="10"/>
        <color rgb="FF000000"/>
        <rFont val="Consolas"/>
        <family val="3"/>
      </rPr>
      <t>"</t>
    </r>
    <r>
      <rPr>
        <sz val="10"/>
        <color rgb="FF0000FF"/>
        <rFont val="Consolas"/>
        <family val="3"/>
      </rPr>
      <t> </t>
    </r>
    <r>
      <rPr>
        <sz val="10"/>
        <color rgb="FFFF0000"/>
        <rFont val="Consolas"/>
        <family val="3"/>
      </rPr>
      <t>minOccurs</t>
    </r>
    <r>
      <rPr>
        <sz val="10"/>
        <color rgb="FF0000FF"/>
        <rFont val="Consolas"/>
        <family val="3"/>
      </rPr>
      <t>=</t>
    </r>
    <r>
      <rPr>
        <sz val="10"/>
        <color rgb="FF000000"/>
        <rFont val="Consolas"/>
        <family val="3"/>
      </rPr>
      <t>"</t>
    </r>
    <r>
      <rPr>
        <sz val="10"/>
        <color rgb="FF0000FF"/>
        <rFont val="Consolas"/>
        <family val="3"/>
      </rPr>
      <t>0</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</si>
  <si>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contentsProposerOwned</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xs:boolean</t>
    </r>
    <r>
      <rPr>
        <sz val="10"/>
        <color rgb="FF000000"/>
        <rFont val="Consolas"/>
        <family val="3"/>
      </rPr>
      <t>"</t>
    </r>
    <r>
      <rPr>
        <sz val="10"/>
        <color rgb="FF0000FF"/>
        <rFont val="Consolas"/>
        <family val="3"/>
      </rPr>
      <t> </t>
    </r>
    <r>
      <rPr>
        <sz val="10"/>
        <color rgb="FFFF0000"/>
        <rFont val="Consolas"/>
        <family val="3"/>
      </rPr>
      <t>default</t>
    </r>
    <r>
      <rPr>
        <sz val="10"/>
        <color rgb="FF0000FF"/>
        <rFont val="Consolas"/>
        <family val="3"/>
      </rPr>
      <t>=</t>
    </r>
    <r>
      <rPr>
        <sz val="10"/>
        <color rgb="FF000000"/>
        <rFont val="Consolas"/>
        <family val="3"/>
      </rPr>
      <t>"</t>
    </r>
    <r>
      <rPr>
        <sz val="10"/>
        <color rgb="FF0000FF"/>
        <rFont val="Consolas"/>
        <family val="3"/>
      </rPr>
      <t>false</t>
    </r>
    <r>
      <rPr>
        <sz val="10"/>
        <color rgb="FF000000"/>
        <rFont val="Consolas"/>
        <family val="3"/>
      </rPr>
      <t>"</t>
    </r>
    <r>
      <rPr>
        <sz val="10"/>
        <color rgb="FF0000FF"/>
        <rFont val="Consolas"/>
        <family val="3"/>
      </rPr>
      <t> </t>
    </r>
    <r>
      <rPr>
        <sz val="10"/>
        <color rgb="FFFF0000"/>
        <rFont val="Consolas"/>
        <family val="3"/>
      </rPr>
      <t>minOccurs</t>
    </r>
    <r>
      <rPr>
        <sz val="10"/>
        <color rgb="FF0000FF"/>
        <rFont val="Consolas"/>
        <family val="3"/>
      </rPr>
      <t>=</t>
    </r>
    <r>
      <rPr>
        <sz val="10"/>
        <color rgb="FF000000"/>
        <rFont val="Consolas"/>
        <family val="3"/>
      </rPr>
      <t>"</t>
    </r>
    <r>
      <rPr>
        <sz val="10"/>
        <color rgb="FF0000FF"/>
        <rFont val="Consolas"/>
        <family val="3"/>
      </rPr>
      <t>0</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</si>
  <si>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contentsSumInsured</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xs:decimal</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</si>
  <si>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coverStartDate</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xs:dateTime</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</si>
  <si>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creditCards</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xs:boolean</t>
    </r>
    <r>
      <rPr>
        <sz val="10"/>
        <color rgb="FF000000"/>
        <rFont val="Consolas"/>
        <family val="3"/>
      </rPr>
      <t>"</t>
    </r>
    <r>
      <rPr>
        <sz val="10"/>
        <color rgb="FF0000FF"/>
        <rFont val="Consolas"/>
        <family val="3"/>
      </rPr>
      <t> </t>
    </r>
    <r>
      <rPr>
        <sz val="10"/>
        <color rgb="FFFF0000"/>
        <rFont val="Consolas"/>
        <family val="3"/>
      </rPr>
      <t>default</t>
    </r>
    <r>
      <rPr>
        <sz val="10"/>
        <color rgb="FF0000FF"/>
        <rFont val="Consolas"/>
        <family val="3"/>
      </rPr>
      <t>=</t>
    </r>
    <r>
      <rPr>
        <sz val="10"/>
        <color rgb="FF000000"/>
        <rFont val="Consolas"/>
        <family val="3"/>
      </rPr>
      <t>"</t>
    </r>
    <r>
      <rPr>
        <sz val="10"/>
        <color rgb="FF0000FF"/>
        <rFont val="Consolas"/>
        <family val="3"/>
      </rPr>
      <t>false</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</si>
  <si>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creditCardsAmount</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xs:decimal</t>
    </r>
    <r>
      <rPr>
        <sz val="10"/>
        <color rgb="FF000000"/>
        <rFont val="Consolas"/>
        <family val="3"/>
      </rPr>
      <t>"</t>
    </r>
    <r>
      <rPr>
        <sz val="10"/>
        <color rgb="FF0000FF"/>
        <rFont val="Consolas"/>
        <family val="3"/>
      </rPr>
      <t> </t>
    </r>
    <r>
      <rPr>
        <sz val="10"/>
        <color rgb="FFFF0000"/>
        <rFont val="Consolas"/>
        <family val="3"/>
      </rPr>
      <t>minOccurs</t>
    </r>
    <r>
      <rPr>
        <sz val="10"/>
        <color rgb="FF0000FF"/>
        <rFont val="Consolas"/>
        <family val="3"/>
      </rPr>
      <t>=</t>
    </r>
    <r>
      <rPr>
        <sz val="10"/>
        <color rgb="FF000000"/>
        <rFont val="Consolas"/>
        <family val="3"/>
      </rPr>
      <t>"</t>
    </r>
    <r>
      <rPr>
        <sz val="10"/>
        <color rgb="FF0000FF"/>
        <rFont val="Consolas"/>
        <family val="3"/>
      </rPr>
      <t>0</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</si>
  <si>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freezerAge</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xs:int</t>
    </r>
    <r>
      <rPr>
        <sz val="10"/>
        <color rgb="FF000000"/>
        <rFont val="Consolas"/>
        <family val="3"/>
      </rPr>
      <t>"</t>
    </r>
    <r>
      <rPr>
        <sz val="10"/>
        <color rgb="FF0000FF"/>
        <rFont val="Consolas"/>
        <family val="3"/>
      </rPr>
      <t> </t>
    </r>
    <r>
      <rPr>
        <sz val="10"/>
        <color rgb="FFFF0000"/>
        <rFont val="Consolas"/>
        <family val="3"/>
      </rPr>
      <t>default</t>
    </r>
    <r>
      <rPr>
        <sz val="10"/>
        <color rgb="FF0000FF"/>
        <rFont val="Consolas"/>
        <family val="3"/>
      </rPr>
      <t>=</t>
    </r>
    <r>
      <rPr>
        <sz val="10"/>
        <color rgb="FF000000"/>
        <rFont val="Consolas"/>
        <family val="3"/>
      </rPr>
      <t>"</t>
    </r>
    <r>
      <rPr>
        <sz val="10"/>
        <color rgb="FF0000FF"/>
        <rFont val="Consolas"/>
        <family val="3"/>
      </rPr>
      <t>0</t>
    </r>
    <r>
      <rPr>
        <sz val="10"/>
        <color rgb="FF000000"/>
        <rFont val="Consolas"/>
        <family val="3"/>
      </rPr>
      <t>"</t>
    </r>
    <r>
      <rPr>
        <sz val="10"/>
        <color rgb="FF0000FF"/>
        <rFont val="Consolas"/>
        <family val="3"/>
      </rPr>
      <t> </t>
    </r>
    <r>
      <rPr>
        <sz val="10"/>
        <color rgb="FFFF0000"/>
        <rFont val="Consolas"/>
        <family val="3"/>
      </rPr>
      <t>minOccurs</t>
    </r>
    <r>
      <rPr>
        <sz val="10"/>
        <color rgb="FF0000FF"/>
        <rFont val="Consolas"/>
        <family val="3"/>
      </rPr>
      <t>=</t>
    </r>
    <r>
      <rPr>
        <sz val="10"/>
        <color rgb="FF000000"/>
        <rFont val="Consolas"/>
        <family val="3"/>
      </rPr>
      <t>"</t>
    </r>
    <r>
      <rPr>
        <sz val="10"/>
        <color rgb="FF0000FF"/>
        <rFont val="Consolas"/>
        <family val="3"/>
      </rPr>
      <t>0</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</si>
  <si>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freezerContents</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xs:boolean</t>
    </r>
    <r>
      <rPr>
        <sz val="10"/>
        <color rgb="FF000000"/>
        <rFont val="Consolas"/>
        <family val="3"/>
      </rPr>
      <t>"</t>
    </r>
    <r>
      <rPr>
        <sz val="10"/>
        <color rgb="FF0000FF"/>
        <rFont val="Consolas"/>
        <family val="3"/>
      </rPr>
      <t> </t>
    </r>
    <r>
      <rPr>
        <sz val="10"/>
        <color rgb="FFFF0000"/>
        <rFont val="Consolas"/>
        <family val="3"/>
      </rPr>
      <t>default</t>
    </r>
    <r>
      <rPr>
        <sz val="10"/>
        <color rgb="FF0000FF"/>
        <rFont val="Consolas"/>
        <family val="3"/>
      </rPr>
      <t>=</t>
    </r>
    <r>
      <rPr>
        <sz val="10"/>
        <color rgb="FF000000"/>
        <rFont val="Consolas"/>
        <family val="3"/>
      </rPr>
      <t>"</t>
    </r>
    <r>
      <rPr>
        <sz val="10"/>
        <color rgb="FF0000FF"/>
        <rFont val="Consolas"/>
        <family val="3"/>
      </rPr>
      <t>false</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</si>
  <si>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freezerContentsAmount</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xs:decimal</t>
    </r>
    <r>
      <rPr>
        <sz val="10"/>
        <color rgb="FF000000"/>
        <rFont val="Consolas"/>
        <family val="3"/>
      </rPr>
      <t>"</t>
    </r>
    <r>
      <rPr>
        <sz val="10"/>
        <color rgb="FF0000FF"/>
        <rFont val="Consolas"/>
        <family val="3"/>
      </rPr>
      <t> </t>
    </r>
    <r>
      <rPr>
        <sz val="10"/>
        <color rgb="FFFF0000"/>
        <rFont val="Consolas"/>
        <family val="3"/>
      </rPr>
      <t>minOccurs</t>
    </r>
    <r>
      <rPr>
        <sz val="10"/>
        <color rgb="FF0000FF"/>
        <rFont val="Consolas"/>
        <family val="3"/>
      </rPr>
      <t>=</t>
    </r>
    <r>
      <rPr>
        <sz val="10"/>
        <color rgb="FF000000"/>
        <rFont val="Consolas"/>
        <family val="3"/>
      </rPr>
      <t>"</t>
    </r>
    <r>
      <rPr>
        <sz val="10"/>
        <color rgb="FF0000FF"/>
        <rFont val="Consolas"/>
        <family val="3"/>
      </rPr>
      <t>0</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</si>
  <si>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fullRebuildingCost</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xs:boolean</t>
    </r>
    <r>
      <rPr>
        <sz val="10"/>
        <color rgb="FF000000"/>
        <rFont val="Consolas"/>
        <family val="3"/>
      </rPr>
      <t>"</t>
    </r>
    <r>
      <rPr>
        <sz val="10"/>
        <color rgb="FF0000FF"/>
        <rFont val="Consolas"/>
        <family val="3"/>
      </rPr>
      <t> </t>
    </r>
    <r>
      <rPr>
        <sz val="10"/>
        <color rgb="FFFF0000"/>
        <rFont val="Consolas"/>
        <family val="3"/>
      </rPr>
      <t>default</t>
    </r>
    <r>
      <rPr>
        <sz val="10"/>
        <color rgb="FF0000FF"/>
        <rFont val="Consolas"/>
        <family val="3"/>
      </rPr>
      <t>=</t>
    </r>
    <r>
      <rPr>
        <sz val="10"/>
        <color rgb="FF000000"/>
        <rFont val="Consolas"/>
        <family val="3"/>
      </rPr>
      <t>"</t>
    </r>
    <r>
      <rPr>
        <sz val="10"/>
        <color rgb="FF0000FF"/>
        <rFont val="Consolas"/>
        <family val="3"/>
      </rPr>
      <t>false</t>
    </r>
    <r>
      <rPr>
        <sz val="10"/>
        <color rgb="FF000000"/>
        <rFont val="Consolas"/>
        <family val="3"/>
      </rPr>
      <t>"</t>
    </r>
    <r>
      <rPr>
        <sz val="10"/>
        <color rgb="FF0000FF"/>
        <rFont val="Consolas"/>
        <family val="3"/>
      </rPr>
      <t> </t>
    </r>
    <r>
      <rPr>
        <sz val="10"/>
        <color rgb="FFFF0000"/>
        <rFont val="Consolas"/>
        <family val="3"/>
      </rPr>
      <t>minOccurs</t>
    </r>
    <r>
      <rPr>
        <sz val="10"/>
        <color rgb="FF0000FF"/>
        <rFont val="Consolas"/>
        <family val="3"/>
      </rPr>
      <t>=</t>
    </r>
    <r>
      <rPr>
        <sz val="10"/>
        <color rgb="FF000000"/>
        <rFont val="Consolas"/>
        <family val="3"/>
      </rPr>
      <t>"</t>
    </r>
    <r>
      <rPr>
        <sz val="10"/>
        <color rgb="FF0000FF"/>
        <rFont val="Consolas"/>
        <family val="3"/>
      </rPr>
      <t>0</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</si>
  <si>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fullReplacementCost</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xs:boolean</t>
    </r>
    <r>
      <rPr>
        <sz val="10"/>
        <color rgb="FF000000"/>
        <rFont val="Consolas"/>
        <family val="3"/>
      </rPr>
      <t>"</t>
    </r>
    <r>
      <rPr>
        <sz val="10"/>
        <color rgb="FF0000FF"/>
        <rFont val="Consolas"/>
        <family val="3"/>
      </rPr>
      <t> </t>
    </r>
    <r>
      <rPr>
        <sz val="10"/>
        <color rgb="FFFF0000"/>
        <rFont val="Consolas"/>
        <family val="3"/>
      </rPr>
      <t>default</t>
    </r>
    <r>
      <rPr>
        <sz val="10"/>
        <color rgb="FF0000FF"/>
        <rFont val="Consolas"/>
        <family val="3"/>
      </rPr>
      <t>=</t>
    </r>
    <r>
      <rPr>
        <sz val="10"/>
        <color rgb="FF000000"/>
        <rFont val="Consolas"/>
        <family val="3"/>
      </rPr>
      <t>"</t>
    </r>
    <r>
      <rPr>
        <sz val="10"/>
        <color rgb="FF0000FF"/>
        <rFont val="Consolas"/>
        <family val="3"/>
      </rPr>
      <t>false</t>
    </r>
    <r>
      <rPr>
        <sz val="10"/>
        <color rgb="FF000000"/>
        <rFont val="Consolas"/>
        <family val="3"/>
      </rPr>
      <t>"</t>
    </r>
    <r>
      <rPr>
        <sz val="10"/>
        <color rgb="FF0000FF"/>
        <rFont val="Consolas"/>
        <family val="3"/>
      </rPr>
      <t> </t>
    </r>
    <r>
      <rPr>
        <sz val="10"/>
        <color rgb="FFFF0000"/>
        <rFont val="Consolas"/>
        <family val="3"/>
      </rPr>
      <t>minOccurs</t>
    </r>
    <r>
      <rPr>
        <sz val="10"/>
        <color rgb="FF0000FF"/>
        <rFont val="Consolas"/>
        <family val="3"/>
      </rPr>
      <t>=</t>
    </r>
    <r>
      <rPr>
        <sz val="10"/>
        <color rgb="FF000000"/>
        <rFont val="Consolas"/>
        <family val="3"/>
      </rPr>
      <t>"</t>
    </r>
    <r>
      <rPr>
        <sz val="10"/>
        <color rgb="FF0000FF"/>
        <rFont val="Consolas"/>
        <family val="3"/>
      </rPr>
      <t>0</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</si>
  <si>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moneyLimit</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xs:boolean</t>
    </r>
    <r>
      <rPr>
        <sz val="10"/>
        <color rgb="FF000000"/>
        <rFont val="Consolas"/>
        <family val="3"/>
      </rPr>
      <t>"</t>
    </r>
    <r>
      <rPr>
        <sz val="10"/>
        <color rgb="FF0000FF"/>
        <rFont val="Consolas"/>
        <family val="3"/>
      </rPr>
      <t> </t>
    </r>
    <r>
      <rPr>
        <sz val="10"/>
        <color rgb="FFFF0000"/>
        <rFont val="Consolas"/>
        <family val="3"/>
      </rPr>
      <t>default</t>
    </r>
    <r>
      <rPr>
        <sz val="10"/>
        <color rgb="FF0000FF"/>
        <rFont val="Consolas"/>
        <family val="3"/>
      </rPr>
      <t>=</t>
    </r>
    <r>
      <rPr>
        <sz val="10"/>
        <color rgb="FF000000"/>
        <rFont val="Consolas"/>
        <family val="3"/>
      </rPr>
      <t>"</t>
    </r>
    <r>
      <rPr>
        <sz val="10"/>
        <color rgb="FF0000FF"/>
        <rFont val="Consolas"/>
        <family val="3"/>
      </rPr>
      <t>false</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</si>
  <si>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moneyLimitAmount</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xs:decimal</t>
    </r>
    <r>
      <rPr>
        <sz val="10"/>
        <color rgb="FF000000"/>
        <rFont val="Consolas"/>
        <family val="3"/>
      </rPr>
      <t>"</t>
    </r>
    <r>
      <rPr>
        <sz val="10"/>
        <color rgb="FF0000FF"/>
        <rFont val="Consolas"/>
        <family val="3"/>
      </rPr>
      <t> </t>
    </r>
    <r>
      <rPr>
        <sz val="10"/>
        <color rgb="FFFF0000"/>
        <rFont val="Consolas"/>
        <family val="3"/>
      </rPr>
      <t>minOccurs</t>
    </r>
    <r>
      <rPr>
        <sz val="10"/>
        <color rgb="FF0000FF"/>
        <rFont val="Consolas"/>
        <family val="3"/>
      </rPr>
      <t>=</t>
    </r>
    <r>
      <rPr>
        <sz val="10"/>
        <color rgb="FF000000"/>
        <rFont val="Consolas"/>
        <family val="3"/>
      </rPr>
      <t>"</t>
    </r>
    <r>
      <rPr>
        <sz val="10"/>
        <color rgb="FF0000FF"/>
        <rFont val="Consolas"/>
        <family val="3"/>
      </rPr>
      <t>0</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</si>
  <si>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mortgageLenderID</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xs:string</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</si>
  <si>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outbuildingsTheft</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xs:boolean</t>
    </r>
    <r>
      <rPr>
        <sz val="10"/>
        <color rgb="FF000000"/>
        <rFont val="Consolas"/>
        <family val="3"/>
      </rPr>
      <t>"</t>
    </r>
    <r>
      <rPr>
        <sz val="10"/>
        <color rgb="FF0000FF"/>
        <rFont val="Consolas"/>
        <family val="3"/>
      </rPr>
      <t> </t>
    </r>
    <r>
      <rPr>
        <sz val="10"/>
        <color rgb="FFFF0000"/>
        <rFont val="Consolas"/>
        <family val="3"/>
      </rPr>
      <t>default</t>
    </r>
    <r>
      <rPr>
        <sz val="10"/>
        <color rgb="FF0000FF"/>
        <rFont val="Consolas"/>
        <family val="3"/>
      </rPr>
      <t>=</t>
    </r>
    <r>
      <rPr>
        <sz val="10"/>
        <color rgb="FF000000"/>
        <rFont val="Consolas"/>
        <family val="3"/>
      </rPr>
      <t>"</t>
    </r>
    <r>
      <rPr>
        <sz val="10"/>
        <color rgb="FF0000FF"/>
        <rFont val="Consolas"/>
        <family val="3"/>
      </rPr>
      <t>false</t>
    </r>
    <r>
      <rPr>
        <sz val="10"/>
        <color rgb="FF000000"/>
        <rFont val="Consolas"/>
        <family val="3"/>
      </rPr>
      <t>"</t>
    </r>
    <r>
      <rPr>
        <sz val="10"/>
        <color rgb="FF0000FF"/>
        <rFont val="Consolas"/>
        <family val="3"/>
      </rPr>
      <t> </t>
    </r>
    <r>
      <rPr>
        <sz val="10"/>
        <color rgb="FFFF0000"/>
        <rFont val="Consolas"/>
        <family val="3"/>
      </rPr>
      <t>minOccurs</t>
    </r>
    <r>
      <rPr>
        <sz val="10"/>
        <color rgb="FF0000FF"/>
        <rFont val="Consolas"/>
        <family val="3"/>
      </rPr>
      <t>=</t>
    </r>
    <r>
      <rPr>
        <sz val="10"/>
        <color rgb="FF000000"/>
        <rFont val="Consolas"/>
        <family val="3"/>
      </rPr>
      <t>"</t>
    </r>
    <r>
      <rPr>
        <sz val="10"/>
        <color rgb="FF0000FF"/>
        <rFont val="Consolas"/>
        <family val="3"/>
      </rPr>
      <t>0</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</si>
  <si>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outbuildingsTheftAmount</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xs:decimal</t>
    </r>
    <r>
      <rPr>
        <sz val="10"/>
        <color rgb="FF000000"/>
        <rFont val="Consolas"/>
        <family val="3"/>
      </rPr>
      <t>"</t>
    </r>
    <r>
      <rPr>
        <sz val="10"/>
        <color rgb="FF0000FF"/>
        <rFont val="Consolas"/>
        <family val="3"/>
      </rPr>
      <t> </t>
    </r>
    <r>
      <rPr>
        <sz val="10"/>
        <color rgb="FFFF0000"/>
        <rFont val="Consolas"/>
        <family val="3"/>
      </rPr>
      <t>minOccurs</t>
    </r>
    <r>
      <rPr>
        <sz val="10"/>
        <color rgb="FF0000FF"/>
        <rFont val="Consolas"/>
        <family val="3"/>
      </rPr>
      <t>=</t>
    </r>
    <r>
      <rPr>
        <sz val="10"/>
        <color rgb="FF000000"/>
        <rFont val="Consolas"/>
        <family val="3"/>
      </rPr>
      <t>"</t>
    </r>
    <r>
      <rPr>
        <sz val="10"/>
        <color rgb="FF0000FF"/>
        <rFont val="Consolas"/>
        <family val="3"/>
      </rPr>
      <t>0</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</si>
  <si>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personalBelongingsCover</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xs:boolean</t>
    </r>
    <r>
      <rPr>
        <sz val="10"/>
        <color rgb="FF000000"/>
        <rFont val="Consolas"/>
        <family val="3"/>
      </rPr>
      <t>"</t>
    </r>
    <r>
      <rPr>
        <sz val="10"/>
        <color rgb="FF0000FF"/>
        <rFont val="Consolas"/>
        <family val="3"/>
      </rPr>
      <t> </t>
    </r>
    <r>
      <rPr>
        <sz val="10"/>
        <color rgb="FFFF0000"/>
        <rFont val="Consolas"/>
        <family val="3"/>
      </rPr>
      <t>default</t>
    </r>
    <r>
      <rPr>
        <sz val="10"/>
        <color rgb="FF0000FF"/>
        <rFont val="Consolas"/>
        <family val="3"/>
      </rPr>
      <t>=</t>
    </r>
    <r>
      <rPr>
        <sz val="10"/>
        <color rgb="FF000000"/>
        <rFont val="Consolas"/>
        <family val="3"/>
      </rPr>
      <t>"</t>
    </r>
    <r>
      <rPr>
        <sz val="10"/>
        <color rgb="FF0000FF"/>
        <rFont val="Consolas"/>
        <family val="3"/>
      </rPr>
      <t>false</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</si>
  <si>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subsidence</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xs:boolean</t>
    </r>
    <r>
      <rPr>
        <sz val="10"/>
        <color rgb="FF000000"/>
        <rFont val="Consolas"/>
        <family val="3"/>
      </rPr>
      <t>"</t>
    </r>
    <r>
      <rPr>
        <sz val="10"/>
        <color rgb="FF0000FF"/>
        <rFont val="Consolas"/>
        <family val="3"/>
      </rPr>
      <t> </t>
    </r>
    <r>
      <rPr>
        <sz val="10"/>
        <color rgb="FFFF0000"/>
        <rFont val="Consolas"/>
        <family val="3"/>
      </rPr>
      <t>default</t>
    </r>
    <r>
      <rPr>
        <sz val="10"/>
        <color rgb="FF0000FF"/>
        <rFont val="Consolas"/>
        <family val="3"/>
      </rPr>
      <t>=</t>
    </r>
    <r>
      <rPr>
        <sz val="10"/>
        <color rgb="FF000000"/>
        <rFont val="Consolas"/>
        <family val="3"/>
      </rPr>
      <t>"</t>
    </r>
    <r>
      <rPr>
        <sz val="10"/>
        <color rgb="FF0000FF"/>
        <rFont val="Consolas"/>
        <family val="3"/>
      </rPr>
      <t>false</t>
    </r>
    <r>
      <rPr>
        <sz val="10"/>
        <color rgb="FF000000"/>
        <rFont val="Consolas"/>
        <family val="3"/>
      </rPr>
      <t>"</t>
    </r>
    <r>
      <rPr>
        <sz val="10"/>
        <color rgb="FF0000FF"/>
        <rFont val="Consolas"/>
        <family val="3"/>
      </rPr>
      <t> </t>
    </r>
    <r>
      <rPr>
        <sz val="10"/>
        <color rgb="FFFF0000"/>
        <rFont val="Consolas"/>
        <family val="3"/>
      </rPr>
      <t>minOccurs</t>
    </r>
    <r>
      <rPr>
        <sz val="10"/>
        <color rgb="FF0000FF"/>
        <rFont val="Consolas"/>
        <family val="3"/>
      </rPr>
      <t>=</t>
    </r>
    <r>
      <rPr>
        <sz val="10"/>
        <color rgb="FF000000"/>
        <rFont val="Consolas"/>
        <family val="3"/>
      </rPr>
      <t>"</t>
    </r>
    <r>
      <rPr>
        <sz val="10"/>
        <color rgb="FF0000FF"/>
        <rFont val="Consolas"/>
        <family val="3"/>
      </rPr>
      <t>0</t>
    </r>
    <r>
      <rPr>
        <sz val="10"/>
        <color rgb="FF000000"/>
        <rFont val="Consolas"/>
        <family val="3"/>
      </rPr>
      <t>"</t>
    </r>
    <r>
      <rPr>
        <sz val="10"/>
        <color rgb="FF0000FF"/>
        <rFont val="Consolas"/>
        <family val="3"/>
      </rPr>
      <t> /&gt;</t>
    </r>
  </si>
  <si>
    <r>
      <t>      &lt;</t>
    </r>
    <r>
      <rPr>
        <sz val="10"/>
        <color rgb="FFA31515"/>
        <rFont val="Consolas"/>
        <family val="3"/>
      </rPr>
      <t>xs:element</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totalValuables</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xs:decimal</t>
    </r>
    <r>
      <rPr>
        <sz val="10"/>
        <color rgb="FF000000"/>
        <rFont val="Consolas"/>
        <family val="3"/>
      </rPr>
      <t>"</t>
    </r>
    <r>
      <rPr>
        <sz val="10"/>
        <color rgb="FF0000FF"/>
        <rFont val="Consolas"/>
        <family val="3"/>
      </rPr>
      <t> /&gt;</t>
    </r>
  </si>
  <si>
    <r>
      <t>    &lt;/</t>
    </r>
    <r>
      <rPr>
        <sz val="10"/>
        <color rgb="FFA31515"/>
        <rFont val="Consolas"/>
        <family val="3"/>
      </rPr>
      <t>xs:sequence</t>
    </r>
    <r>
      <rPr>
        <sz val="10"/>
        <color rgb="FF0000FF"/>
        <rFont val="Consolas"/>
        <family val="3"/>
      </rPr>
      <t>&gt;</t>
    </r>
  </si>
  <si>
    <r>
      <t>    &lt;</t>
    </r>
    <r>
      <rPr>
        <sz val="10"/>
        <color rgb="FFA31515"/>
        <rFont val="Consolas"/>
        <family val="3"/>
      </rPr>
      <t>xs:attribute</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instance</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xs:int</t>
    </r>
    <r>
      <rPr>
        <sz val="10"/>
        <color rgb="FF000000"/>
        <rFont val="Consolas"/>
        <family val="3"/>
      </rPr>
      <t>"</t>
    </r>
    <r>
      <rPr>
        <sz val="10"/>
        <color rgb="FF0000FF"/>
        <rFont val="Consolas"/>
        <family val="3"/>
      </rPr>
      <t> /&gt;</t>
    </r>
  </si>
  <si>
    <r>
      <t>    &lt;</t>
    </r>
    <r>
      <rPr>
        <sz val="10"/>
        <color rgb="FFA31515"/>
        <rFont val="Consolas"/>
        <family val="3"/>
      </rPr>
      <t>xs:attribute</t>
    </r>
    <r>
      <rPr>
        <sz val="10"/>
        <color rgb="FF0000FF"/>
        <rFont val="Consolas"/>
        <family val="3"/>
      </rPr>
      <t> </t>
    </r>
    <r>
      <rPr>
        <sz val="10"/>
        <color rgb="FFFF0000"/>
        <rFont val="Consolas"/>
        <family val="3"/>
      </rPr>
      <t>name</t>
    </r>
    <r>
      <rPr>
        <sz val="10"/>
        <color rgb="FF0000FF"/>
        <rFont val="Consolas"/>
        <family val="3"/>
      </rPr>
      <t>=</t>
    </r>
    <r>
      <rPr>
        <sz val="10"/>
        <color rgb="FF000000"/>
        <rFont val="Consolas"/>
        <family val="3"/>
      </rPr>
      <t>"</t>
    </r>
    <r>
      <rPr>
        <sz val="10"/>
        <color rgb="FF0000FF"/>
        <rFont val="Consolas"/>
        <family val="3"/>
      </rPr>
      <t>propertyInstance</t>
    </r>
    <r>
      <rPr>
        <sz val="10"/>
        <color rgb="FF000000"/>
        <rFont val="Consolas"/>
        <family val="3"/>
      </rPr>
      <t>"</t>
    </r>
    <r>
      <rPr>
        <sz val="10"/>
        <color rgb="FF0000FF"/>
        <rFont val="Consolas"/>
        <family val="3"/>
      </rPr>
      <t> </t>
    </r>
    <r>
      <rPr>
        <sz val="10"/>
        <color rgb="FFFF0000"/>
        <rFont val="Consolas"/>
        <family val="3"/>
      </rPr>
      <t>type</t>
    </r>
    <r>
      <rPr>
        <sz val="10"/>
        <color rgb="FF0000FF"/>
        <rFont val="Consolas"/>
        <family val="3"/>
      </rPr>
      <t>=</t>
    </r>
    <r>
      <rPr>
        <sz val="10"/>
        <color rgb="FF000000"/>
        <rFont val="Consolas"/>
        <family val="3"/>
      </rPr>
      <t>"</t>
    </r>
    <r>
      <rPr>
        <sz val="10"/>
        <color rgb="FF0000FF"/>
        <rFont val="Consolas"/>
        <family val="3"/>
      </rPr>
      <t>xs:int</t>
    </r>
    <r>
      <rPr>
        <sz val="10"/>
        <color rgb="FF000000"/>
        <rFont val="Consolas"/>
        <family val="3"/>
      </rPr>
      <t>"</t>
    </r>
    <r>
      <rPr>
        <sz val="10"/>
        <color rgb="FF0000FF"/>
        <rFont val="Consolas"/>
        <family val="3"/>
      </rPr>
      <t> /&gt;</t>
    </r>
  </si>
  <si>
    <r>
      <t>  &lt;/</t>
    </r>
    <r>
      <rPr>
        <sz val="10"/>
        <color rgb="FFA31515"/>
        <rFont val="Consolas"/>
        <family val="3"/>
      </rPr>
      <t>xs:complexType</t>
    </r>
    <r>
      <rPr>
        <sz val="10"/>
        <color rgb="FF0000FF"/>
        <rFont val="Consolas"/>
        <family val="3"/>
      </rPr>
      <t>&gt;</t>
    </r>
  </si>
  <si>
    <r>
      <t>&lt;</t>
    </r>
    <r>
      <rPr>
        <sz val="11"/>
        <color rgb="FF990000"/>
        <rFont val="Calibri"/>
        <family val="2"/>
      </rPr>
      <t>p:telephoneTypeID</t>
    </r>
    <r>
      <rPr>
        <sz val="11"/>
        <rFont val="Calibri"/>
        <family val="2"/>
      </rPr>
      <t>&gt;0&lt;</t>
    </r>
    <r>
      <rPr>
        <sz val="11"/>
        <color rgb="FF990000"/>
        <rFont val="Calibri"/>
        <family val="2"/>
      </rPr>
      <t>p:telephoneTypeID</t>
    </r>
    <r>
      <rPr>
        <sz val="11"/>
        <rFont val="Calibri"/>
        <family val="2"/>
      </rPr>
      <t>&gt;</t>
    </r>
  </si>
  <si>
    <r>
      <t>&lt;</t>
    </r>
    <r>
      <rPr>
        <sz val="11"/>
        <color rgb="FF990000"/>
        <rFont val="Calibri"/>
        <family val="2"/>
      </rPr>
      <t>p:businessTypeID</t>
    </r>
    <r>
      <rPr>
        <sz val="11"/>
        <rFont val="Calibri"/>
        <family val="2"/>
      </rPr>
      <t>&gt;0&lt;</t>
    </r>
    <r>
      <rPr>
        <sz val="11"/>
        <color rgb="FF990000"/>
        <rFont val="Calibri"/>
        <family val="2"/>
      </rPr>
      <t>p:businessTypeID</t>
    </r>
    <r>
      <rPr>
        <sz val="11"/>
        <rFont val="Calibri"/>
        <family val="2"/>
      </rPr>
      <t>&gt;</t>
    </r>
  </si>
  <si>
    <t>&lt;p:businessUse/&gt; is also a Boolean  that is blank. It requires ‘true’ or ‘false’</t>
  </si>
  <si>
    <t>&lt;p:propertyBusiness instance="1" propertyInstance="1"&gt;</t>
  </si>
  <si>
    <r>
      <t>&lt;</t>
    </r>
    <r>
      <rPr>
        <sz val="11"/>
        <color rgb="FF990000"/>
        <rFont val="Calibri"/>
        <family val="2"/>
      </rPr>
      <t>p:workTypeID</t>
    </r>
    <r>
      <rPr>
        <sz val="11"/>
        <rFont val="Calibri"/>
        <family val="2"/>
      </rPr>
      <t>/&gt;</t>
    </r>
  </si>
  <si>
    <r>
      <t>&lt;/</t>
    </r>
    <r>
      <rPr>
        <sz val="11"/>
        <color rgb="FF990000"/>
        <rFont val="Calibri"/>
        <family val="2"/>
      </rPr>
      <t>p:propertyBusiness</t>
    </r>
    <r>
      <rPr>
        <sz val="11"/>
        <color rgb="FF0000FF"/>
        <rFont val="Calibri"/>
        <family val="2"/>
      </rPr>
      <t>&gt;</t>
    </r>
  </si>
  <si>
    <t>General Conditions</t>
  </si>
  <si>
    <t>4+ Bedrooms</t>
  </si>
  <si>
    <t>Used for business purposes other than clerical</t>
  </si>
  <si>
    <t>Lodgers reside at the property</t>
  </si>
  <si>
    <t>Claim value not disclosed</t>
  </si>
  <si>
    <t>Postal Risk Address Different Reason is NOT 'Have not yet moved in '</t>
  </si>
  <si>
    <t>Reason property unoccupied is repossessed by bank</t>
  </si>
  <si>
    <t>Residents - Shared by working people, Proposer and lodgers, Students, Asylum seekers/refugees</t>
  </si>
  <si>
    <t>Flat has no separate lockable entrance</t>
  </si>
  <si>
    <t>These filters will not be applied by CTM but will exist brandside</t>
  </si>
  <si>
    <t>Policyholder less than 18yrs old when obtaining quote</t>
  </si>
  <si>
    <t>Property - year of build &lt;1850</t>
  </si>
  <si>
    <t>0 Bedrooms</t>
  </si>
  <si>
    <t>Policyholder has had previous home insurance refused, cancelled, declined or void or had conditions imposed</t>
  </si>
  <si>
    <t>Property is not in a good state of repair</t>
  </si>
  <si>
    <t>The property is within 400m of water</t>
  </si>
  <si>
    <t>Wall construction is not brick, stone or concrete</t>
  </si>
  <si>
    <t>Roof construction is not slate or tile</t>
  </si>
  <si>
    <t>All convictions</t>
  </si>
  <si>
    <t>Any flood, subsidence or liability claims in last 3 years</t>
  </si>
  <si>
    <t xml:space="preserve">Any ONE claim in excess of £10,000 in last 3 years </t>
  </si>
  <si>
    <t>Theft claim greater than £5k in the last 3 years</t>
  </si>
  <si>
    <t>2 claims with a value greater than £1.5k each in the last 3 years</t>
  </si>
  <si>
    <t>2  claims from any combination of Escape of Water, Burst pipes, Theft or Personal Belongings in the last 3 years</t>
  </si>
  <si>
    <t>3+ claims in the last 3 years</t>
  </si>
  <si>
    <t>Property usage - holiday home, let to others, unoccupied, weekday home, weekend home or other</t>
  </si>
  <si>
    <t>Property type - caravan</t>
  </si>
  <si>
    <t>Decline buildings cover if</t>
  </si>
  <si>
    <t>The property is not free from underpinnning or structural suport</t>
  </si>
  <si>
    <t>The property is suffering from subsidence or ground movement</t>
  </si>
  <si>
    <t>The property is sufferng from damage as a reuslt of cracks on its external walls</t>
  </si>
  <si>
    <t>Sums insured greater than £500k</t>
  </si>
  <si>
    <t>Listed build</t>
  </si>
  <si>
    <t>Decline contents cover if</t>
  </si>
  <si>
    <t>Contents sums insured is greater than £75k</t>
  </si>
  <si>
    <t>Unspecified items greater than £5k</t>
  </si>
  <si>
    <t>Specifed personal belongings greater than £10k</t>
  </si>
  <si>
    <t xml:space="preserve">Total specified and unspecified personal belongings greater than £15k </t>
  </si>
  <si>
    <t xml:space="preserve">Specified contents - gold items, portable computers, mobile phones, camcorders, golfing equipment, musical instruments, photographic equipment, electrical goods, TV's/Videos/HiFi/Radios,  sporting equipment, sail boats, skis, angling/camping/archery equipment, riding tack, hearing aids, guns, furs, clothing,  curios,  trophies and masonic regalia, </t>
  </si>
  <si>
    <t>Pedal Cycles</t>
  </si>
  <si>
    <t>available from?</t>
  </si>
  <si>
    <t>not available</t>
  </si>
  <si>
    <t>included as standard</t>
  </si>
  <si>
    <t>SI</t>
  </si>
  <si>
    <t>Littlewoods</t>
  </si>
  <si>
    <t>85x30.gif</t>
  </si>
  <si>
    <t>0800 0727 159</t>
  </si>
  <si>
    <t>08:00 to 21:00</t>
  </si>
  <si>
    <t>09:00 to 17:00</t>
  </si>
  <si>
    <t>10:00 to 16:00</t>
  </si>
  <si>
    <t>Closed</t>
  </si>
  <si>
    <t>… affordable insurance from a name you can trust</t>
  </si>
  <si>
    <t xml:space="preserve">We make home insurance affordable by only covering the things that are important to you 
Our policies give you alternative accommodation if you can’t stay in your home 
Our UK based call centres are here to help and we have dedicated claims handlers 
You can manage your policy online 24/7, even register a claim
You’re in safe hands – all our policies are underwritten by RSA, one of the biggest names in insurance </t>
  </si>
  <si>
    <t>Not required we have a standard footer now</t>
  </si>
  <si>
    <t>16/04/1960</t>
  </si>
  <si>
    <t>16/04/1961</t>
  </si>
  <si>
    <t>gary.gwynn@budgetins.co.uk</t>
  </si>
  <si>
    <t>Gwynn</t>
  </si>
  <si>
    <t>Result Status : FILTERED MessageText BUILDINGS DECLINES FOR PROPERTY 1 (Byways Rippons Drove, PE6 9AG)</t>
  </si>
  <si>
    <t>Complete</t>
  </si>
  <si>
    <t>Gary</t>
  </si>
  <si>
    <t>Marie</t>
  </si>
  <si>
    <t>Bradley</t>
  </si>
  <si>
    <t>Oliver</t>
  </si>
  <si>
    <t>Guy</t>
  </si>
  <si>
    <t>Megan</t>
  </si>
  <si>
    <t>Carly</t>
  </si>
  <si>
    <t>Kevin</t>
  </si>
  <si>
    <t>Yanis</t>
  </si>
  <si>
    <t>Nico</t>
  </si>
  <si>
    <t>Anna</t>
  </si>
  <si>
    <t>Helen</t>
  </si>
  <si>
    <t>Chris</t>
  </si>
  <si>
    <t>Bret</t>
  </si>
  <si>
    <t>Jack</t>
  </si>
  <si>
    <t>Jez</t>
  </si>
  <si>
    <t>Briony</t>
  </si>
  <si>
    <t>Chelsea</t>
  </si>
  <si>
    <t>Denise</t>
  </si>
  <si>
    <t>Zsa zsa</t>
  </si>
  <si>
    <t>Leon</t>
  </si>
  <si>
    <t>Glenda</t>
  </si>
  <si>
    <t>Danny</t>
  </si>
  <si>
    <t>Kamil</t>
  </si>
  <si>
    <t>Harvey</t>
  </si>
  <si>
    <t>Mercy</t>
  </si>
  <si>
    <t>Grace</t>
  </si>
  <si>
    <t>Vanessa</t>
  </si>
  <si>
    <t>Jodie</t>
  </si>
  <si>
    <t>Harry</t>
  </si>
  <si>
    <t>Result Status : FILTERED MessageText RequestFilterOutProviderRules: The request was filtered out by the OutgoingTransform specified for provider Littlewoods (product Household_CTM) for the following reason. Rule #2 - Unable to provide quotation because property is used for non clerical business use. Rule #5 - Unable to provide quotation where the postal address is different to the risk address. (Excpet when not yet moved in!).</t>
  </si>
  <si>
    <t>16/04/1962</t>
  </si>
  <si>
    <t>Result Status : FILTERED MessageText BUILDINGS DECLINES FOR PROPERTY 1 (2 Duke of Edinburgh Way, WR14 1AZ)</t>
  </si>
  <si>
    <t>Result Status : FILTERED MessageText RequestFilterOutProviderRules: The request was filtered out by the OutgoingTransform specified for provider Littlewoods (product Household_CTM) for the following reason. Rule #3 - Unable to provide quotation because property is used by lodgers. Rule #5 - Unable to provide quotation where the postal address is different to the risk address. (Excpet when not yet moved in!). Rule #7 - Unable to provide quotation where the property is shared by working people, lodgers, students and asylum seekers/refugees.</t>
  </si>
  <si>
    <t>Result Status : FILTERED MessageText RequestFilterOutProviderRules: The request was filtered out by the OutgoingTransform specified for provider Littlewoods (product Household_CTM) for the following reason. Rule #2 - Unable to provide quotation because property is used for non clerical business use. Rule #5 - Unable to provide quotation where the postal address is different to the risk address. (Excpet when not yet moved in!). Rule #7 - Unable to provide quotation where the property is shared by working people, lodgers, students and asylum seekers/refugees.</t>
  </si>
  <si>
    <t>16/04/1963</t>
  </si>
  <si>
    <t>16/04/1964</t>
  </si>
  <si>
    <t>Result Status : FILTERED MessageText RequestFilterOutProviderRules: The request was filtered out by the OutgoingTransform specified for provider Littlewoods (product Household_CTM) for the following reason. Rule #4 - Unable to provide quotation because claim cost has not been provided. Rule #5 - Unable to provide quotation where the postal address is different to the risk address. (Excpet when not yet moved in!).</t>
  </si>
  <si>
    <t>16/04/1965</t>
  </si>
  <si>
    <t>Result Status : FILTERED MessageText RequestFilterOutProviderRules: The request was filtered out by the OutgoingTransform specified for provider Littlewoods (product Household_CTM) for the following reason. Rule #1 - Unable to provide quotation because property has 5 bedrooms.</t>
  </si>
  <si>
    <t>16/04/1966</t>
  </si>
  <si>
    <t>Result Status : FILTERED MessageText RequestFilterOutProviderRules: The request was filtered out by the OutgoingTransform specified for provider Littlewoods (product Household_CTM) for the following reason. Rule #1 - Unable to provide quotation because property has 6 bedrooms. Rule #7 - Unable to provide quotation where the property is shared by working people, lodgers, students and asylum seekers/refugees.</t>
  </si>
  <si>
    <t>Result Status : FILTERED MessageText RequestFilterOutProviderRules: The request was filtered out by the OutgoingTransform specified for provider Littlewoods (product Household_CTM) for the following reason. Rule #1 - Unable to provide quotation because property has 7 bedrooms.</t>
  </si>
  <si>
    <t>16/04/1967</t>
  </si>
  <si>
    <t>Result Status : FILTERED MessageText RequestFilterOutProviderRules: The request was filtered out by the OutgoingTransform specified for provider Littlewoods (product Household_CTM) for the following reason. Rule #1 - Unable to provide quotation because property has 8 bedrooms. Rule #7 - Unable to provide quotation where the property is shared by working people, lodgers, students and asylum seekers/refugees.</t>
  </si>
  <si>
    <t>16/04/1968</t>
  </si>
  <si>
    <t>Result Status : FILTERED MessageText RequestFilterOutProviderRules: The request was filtered out by the OutgoingTransform specified for provider Littlewoods (product Household_CTM) for the following reason. Rule #1 - Unable to provide quotation because property has 9 bedrooms.</t>
  </si>
  <si>
    <t>16/04/1974</t>
  </si>
  <si>
    <t>16/04/1969</t>
  </si>
  <si>
    <t>Result Status : FILTERED MessageText BUILDINGS DECLINES FOR PROPERTY 1 (7 Westbury Avenue, HA0 4JX)</t>
  </si>
  <si>
    <t>Result Status : FILTERED MessageText RequestFilterOutProviderRules: The request was filtered out by the OutgoingTransform specified for provider Littlewoods (product Household_CTM) for the following reason. Rule #1 - Unable to provide quotation because property has 10 bedrooms.</t>
  </si>
  <si>
    <t>16/04/1970</t>
  </si>
  <si>
    <t>Result Status : FILTERED MessageText BUILDINGS DECLINES FOR PROPERTY 1 (75 Gavin Way, CO4 9FF)</t>
  </si>
  <si>
    <t>16/04/1971</t>
  </si>
  <si>
    <t>16/04/1973</t>
  </si>
  <si>
    <t>16/04/1975</t>
  </si>
  <si>
    <t>16/04/1976</t>
  </si>
  <si>
    <t>Result Status : FILTERED MessageText BUILDINGS DECLINES FOR PROPERTY 1 (100 Uplands, PE4 5AF)</t>
  </si>
  <si>
    <t>16/04/1977</t>
  </si>
  <si>
    <t>Result Status : FILTERED MessageText BUILDINGS DECLINES FOR PROPERTY 1 (3 Hardman Street, L1 9AS)</t>
  </si>
  <si>
    <t>16/04/1978</t>
  </si>
  <si>
    <t>Result Status : FILTERED MessageText BUILDINGS DECLINES FOR PROPERTY 1 (2 Nevile Drive, NG12 3EE)</t>
  </si>
  <si>
    <t>16/04/1979</t>
  </si>
  <si>
    <t>16/04/1980</t>
  </si>
  <si>
    <t>Result Status : FILTERED MessageText RequestFilterOutProviderRules: The request was filtered out by the OutgoingTransform specified for provider Littlewoods (product Household_CTM) for the following reason. Rule #6 - Unable to provide quotation where the reason unoccupied is repossessed by bank.</t>
  </si>
  <si>
    <t>16/04/1981</t>
  </si>
  <si>
    <t>** BADLY FORMED XML **
Result Status : ERROR MessageText Could not perform the IncomingTransform defined in the provider configuration.</t>
  </si>
  <si>
    <t>16/04/1982</t>
  </si>
  <si>
    <t>16/04/1983</t>
  </si>
  <si>
    <t>16/04/1984</t>
  </si>
  <si>
    <t>16/04/1985</t>
  </si>
  <si>
    <t>Result Status : FILTERED MessageText BUILDINGS DECLINES FOR PROPERTY 1 (20 Fossway, YO31 8SG)</t>
  </si>
  <si>
    <t>16/04/1986</t>
  </si>
  <si>
    <t>Result Status : FILTERED MessageText BUILDINGS DECLINES FOR PROPERTY 1 (2 Temple Place, PE29 3RT)</t>
  </si>
  <si>
    <t>16/04/1987</t>
  </si>
  <si>
    <t>Result Status : FILTERED MessageText RequestFilterOutProviderRules: The request was filtered out by the OutgoingTransform specified for provider Littlewoods (product Household_CTM) for the following reason. Rule #1 - Unable to provide quotation because property has 6 bedrooms</t>
  </si>
  <si>
    <t>16/04/1988</t>
  </si>
  <si>
    <t>COMPLETE</t>
  </si>
  <si>
    <t>16/04/1989</t>
  </si>
  <si>
    <t>filter for 0 bedrooms</t>
  </si>
  <si>
    <r>
      <t xml:space="preserve">          &lt;correspondanceAddress instance="1"&gt;
            </t>
    </r>
    <r>
      <rPr>
        <sz val="10"/>
        <color rgb="FFFF0000"/>
        <rFont val="Trebuchet MS"/>
        <family val="2"/>
      </rPr>
      <t>&lt;city&gt;Hereford&lt;/city&gt;</t>
    </r>
    <r>
      <rPr>
        <sz val="10"/>
        <rFont val="Trebuchet MS"/>
        <family val="2"/>
      </rPr>
      <t xml:space="preserve">
            &lt;country&gt;United Kingdom&lt;/country&gt;
            &lt;county&gt;Herefordshire&lt;/county&gt;
            </t>
    </r>
    <r>
      <rPr>
        <sz val="10"/>
        <color rgb="FFFF0000"/>
        <rFont val="Trebuchet MS"/>
        <family val="2"/>
      </rPr>
      <t>&lt;house&gt;1&lt;/house&gt;</t>
    </r>
    <r>
      <rPr>
        <sz val="10"/>
        <rFont val="Trebuchet MS"/>
        <family val="2"/>
      </rPr>
      <t xml:space="preserve">
            &lt;locality&gt;Madley&lt;/locality&gt;
            &lt;postcode&gt;HR2 9NS&lt;/postcode&gt;
           </t>
    </r>
    <r>
      <rPr>
        <sz val="10"/>
        <color rgb="FFFF0000"/>
        <rFont val="Trebuchet MS"/>
        <family val="2"/>
      </rPr>
      <t xml:space="preserve"> &lt;street&gt;Archenfield&lt;/street&gt;</t>
    </r>
    <r>
      <rPr>
        <sz val="10"/>
        <rFont val="Trebuchet MS"/>
        <family val="2"/>
      </rPr>
      <t xml:space="preserve">
          &lt;/correspondanceAddress&gt;</t>
    </r>
  </si>
  <si>
    <t>element on quote 1 does not have a value !!!!!</t>
  </si>
  <si>
    <t>Filter there side but not clear as it’s a postcode filter.</t>
  </si>
  <si>
    <t>med</t>
  </si>
  <si>
    <t>flatRoofAge&gt;2014&lt;/p:flatRoofAge&gt;</t>
  </si>
  <si>
    <t>Flat roof as No</t>
  </si>
  <si>
    <t>what do we send if its NO</t>
  </si>
  <si>
    <t>SS</t>
  </si>
  <si>
    <t>workTypeID/&gt;</t>
  </si>
  <si>
    <t>should we be sending an element with no value</t>
  </si>
  <si>
    <t>Years you have continuously held Contents Insurance?
Less than 1 year</t>
  </si>
  <si>
    <t>contentsNCDYears&gt;0&lt;/p:contentsNCDYears&gt;</t>
  </si>
  <si>
    <t>elements should notbe sent</t>
  </si>
  <si>
    <t>Years you have continuously held Buildings Insurance?
Less than 1 year</t>
  </si>
  <si>
    <t>buildingsNCDYears&gt;0&lt;/p:buildingsNCDYears&gt;</t>
  </si>
  <si>
    <t>&lt;safeTypeID&gt;2&lt;/safeTypeID&gt;</t>
  </si>
  <si>
    <t>Fixed and lockable safe fitted as Y</t>
  </si>
  <si>
    <t>childminder&gt;false&lt;/p:childminder&gt;</t>
  </si>
  <si>
    <t>children/&gt; not to be present</t>
  </si>
  <si>
    <t>children/&gt;</t>
  </si>
  <si>
    <t>claimDate&gt;2009-09-01T00:00:00&lt;/p:claimDate&gt;</t>
  </si>
  <si>
    <t>** BADLY FORMED XML **</t>
  </si>
  <si>
    <t>Locks</t>
  </si>
  <si>
    <t>AFGLES07</t>
  </si>
  <si>
    <t>AFGLES04</t>
  </si>
  <si>
    <t>as input into the element &lt;consecutiveDays&gt;</t>
  </si>
  <si>
    <t>fixed</t>
  </si>
  <si>
    <t>question not asked</t>
  </si>
  <si>
    <t>&lt;p:exitDoorLocks&gt;true&lt;/p:exitDoorLocks&gt;</t>
  </si>
  <si>
    <t>&lt;p:frenchDoorLocks&gt;false&lt;/p:frenchDoorLocks&gt;</t>
  </si>
  <si>
    <t>&lt;p:frenchDoorLockTypeID/&gt;</t>
  </si>
  <si>
    <t>&lt;p:keysRemovedFromLocks&gt;false&lt;/p:keysRemovedFromLocks&gt;</t>
  </si>
  <si>
    <t>&lt;p:otherDoorLockTypeID&gt;240&lt;/p:otherDoorLockTypeID&gt;</t>
  </si>
  <si>
    <t>&lt;p:patioDoorLocks&gt;false&lt;/p:patioDoorLocks&gt;</t>
  </si>
  <si>
    <t>&lt;p:patioDoorLockTypeID/&gt;</t>
  </si>
  <si>
    <t>&lt;p:frenchDoorLocks&gt;true&lt;/p:frenchDoorLocks&gt;</t>
  </si>
  <si>
    <t>&lt;p:frenchDoorLockTypeID&gt;240&lt;/p:frenchDoorLockTypeID&gt;</t>
  </si>
  <si>
    <t>&lt;p:patioDoorLocks&gt;true&lt;/p:patioDoorLocks&gt;</t>
  </si>
  <si>
    <t>&lt;p:patioDoorLockTypeID&gt;240&lt;/p:patioDoorLockTypeID&gt;</t>
  </si>
  <si>
    <t>&lt;p:otherDoorLockTypeID/&gt;</t>
  </si>
  <si>
    <t>xml</t>
  </si>
  <si>
    <t>mapping</t>
  </si>
  <si>
    <t>&lt;p:otherDoorLockTypeID&gt;280&lt;/p:otherDoorLockTypeID&gt;</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</si>
  <si>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go to the brands landing page to confirm that the address has deeplinked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</si>
</sst>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quot;£&quot;* #,##0.00_-;_-&quot;£&quot;* &quot;-&quot;??_-;_-@_-"/>
    <numFmt numFmtId="43" formatCode="_-* #,##0.00_-;\-* #,##0.00_-;_-* &quot;-&quot;??_-;_-@_-"/>
    <numFmt numFmtId="164" formatCode="&quot;£&quot;#,##0"/>
    <numFmt numFmtId="165" formatCode="&quot;£&quot;#,##0.00"/>
    <numFmt numFmtId="166" formatCode="h:mm;@"/>
    <numFmt numFmtId="167" formatCode="m/d/yy"/>
    <numFmt numFmtId="168" formatCode="_-* #,##0_-;\-* #,##0_-;_-* &quot;-&quot;??_-;_-@_-"/>
  </numFmts>
  <fonts count="110">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9"/>
      <name val="Arial"/>
      <family val="2"/>
    </font>
    <font>
      <u/>
      <sz val="11"/>
      <color theme="1"/>
      <name val="Calibri"/>
      <family val="2"/>
      <scheme val="minor"/>
    </font>
    <font>
      <sz val="12"/>
      <color theme="1"/>
      <name val="Arial"/>
      <family val="2"/>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sz val="10"/>
      <color theme="1"/>
      <name val="Calibri"/>
      <family val="2"/>
      <scheme val="minor"/>
    </font>
    <font>
      <b/>
      <sz val="9"/>
      <color theme="0" tint="-0.499984740745262"/>
      <name val="Calibri"/>
      <family val="2"/>
      <scheme val="minor"/>
    </font>
    <font>
      <sz val="10"/>
      <color indexed="18"/>
      <name val="Arial"/>
      <family val="2"/>
    </font>
    <font>
      <b/>
      <u/>
      <sz val="10"/>
      <name val="Arial"/>
      <family val="2"/>
    </font>
    <font>
      <b/>
      <sz val="11"/>
      <color theme="1"/>
      <name val="Calibri"/>
      <family val="2"/>
      <scheme val="minor"/>
    </font>
    <font>
      <sz val="16"/>
      <color theme="0"/>
      <name val="Arial"/>
      <family val="2"/>
    </font>
    <font>
      <sz val="10"/>
      <color indexed="12"/>
      <name val="Mic Shell Dlg"/>
      <charset val="1"/>
    </font>
    <font>
      <b/>
      <sz val="14"/>
      <color theme="0"/>
      <name val="Calibri"/>
      <family val="2"/>
      <scheme val="minor"/>
    </font>
    <font>
      <u/>
      <sz val="10"/>
      <color indexed="12"/>
      <name val="Mic Shell Dlg"/>
      <charset val="1"/>
    </font>
    <font>
      <b/>
      <sz val="10"/>
      <name val="Mic Shell Dlg"/>
    </font>
    <font>
      <sz val="9"/>
      <name val="Calibri"/>
      <family val="2"/>
      <scheme val="minor"/>
    </font>
    <font>
      <sz val="16"/>
      <color theme="0"/>
      <name val="Calibri"/>
      <family val="2"/>
      <scheme val="minor"/>
    </font>
    <font>
      <u/>
      <sz val="11"/>
      <color theme="10"/>
      <name val="Calibri"/>
      <family val="2"/>
      <scheme val="minor"/>
    </font>
    <font>
      <b/>
      <sz val="16"/>
      <color theme="0"/>
      <name val="Arial"/>
      <family val="2"/>
    </font>
    <font>
      <b/>
      <sz val="11"/>
      <name val="Calibri"/>
      <family val="2"/>
      <scheme val="minor"/>
    </font>
    <font>
      <b/>
      <sz val="16"/>
      <color theme="0"/>
      <name val="Calibri"/>
      <family val="2"/>
      <scheme val="minor"/>
    </font>
    <font>
      <b/>
      <sz val="14"/>
      <color rgb="FFFF0000"/>
      <name val="Calibri"/>
      <family val="2"/>
      <scheme val="minor"/>
    </font>
    <font>
      <u/>
      <sz val="10"/>
      <color indexed="12"/>
      <name val="Arial"/>
    </font>
    <font>
      <sz val="10"/>
      <color indexed="9"/>
      <name val="Trebuchet MS"/>
      <family val="2"/>
    </font>
    <font>
      <sz val="10"/>
      <color theme="0"/>
      <name val="Trebuchet MS"/>
      <family val="2"/>
    </font>
    <font>
      <b/>
      <sz val="10"/>
      <color theme="0"/>
      <name val="Trebuchet MS"/>
      <family val="2"/>
    </font>
    <font>
      <b/>
      <sz val="10"/>
      <color theme="1"/>
      <name val="Calibri"/>
      <family val="2"/>
      <scheme val="minor"/>
    </font>
    <font>
      <b/>
      <sz val="10"/>
      <name val="Calibri"/>
      <family val="2"/>
      <scheme val="minor"/>
    </font>
    <font>
      <sz val="11"/>
      <color indexed="17"/>
      <name val="Arial"/>
      <family val="2"/>
    </font>
    <font>
      <sz val="11"/>
      <color indexed="20"/>
      <name val="Arial"/>
      <family val="2"/>
    </font>
    <font>
      <sz val="10"/>
      <name val="Comic Sans MS"/>
      <family val="4"/>
    </font>
    <font>
      <sz val="9"/>
      <color indexed="8"/>
      <name val="Tahoma"/>
      <family val="2"/>
    </font>
    <font>
      <sz val="10"/>
      <color indexed="8"/>
      <name val="Tahoma"/>
      <family val="2"/>
    </font>
    <font>
      <sz val="9"/>
      <color indexed="60"/>
      <name val="Tahoma"/>
      <family val="2"/>
    </font>
    <font>
      <sz val="10"/>
      <color indexed="60"/>
      <name val="Tahoma"/>
      <family val="2"/>
    </font>
    <font>
      <b/>
      <sz val="11"/>
      <color theme="0"/>
      <name val="Arial"/>
      <family val="2"/>
    </font>
    <font>
      <sz val="11"/>
      <color theme="0"/>
      <name val="Arial"/>
      <family val="2"/>
    </font>
    <font>
      <sz val="11"/>
      <color theme="1"/>
      <name val="Arial"/>
      <family val="2"/>
    </font>
    <font>
      <b/>
      <sz val="24"/>
      <color theme="1"/>
      <name val="Arial"/>
      <family val="2"/>
    </font>
    <font>
      <sz val="8"/>
      <color theme="1"/>
      <name val="Arial"/>
      <family val="2"/>
    </font>
    <font>
      <u/>
      <sz val="11"/>
      <color theme="10"/>
      <name val="Calibri"/>
      <family val="2"/>
    </font>
    <font>
      <sz val="11"/>
      <color rgb="FF9C6500"/>
      <name val="Arial"/>
      <family val="2"/>
    </font>
    <font>
      <sz val="11"/>
      <color theme="1"/>
      <name val="Arial"/>
      <family val="1"/>
    </font>
    <font>
      <b/>
      <i/>
      <sz val="18"/>
      <color theme="0"/>
      <name val="Arial"/>
      <family val="2"/>
    </font>
    <font>
      <sz val="10"/>
      <color indexed="10"/>
      <name val="Arial"/>
      <family val="2"/>
    </font>
    <font>
      <b/>
      <sz val="11"/>
      <name val="Trebuchet MS"/>
      <family val="2"/>
    </font>
    <font>
      <strike/>
      <sz val="10"/>
      <name val="Trebuchet MS"/>
      <family val="2"/>
    </font>
    <font>
      <sz val="11"/>
      <name val="Trebuchet MS"/>
      <family val="2"/>
    </font>
    <font>
      <sz val="10"/>
      <color rgb="FFFF0000"/>
      <name val="Trebuchet MS"/>
      <family val="2"/>
    </font>
    <font>
      <sz val="11"/>
      <name val="Calibri"/>
      <family val="2"/>
    </font>
    <font>
      <sz val="10"/>
      <color theme="1"/>
      <name val="Trebuchet MS"/>
      <family val="2"/>
    </font>
    <font>
      <sz val="10"/>
      <color rgb="FFFF0000"/>
      <name val="Consolas"/>
      <family val="3"/>
    </font>
    <font>
      <sz val="10"/>
      <color rgb="FF0000FF"/>
      <name val="Consolas"/>
      <family val="3"/>
    </font>
    <font>
      <sz val="10"/>
      <color rgb="FF000000"/>
      <name val="Consolas"/>
      <family val="3"/>
    </font>
    <font>
      <sz val="10"/>
      <color rgb="FFA31515"/>
      <name val="Consolas"/>
      <family val="3"/>
    </font>
    <font>
      <sz val="11"/>
      <color rgb="FF990000"/>
      <name val="Calibri"/>
      <family val="2"/>
    </font>
    <font>
      <sz val="11"/>
      <color rgb="FF0000FF"/>
      <name val="Calibri"/>
      <family val="2"/>
    </font>
    <font>
      <sz val="10"/>
      <name val="Mic Shell Dlg"/>
      <charset val="1"/>
    </font>
    <font>
      <b/>
      <sz val="10"/>
      <color rgb="FFFF0000"/>
      <name val="Trebuchet MS"/>
      <family val="2"/>
    </font>
    <font>
      <sz val="10"/>
      <color rgb="FF000000"/>
      <name val="Courier New"/>
      <family val="3"/>
    </font>
  </fonts>
  <fills count="80">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00000"/>
        <bgColor indexed="64"/>
      </patternFill>
    </fill>
    <fill>
      <patternFill patternType="solid">
        <fgColor rgb="FFFFFF00"/>
        <bgColor indexed="64"/>
      </patternFill>
    </fill>
    <fill>
      <patternFill patternType="solid">
        <fgColor rgb="FFFFC000"/>
        <bgColor indexed="64"/>
      </patternFill>
    </fill>
    <fill>
      <patternFill patternType="solid">
        <fgColor theme="4"/>
        <bgColor auto="1"/>
      </patternFill>
    </fill>
    <fill>
      <patternFill patternType="solid">
        <fgColor theme="5"/>
      </patternFill>
    </fill>
    <fill>
      <patternFill patternType="solid">
        <fgColor rgb="FF92D050"/>
        <bgColor indexed="64"/>
      </patternFill>
    </fill>
    <fill>
      <gradientFill degree="135">
        <stop position="0">
          <color theme="0"/>
        </stop>
        <stop position="1">
          <color rgb="FFFF0000"/>
        </stop>
      </gradientFill>
    </fill>
    <fill>
      <patternFill patternType="solid">
        <fgColor theme="4" tint="0.59996337778862885"/>
        <bgColor indexed="64"/>
      </patternFill>
    </fill>
    <fill>
      <patternFill patternType="solid">
        <fgColor theme="5" tint="0.749992370372631"/>
        <bgColor indexed="65"/>
      </patternFill>
    </fill>
    <fill>
      <gradientFill degree="135">
        <stop position="0">
          <color theme="0"/>
        </stop>
        <stop position="1">
          <color rgb="FFFF5050"/>
        </stop>
      </gradientFill>
    </fill>
    <fill>
      <gradientFill degree="135">
        <stop position="0">
          <color theme="0"/>
        </stop>
        <stop position="1">
          <color rgb="FF92D050"/>
        </stop>
      </gradientFill>
    </fill>
    <fill>
      <patternFill patternType="solid">
        <fgColor rgb="FFCCFFFF"/>
        <bgColor indexed="64"/>
      </patternFill>
    </fill>
    <fill>
      <patternFill patternType="solid">
        <fgColor theme="0"/>
        <bgColor indexed="64"/>
      </patternFill>
    </fill>
    <fill>
      <patternFill patternType="solid">
        <fgColor theme="3" tint="0.79998168889431442"/>
        <bgColor indexed="64"/>
      </patternFill>
    </fill>
    <fill>
      <patternFill patternType="solid">
        <fgColor rgb="FF0BD0D9"/>
        <bgColor indexed="64"/>
      </patternFill>
    </fill>
    <fill>
      <patternFill patternType="solid">
        <fgColor rgb="FFFF00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right style="thin">
        <color indexed="64"/>
      </right>
      <top style="thin">
        <color indexed="64"/>
      </top>
      <bottom/>
      <diagonal/>
    </border>
    <border>
      <left style="thin">
        <color theme="4"/>
      </left>
      <right style="thin">
        <color theme="4"/>
      </right>
      <top style="thin">
        <color theme="4"/>
      </top>
      <bottom style="thin">
        <color theme="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903">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26" fillId="0" borderId="0"/>
    <xf numFmtId="167" fontId="26"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27" fillId="18" borderId="7"/>
    <xf numFmtId="0" fontId="28" fillId="5" borderId="0"/>
    <xf numFmtId="0" fontId="29" fillId="19" borderId="0"/>
    <xf numFmtId="0" fontId="25"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0" borderId="0"/>
    <xf numFmtId="0" fontId="2" fillId="0" borderId="0"/>
    <xf numFmtId="0" fontId="30" fillId="0" borderId="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0" fontId="25" fillId="22" borderId="1" applyProtection="0">
      <alignment horizontal="center" vertical="center" wrapText="1"/>
      <protection locked="0" hidden="1"/>
    </xf>
    <xf numFmtId="0" fontId="31" fillId="23" borderId="0" applyProtection="0">
      <alignment horizontal="center" vertical="center" wrapText="1"/>
      <protection locked="0" hidden="1"/>
    </xf>
    <xf numFmtId="0" fontId="32" fillId="0" borderId="0">
      <alignment horizontal="center" vertical="center"/>
    </xf>
    <xf numFmtId="49" fontId="24" fillId="24" borderId="1">
      <alignment vertical="center" wrapText="1"/>
    </xf>
    <xf numFmtId="0" fontId="33" fillId="25" borderId="0" applyProtection="0">
      <alignment horizontal="center" vertical="center"/>
      <protection locked="0" hidden="1"/>
    </xf>
    <xf numFmtId="0" fontId="2" fillId="0" borderId="0">
      <alignment horizontal="left" wrapText="1"/>
    </xf>
    <xf numFmtId="0" fontId="31" fillId="26" borderId="0" applyProtection="0">
      <alignment horizontal="center" vertical="center"/>
      <protection locked="0" hidden="1"/>
    </xf>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28" fillId="5" borderId="0"/>
    <xf numFmtId="0" fontId="45" fillId="32" borderId="0" applyNumberFormat="0" applyBorder="0" applyAlignment="0" applyProtection="0"/>
    <xf numFmtId="0" fontId="45" fillId="16" borderId="0" applyNumberFormat="0" applyBorder="0" applyAlignment="0" applyProtection="0"/>
    <xf numFmtId="0" fontId="45" fillId="21" borderId="0" applyNumberFormat="0" applyBorder="0" applyAlignment="0" applyProtection="0"/>
    <xf numFmtId="0" fontId="45" fillId="33" borderId="0" applyNumberFormat="0" applyBorder="0" applyAlignment="0" applyProtection="0"/>
    <xf numFmtId="0" fontId="45" fillId="6" borderId="0" applyNumberFormat="0" applyBorder="0" applyAlignment="0" applyProtection="0"/>
    <xf numFmtId="0" fontId="45" fillId="4" borderId="0" applyNumberFormat="0" applyBorder="0" applyAlignment="0" applyProtection="0"/>
    <xf numFmtId="0" fontId="45" fillId="9" borderId="0" applyNumberFormat="0" applyBorder="0" applyAlignment="0" applyProtection="0"/>
    <xf numFmtId="0" fontId="45" fillId="7"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19" borderId="0" applyNumberFormat="0" applyBorder="0" applyAlignment="0" applyProtection="0"/>
    <xf numFmtId="0" fontId="6" fillId="35" borderId="0" applyNumberFormat="0" applyBorder="0" applyAlignment="0" applyProtection="0"/>
    <xf numFmtId="0" fontId="6" fillId="34"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6" borderId="0" applyNumberFormat="0" applyBorder="0" applyAlignment="0" applyProtection="0"/>
    <xf numFmtId="0" fontId="8" fillId="3" borderId="5" applyNumberFormat="0" applyAlignment="0" applyProtection="0"/>
    <xf numFmtId="0" fontId="46" fillId="0" borderId="21" applyNumberFormat="0" applyFill="0" applyAlignment="0" applyProtection="0"/>
    <xf numFmtId="0" fontId="54" fillId="0" borderId="0" applyNumberFormat="0" applyFont="0" applyFill="0" applyBorder="0" applyAlignment="0" applyProtection="0"/>
    <xf numFmtId="0" fontId="47" fillId="0" borderId="22" applyNumberFormat="0" applyFill="0" applyAlignment="0" applyProtection="0"/>
    <xf numFmtId="0" fontId="48" fillId="0" borderId="23" applyNumberFormat="0" applyFill="0" applyAlignment="0" applyProtection="0"/>
    <xf numFmtId="0" fontId="48" fillId="0" borderId="0" applyNumberFormat="0" applyFill="0" applyBorder="0" applyAlignment="0" applyProtection="0"/>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2" fillId="0" borderId="0"/>
    <xf numFmtId="0" fontId="42" fillId="0" borderId="0"/>
    <xf numFmtId="0" fontId="44" fillId="0" borderId="0"/>
    <xf numFmtId="0" fontId="2" fillId="0" borderId="0"/>
    <xf numFmtId="0" fontId="2" fillId="0" borderId="0"/>
    <xf numFmtId="0" fontId="2" fillId="0" borderId="0"/>
    <xf numFmtId="0" fontId="2" fillId="5" borderId="24" applyNumberFormat="0" applyFont="0" applyAlignment="0" applyProtection="0"/>
    <xf numFmtId="0" fontId="2" fillId="5" borderId="24" applyNumberFormat="0" applyFont="0" applyAlignment="0" applyProtection="0"/>
    <xf numFmtId="0" fontId="18" fillId="3" borderId="12" applyNumberFormat="0" applyAlignment="0" applyProtection="0"/>
    <xf numFmtId="0" fontId="49" fillId="0" borderId="0" applyNumberFormat="0" applyFill="0" applyBorder="0" applyAlignment="0" applyProtection="0"/>
    <xf numFmtId="0" fontId="50" fillId="0" borderId="25" applyNumberFormat="0" applyFill="0" applyAlignment="0" applyProtection="0"/>
    <xf numFmtId="0" fontId="54" fillId="5" borderId="11" applyNumberFormat="0" applyFont="0" applyAlignment="0" applyProtection="0"/>
    <xf numFmtId="0" fontId="54" fillId="0" borderId="0">
      <alignment horizontal="left" wrapText="1"/>
    </xf>
    <xf numFmtId="0" fontId="42"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5" applyNumberFormat="0" applyAlignment="0" applyProtection="0"/>
    <xf numFmtId="0" fontId="4" fillId="20" borderId="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3"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2" fillId="0" borderId="0"/>
    <xf numFmtId="0" fontId="42" fillId="0" borderId="0"/>
    <xf numFmtId="0" fontId="2" fillId="5" borderId="24" applyNumberFormat="0" applyFont="0" applyAlignment="0" applyProtection="0"/>
    <xf numFmtId="0" fontId="2" fillId="5" borderId="11" applyNumberFormat="0" applyFont="0" applyAlignment="0" applyProtection="0"/>
    <xf numFmtId="0" fontId="2" fillId="0" borderId="0">
      <alignment horizontal="left" wrapText="1"/>
    </xf>
    <xf numFmtId="0" fontId="54" fillId="0" borderId="0"/>
    <xf numFmtId="0" fontId="54" fillId="0" borderId="0"/>
    <xf numFmtId="0" fontId="31" fillId="25" borderId="0" applyNumberFormat="0" applyBorder="0" applyAlignment="0" applyProtection="0"/>
    <xf numFmtId="43" fontId="2" fillId="0" borderId="0" applyFont="0" applyFill="0" applyBorder="0" applyAlignment="0" applyProtection="0"/>
    <xf numFmtId="0" fontId="57" fillId="0" borderId="0" applyNumberFormat="0" applyBorder="0" applyProtection="0">
      <alignment vertical="center" wrapText="1"/>
    </xf>
    <xf numFmtId="43" fontId="54" fillId="0" borderId="0" applyFont="0" applyFill="0" applyBorder="0" applyAlignment="0" applyProtection="0"/>
    <xf numFmtId="0" fontId="27" fillId="25" borderId="28"/>
    <xf numFmtId="0" fontId="28" fillId="7" borderId="0"/>
    <xf numFmtId="0" fontId="29" fillId="12" borderId="0"/>
    <xf numFmtId="0" fontId="58" fillId="0" borderId="0" applyNumberFormat="0" applyFill="0" applyBorder="0" applyAlignment="0" applyProtection="0">
      <alignment vertical="top"/>
      <protection locked="0"/>
    </xf>
    <xf numFmtId="0" fontId="27" fillId="0" borderId="0"/>
    <xf numFmtId="0" fontId="54" fillId="5" borderId="24" applyNumberFormat="0" applyFont="0" applyAlignment="0" applyProtection="0"/>
    <xf numFmtId="0" fontId="54"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5" borderId="11" applyNumberFormat="0" applyFont="0" applyAlignment="0" applyProtection="0"/>
    <xf numFmtId="0" fontId="18" fillId="17" borderId="12" applyNumberFormat="0" applyAlignment="0" applyProtection="0"/>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42" fillId="0" borderId="0"/>
    <xf numFmtId="0" fontId="18" fillId="57" borderId="12" applyNumberFormat="0" applyAlignment="0" applyProtection="0"/>
    <xf numFmtId="0" fontId="45" fillId="45" borderId="0" applyNumberFormat="0" applyBorder="0" applyAlignment="0" applyProtection="0"/>
    <xf numFmtId="0" fontId="2" fillId="0" borderId="0"/>
    <xf numFmtId="0" fontId="2" fillId="0" borderId="0"/>
    <xf numFmtId="0" fontId="45" fillId="45" borderId="0" applyNumberFormat="0" applyBorder="0" applyAlignment="0" applyProtection="0"/>
    <xf numFmtId="0" fontId="48" fillId="0" borderId="23" applyNumberFormat="0" applyFill="0" applyAlignment="0" applyProtection="0"/>
    <xf numFmtId="0" fontId="6" fillId="46" borderId="0" applyNumberFormat="0" applyBorder="0" applyAlignment="0" applyProtection="0"/>
    <xf numFmtId="0" fontId="9" fillId="58" borderId="6" applyNumberFormat="0" applyAlignment="0" applyProtection="0"/>
    <xf numFmtId="0" fontId="6" fillId="56" borderId="0" applyNumberFormat="0" applyBorder="0" applyAlignment="0" applyProtection="0"/>
    <xf numFmtId="0" fontId="45" fillId="39" borderId="0" applyNumberFormat="0" applyBorder="0" applyAlignment="0" applyProtection="0"/>
    <xf numFmtId="167" fontId="26" fillId="0" borderId="0"/>
    <xf numFmtId="167" fontId="26" fillId="0" borderId="0"/>
    <xf numFmtId="0" fontId="2" fillId="5" borderId="11" applyNumberFormat="0" applyFont="0" applyAlignment="0" applyProtection="0"/>
    <xf numFmtId="0" fontId="2" fillId="0" borderId="0"/>
    <xf numFmtId="0" fontId="2" fillId="5" borderId="11" applyNumberFormat="0" applyFont="0" applyAlignment="0" applyProtection="0"/>
    <xf numFmtId="167" fontId="26" fillId="0" borderId="0"/>
    <xf numFmtId="167" fontId="26" fillId="0" borderId="0"/>
    <xf numFmtId="0" fontId="2" fillId="0" borderId="0"/>
    <xf numFmtId="0" fontId="2" fillId="0" borderId="0"/>
    <xf numFmtId="167" fontId="26" fillId="0" borderId="0"/>
    <xf numFmtId="167" fontId="26" fillId="0" borderId="0"/>
    <xf numFmtId="0" fontId="2" fillId="0" borderId="0"/>
    <xf numFmtId="0" fontId="2" fillId="5" borderId="11" applyNumberFormat="0" applyFont="0" applyAlignment="0" applyProtection="0"/>
    <xf numFmtId="0" fontId="2" fillId="0" borderId="0">
      <alignment horizontal="left" wrapText="1"/>
    </xf>
    <xf numFmtId="0" fontId="2" fillId="0" borderId="0"/>
    <xf numFmtId="0" fontId="2" fillId="5" borderId="11" applyNumberFormat="0" applyFont="0" applyAlignment="0" applyProtection="0"/>
    <xf numFmtId="0" fontId="2" fillId="0" borderId="0"/>
    <xf numFmtId="0" fontId="2" fillId="0" borderId="0">
      <alignment horizontal="left" wrapText="1"/>
    </xf>
    <xf numFmtId="167" fontId="26" fillId="0" borderId="0"/>
    <xf numFmtId="167" fontId="26" fillId="0" borderId="0"/>
    <xf numFmtId="0" fontId="2" fillId="0" borderId="0"/>
    <xf numFmtId="0" fontId="2" fillId="5" borderId="11" applyNumberFormat="0" applyFont="0" applyAlignment="0" applyProtection="0"/>
    <xf numFmtId="167" fontId="26" fillId="0" borderId="0"/>
    <xf numFmtId="167" fontId="26" fillId="0" borderId="0"/>
    <xf numFmtId="0" fontId="2" fillId="5" borderId="11" applyNumberFormat="0" applyFont="0" applyAlignment="0" applyProtection="0"/>
    <xf numFmtId="0" fontId="2" fillId="0" borderId="0"/>
    <xf numFmtId="0" fontId="2" fillId="5" borderId="11" applyNumberFormat="0" applyFont="0" applyAlignment="0" applyProtection="0"/>
    <xf numFmtId="0" fontId="2" fillId="0" borderId="0">
      <alignment horizontal="left" wrapText="1"/>
    </xf>
    <xf numFmtId="167" fontId="26" fillId="0" borderId="0"/>
    <xf numFmtId="167" fontId="26"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9" borderId="0" applyNumberFormat="0" applyBorder="0" applyAlignment="0" applyProtection="0"/>
    <xf numFmtId="0" fontId="47" fillId="0" borderId="22" applyNumberFormat="0" applyFill="0" applyAlignment="0" applyProtection="0"/>
    <xf numFmtId="0" fontId="45" fillId="42" borderId="0" applyNumberFormat="0" applyBorder="0" applyAlignment="0" applyProtection="0"/>
    <xf numFmtId="0" fontId="45" fillId="47" borderId="0" applyNumberFormat="0" applyBorder="0" applyAlignment="0" applyProtection="0"/>
    <xf numFmtId="0" fontId="6" fillId="54" borderId="0" applyNumberFormat="0" applyBorder="0" applyAlignment="0" applyProtection="0"/>
    <xf numFmtId="0" fontId="50" fillId="0" borderId="25" applyNumberFormat="0" applyFill="0" applyAlignment="0" applyProtection="0"/>
    <xf numFmtId="0" fontId="46" fillId="0" borderId="21" applyNumberFormat="0" applyFill="0" applyAlignment="0" applyProtection="0"/>
    <xf numFmtId="0" fontId="6" fillId="47" borderId="0" applyNumberFormat="0" applyBorder="0" applyAlignment="0" applyProtection="0"/>
    <xf numFmtId="0" fontId="48" fillId="0" borderId="0" applyNumberFormat="0" applyFill="0" applyBorder="0" applyAlignment="0" applyProtection="0"/>
    <xf numFmtId="0" fontId="45" fillId="48"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45" fillId="0" borderId="0"/>
    <xf numFmtId="0" fontId="45" fillId="40" borderId="0" applyNumberFormat="0" applyBorder="0" applyAlignment="0" applyProtection="0"/>
    <xf numFmtId="0" fontId="5" fillId="59" borderId="0" applyNumberFormat="0" applyBorder="0" applyAlignment="0" applyProtection="0"/>
    <xf numFmtId="0" fontId="45" fillId="60" borderId="24" applyNumberFormat="0" applyAlignment="0" applyProtection="0"/>
    <xf numFmtId="0" fontId="15" fillId="44" borderId="5" applyNumberFormat="0" applyAlignment="0" applyProtection="0"/>
    <xf numFmtId="0" fontId="7" fillId="40" borderId="0" applyNumberFormat="0" applyBorder="0" applyAlignment="0" applyProtection="0"/>
    <xf numFmtId="0" fontId="45" fillId="46" borderId="0" applyNumberFormat="0" applyBorder="0" applyAlignment="0" applyProtection="0"/>
    <xf numFmtId="0" fontId="45" fillId="41" borderId="0" applyNumberFormat="0" applyBorder="0" applyAlignment="0" applyProtection="0"/>
    <xf numFmtId="0" fontId="6" fillId="53" borderId="0" applyNumberFormat="0" applyBorder="0" applyAlignment="0" applyProtection="0"/>
    <xf numFmtId="0" fontId="45" fillId="44" borderId="0" applyNumberFormat="0" applyBorder="0" applyAlignment="0" applyProtection="0"/>
    <xf numFmtId="0" fontId="2" fillId="0" borderId="0"/>
    <xf numFmtId="0" fontId="6" fillId="51" borderId="0" applyNumberFormat="0" applyBorder="0" applyAlignment="0" applyProtection="0"/>
    <xf numFmtId="0" fontId="45" fillId="43" borderId="0" applyNumberFormat="0" applyBorder="0" applyAlignment="0" applyProtection="0"/>
    <xf numFmtId="0" fontId="11" fillId="41"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49" fillId="0" borderId="0" applyNumberFormat="0" applyFill="0" applyBorder="0" applyAlignment="0" applyProtection="0"/>
    <xf numFmtId="0" fontId="45" fillId="42" borderId="0" applyNumberFormat="0" applyBorder="0" applyAlignment="0" applyProtection="0"/>
    <xf numFmtId="0" fontId="8" fillId="57" borderId="5" applyNumberFormat="0" applyAlignment="0" applyProtection="0"/>
    <xf numFmtId="0" fontId="6" fillId="50"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67" fillId="0" borderId="0" applyNumberFormat="0" applyFill="0" applyBorder="0" applyAlignment="0" applyProtection="0"/>
    <xf numFmtId="0" fontId="72" fillId="0" borderId="0" applyNumberFormat="0" applyFill="0" applyBorder="0" applyAlignment="0" applyProtection="0">
      <alignment vertical="top"/>
      <protection locked="0"/>
    </xf>
    <xf numFmtId="0" fontId="25" fillId="20" borderId="1" applyProtection="0">
      <alignment vertical="center" wrapText="1"/>
    </xf>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ont="0" applyFill="0" applyBorder="0" applyAlignment="0" applyProtection="0"/>
    <xf numFmtId="0" fontId="45" fillId="32" borderId="0" applyNumberFormat="0" applyBorder="0" applyAlignment="0" applyProtection="0"/>
    <xf numFmtId="0" fontId="45" fillId="16" borderId="0" applyNumberFormat="0" applyBorder="0" applyAlignment="0" applyProtection="0"/>
    <xf numFmtId="0" fontId="45" fillId="21" borderId="0" applyNumberFormat="0" applyBorder="0" applyAlignment="0" applyProtection="0"/>
    <xf numFmtId="0" fontId="45" fillId="33" borderId="0" applyNumberFormat="0" applyBorder="0" applyAlignment="0" applyProtection="0"/>
    <xf numFmtId="0" fontId="45" fillId="6" borderId="0" applyNumberFormat="0" applyBorder="0" applyAlignment="0" applyProtection="0"/>
    <xf numFmtId="0" fontId="45" fillId="4" borderId="0" applyNumberFormat="0" applyBorder="0" applyAlignment="0" applyProtection="0"/>
    <xf numFmtId="0" fontId="45" fillId="9" borderId="0" applyNumberFormat="0" applyBorder="0" applyAlignment="0" applyProtection="0"/>
    <xf numFmtId="0" fontId="45" fillId="7"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45" fillId="9" borderId="0" applyNumberFormat="0" applyBorder="0" applyAlignment="0" applyProtection="0"/>
    <xf numFmtId="0" fontId="45" fillId="19" borderId="0" applyNumberFormat="0" applyBorder="0" applyAlignment="0" applyProtection="0"/>
    <xf numFmtId="0" fontId="85" fillId="25" borderId="0" applyNumberFormat="0" applyBorder="0" applyAlignment="0" applyProtection="0"/>
    <xf numFmtId="0" fontId="85" fillId="25" borderId="0" applyNumberFormat="0" applyBorder="0" applyAlignment="0" applyProtection="0"/>
    <xf numFmtId="0" fontId="6" fillId="38" borderId="0" applyNumberFormat="0" applyBorder="0" applyAlignment="0" applyProtection="0"/>
    <xf numFmtId="0" fontId="57" fillId="0" borderId="0" applyNumberFormat="0" applyBorder="0" applyProtection="0">
      <alignment vertical="center" wrapText="1"/>
    </xf>
    <xf numFmtId="0" fontId="86" fillId="25" borderId="0" applyNumberFormat="0" applyBorder="0" applyAlignment="0" applyProtection="0"/>
    <xf numFmtId="0" fontId="86" fillId="69" borderId="0" applyNumberFormat="0" applyBorder="0" applyAlignment="0" applyProtection="0"/>
    <xf numFmtId="0" fontId="6" fillId="36" borderId="0" applyNumberFormat="0" applyBorder="0" applyAlignment="0" applyProtection="0"/>
    <xf numFmtId="0" fontId="79" fillId="70" borderId="0" applyNumberFormat="0" applyFont="0" applyBorder="0" applyAlignment="0" applyProtection="0"/>
    <xf numFmtId="0" fontId="8" fillId="3" borderId="5" applyNumberFormat="0" applyAlignment="0" applyProtection="0"/>
    <xf numFmtId="43" fontId="83" fillId="0" borderId="0" applyFont="0" applyFill="0" applyBorder="0" applyAlignment="0" applyProtection="0"/>
    <xf numFmtId="43" fontId="81" fillId="0" borderId="0" applyFont="0" applyFill="0" applyBorder="0" applyAlignment="0" applyProtection="0"/>
    <xf numFmtId="43" fontId="83" fillId="0" borderId="0" applyFont="0" applyFill="0" applyBorder="0" applyAlignment="0" applyProtection="0"/>
    <xf numFmtId="43" fontId="81" fillId="0" borderId="0" applyFont="0" applyFill="0" applyBorder="0" applyAlignment="0" applyProtection="0"/>
    <xf numFmtId="43" fontId="83" fillId="0" borderId="0" applyFont="0" applyFill="0" applyBorder="0" applyAlignment="0" applyProtection="0"/>
    <xf numFmtId="43" fontId="81" fillId="0" borderId="0" applyFont="0" applyFill="0" applyBorder="0" applyAlignment="0" applyProtection="0"/>
    <xf numFmtId="43" fontId="83" fillId="0" borderId="0" applyFont="0" applyFill="0" applyBorder="0" applyAlignment="0" applyProtection="0"/>
    <xf numFmtId="43" fontId="81" fillId="0" borderId="0" applyFont="0" applyFill="0" applyBorder="0" applyAlignment="0" applyProtection="0"/>
    <xf numFmtId="43" fontId="83" fillId="0" borderId="0" applyFont="0" applyFill="0" applyBorder="0" applyAlignment="0" applyProtection="0"/>
    <xf numFmtId="43" fontId="81" fillId="0" borderId="0" applyFont="0" applyFill="0" applyBorder="0" applyAlignment="0" applyProtection="0"/>
    <xf numFmtId="43" fontId="83" fillId="0" borderId="0" applyFont="0" applyFill="0" applyBorder="0" applyAlignment="0" applyProtection="0"/>
    <xf numFmtId="43" fontId="81" fillId="0" borderId="0" applyFont="0" applyFill="0" applyBorder="0" applyAlignment="0" applyProtection="0"/>
    <xf numFmtId="43" fontId="83" fillId="0" borderId="0" applyFont="0" applyFill="0" applyBorder="0" applyAlignment="0" applyProtection="0"/>
    <xf numFmtId="43" fontId="81" fillId="0" borderId="0" applyFont="0" applyFill="0" applyBorder="0" applyAlignment="0" applyProtection="0"/>
    <xf numFmtId="43" fontId="83" fillId="0" borderId="0" applyFont="0" applyFill="0" applyBorder="0" applyAlignment="0" applyProtection="0"/>
    <xf numFmtId="43" fontId="81"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84" fillId="0" borderId="0" applyFont="0" applyFill="0" applyBorder="0" applyAlignment="0" applyProtection="0"/>
    <xf numFmtId="43" fontId="82" fillId="0" borderId="0" applyFont="0" applyFill="0" applyBorder="0" applyAlignment="0" applyProtection="0"/>
    <xf numFmtId="43" fontId="8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8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83" fillId="0" borderId="0" applyFont="0" applyFill="0" applyBorder="0" applyAlignment="0" applyProtection="0"/>
    <xf numFmtId="43" fontId="81" fillId="0" borderId="0" applyFont="0" applyFill="0" applyBorder="0" applyAlignment="0" applyProtection="0"/>
    <xf numFmtId="43" fontId="83" fillId="0" borderId="0" applyFont="0" applyFill="0" applyBorder="0" applyAlignment="0" applyProtection="0"/>
    <xf numFmtId="43" fontId="81" fillId="0" borderId="0" applyFont="0" applyFill="0" applyBorder="0" applyAlignment="0" applyProtection="0"/>
    <xf numFmtId="43" fontId="83" fillId="0" borderId="0" applyFont="0" applyFill="0" applyBorder="0" applyAlignment="0" applyProtection="0"/>
    <xf numFmtId="43" fontId="81" fillId="0" borderId="0" applyFont="0" applyFill="0" applyBorder="0" applyAlignment="0" applyProtection="0"/>
    <xf numFmtId="43" fontId="83" fillId="0" borderId="0" applyFont="0" applyFill="0" applyBorder="0" applyAlignment="0" applyProtection="0"/>
    <xf numFmtId="43" fontId="81" fillId="0" borderId="0" applyFont="0" applyFill="0" applyBorder="0" applyAlignment="0" applyProtection="0"/>
    <xf numFmtId="43" fontId="83" fillId="0" borderId="0" applyFont="0" applyFill="0" applyBorder="0" applyAlignment="0" applyProtection="0"/>
    <xf numFmtId="43" fontId="81" fillId="0" borderId="0" applyFont="0" applyFill="0" applyBorder="0" applyAlignment="0" applyProtection="0"/>
    <xf numFmtId="0" fontId="87" fillId="71" borderId="36"/>
    <xf numFmtId="44" fontId="8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80" fillId="0" borderId="0" applyFont="0" applyFill="0" applyBorder="0" applyAlignment="0" applyProtection="0"/>
    <xf numFmtId="44" fontId="80"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5"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80" fillId="0" borderId="0" applyFont="0" applyFill="0" applyBorder="0" applyAlignment="0" applyProtection="0"/>
    <xf numFmtId="44" fontId="2" fillId="0" borderId="0" applyFont="0" applyFill="0" applyBorder="0" applyAlignment="0" applyProtection="0"/>
    <xf numFmtId="44" fontId="80" fillId="0" borderId="0" applyFont="0" applyFill="0" applyBorder="0" applyAlignment="0" applyProtection="0"/>
    <xf numFmtId="44" fontId="80" fillId="0" borderId="0" applyFont="0" applyFill="0" applyBorder="0" applyAlignment="0" applyProtection="0"/>
    <xf numFmtId="44" fontId="80" fillId="0" borderId="0" applyFont="0" applyFill="0" applyBorder="0" applyAlignment="0" applyProtection="0"/>
    <xf numFmtId="44" fontId="80" fillId="0" borderId="0" applyFont="0" applyFill="0" applyBorder="0" applyAlignment="0" applyProtection="0"/>
    <xf numFmtId="44" fontId="80" fillId="0" borderId="0" applyFont="0" applyFill="0" applyBorder="0" applyAlignment="0" applyProtection="0"/>
    <xf numFmtId="44" fontId="80"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88" fillId="72" borderId="0"/>
    <xf numFmtId="0" fontId="86" fillId="68" borderId="0"/>
    <xf numFmtId="0" fontId="4" fillId="73" borderId="0" applyBorder="0" applyAlignment="0" applyProtection="0"/>
    <xf numFmtId="0" fontId="89" fillId="20" borderId="1" applyProtection="0">
      <alignment vertical="center" wrapText="1"/>
    </xf>
    <xf numFmtId="0" fontId="78" fillId="74" borderId="0" applyNumberFormat="0" applyFont="0" applyBorder="0" applyAlignment="0" applyProtection="0"/>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91" fillId="75" borderId="0" applyNumberFormat="0" applyBorder="0" applyAlignment="0" applyProtection="0"/>
    <xf numFmtId="0" fontId="5" fillId="8" borderId="0" applyNumberFormat="0" applyBorder="0" applyAlignment="0" applyProtection="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7" fillId="0" borderId="0"/>
    <xf numFmtId="0" fontId="2"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9" fillId="0" borderId="0"/>
    <xf numFmtId="0" fontId="89" fillId="0" borderId="0"/>
    <xf numFmtId="0" fontId="2" fillId="0" borderId="0"/>
    <xf numFmtId="0" fontId="87" fillId="0" borderId="0"/>
    <xf numFmtId="0" fontId="87"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2" fillId="0" borderId="0"/>
    <xf numFmtId="0" fontId="2" fillId="0" borderId="0"/>
    <xf numFmtId="0" fontId="2" fillId="0" borderId="0"/>
    <xf numFmtId="0" fontId="9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7" fillId="0" borderId="0"/>
    <xf numFmtId="0" fontId="2" fillId="0" borderId="0"/>
    <xf numFmtId="0" fontId="2" fillId="0" borderId="0"/>
    <xf numFmtId="0" fontId="18" fillId="3" borderId="12" applyNumberFormat="0" applyAlignment="0" applyProtection="0"/>
    <xf numFmtId="9" fontId="2" fillId="0" borderId="0" applyFont="0" applyFill="0" applyBorder="0" applyAlignment="0" applyProtection="0">
      <alignment wrapText="1"/>
    </xf>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2" fillId="0" borderId="0" applyFont="0" applyFill="0" applyBorder="0" applyAlignment="0" applyProtection="0">
      <alignment wrapText="1"/>
    </xf>
    <xf numFmtId="9" fontId="2" fillId="0" borderId="0" applyFont="0" applyFill="0" applyBorder="0" applyAlignment="0" applyProtection="0">
      <alignment wrapText="1"/>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2" fillId="0" borderId="0" applyFont="0" applyFill="0" applyBorder="0" applyAlignment="0" applyProtection="0"/>
    <xf numFmtId="0" fontId="89" fillId="22" borderId="1" applyProtection="0">
      <alignment horizontal="center" vertical="center" wrapText="1"/>
      <protection locked="0" hidden="1"/>
    </xf>
    <xf numFmtId="0" fontId="85" fillId="23" borderId="0" applyProtection="0">
      <alignment horizontal="center" vertical="center" wrapText="1"/>
      <protection locked="0" hidden="1"/>
    </xf>
    <xf numFmtId="0" fontId="93" fillId="25" borderId="0" applyProtection="0">
      <alignment horizontal="center" vertical="center"/>
      <protection locked="0" hidden="1"/>
    </xf>
    <xf numFmtId="0" fontId="85" fillId="26" borderId="0" applyProtection="0">
      <alignment horizontal="center" vertical="center"/>
      <protection locked="0" hidden="1"/>
    </xf>
    <xf numFmtId="0" fontId="67" fillId="0" borderId="0" applyNumberFormat="0" applyFill="0" applyBorder="0" applyAlignment="0" applyProtection="0"/>
    <xf numFmtId="0" fontId="2" fillId="0" borderId="0" applyNumberFormat="0" applyFont="0" applyFill="0" applyBorder="0" applyAlignment="0" applyProtection="0"/>
    <xf numFmtId="167" fontId="26" fillId="0" borderId="0"/>
    <xf numFmtId="167" fontId="26" fillId="0" borderId="0"/>
    <xf numFmtId="0" fontId="1" fillId="2" borderId="0" applyNumberFormat="0" applyBorder="0" applyAlignment="0" applyProtection="0"/>
    <xf numFmtId="0" fontId="1" fillId="2"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2" fillId="0" borderId="0"/>
    <xf numFmtId="0" fontId="42" fillId="0" borderId="0"/>
    <xf numFmtId="0" fontId="42" fillId="0" borderId="0"/>
    <xf numFmtId="0" fontId="2" fillId="0" borderId="0"/>
    <xf numFmtId="0" fontId="2" fillId="0" borderId="0"/>
    <xf numFmtId="0" fontId="42" fillId="0" borderId="0"/>
    <xf numFmtId="0" fontId="4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49" fontId="24" fillId="24" borderId="1">
      <alignment vertical="center" wrapText="1"/>
    </xf>
    <xf numFmtId="49" fontId="24" fillId="24" borderId="1">
      <alignment vertical="center" wrapText="1"/>
    </xf>
    <xf numFmtId="49" fontId="24"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67" fontId="26" fillId="0" borderId="0"/>
    <xf numFmtId="167" fontId="26" fillId="0" borderId="0"/>
    <xf numFmtId="167" fontId="26"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0" borderId="0">
      <alignment horizontal="left" wrapText="1"/>
    </xf>
    <xf numFmtId="0" fontId="2" fillId="0" borderId="0">
      <alignment horizontal="left" wrapText="1"/>
    </xf>
    <xf numFmtId="0" fontId="107" fillId="0" borderId="0"/>
    <xf numFmtId="0" fontId="63" fillId="0" borderId="0" applyNumberFormat="0" applyFill="0" applyBorder="0" applyAlignment="0" applyProtection="0">
      <alignment vertical="top"/>
      <protection locked="0"/>
    </xf>
    <xf numFmtId="0" fontId="6" fillId="12" borderId="0" applyNumberFormat="0" applyBorder="0" applyAlignment="0" applyProtection="0"/>
    <xf numFmtId="0" fontId="6" fillId="38" borderId="0" applyNumberFormat="0" applyBorder="0" applyAlignment="0" applyProtection="0"/>
  </cellStyleXfs>
  <cellXfs count="375">
    <xf numFmtId="0" fontId="0" fillId="0" borderId="0" xfId="0"/>
    <xf numFmtId="0" fontId="0" fillId="0" borderId="0" xfId="0" applyAlignment="1">
      <alignment wrapText="1"/>
    </xf>
    <xf numFmtId="0" fontId="34" fillId="0" borderId="0" xfId="0" applyFont="1" applyAlignment="1">
      <alignment wrapText="1"/>
    </xf>
    <xf numFmtId="0" fontId="1" fillId="27" borderId="0" xfId="0" applyFont="1" applyFill="1"/>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38" fillId="0" borderId="1" xfId="0" applyFont="1" applyFill="1" applyBorder="1"/>
    <xf numFmtId="0" fontId="39" fillId="0" borderId="1" xfId="0" applyFont="1" applyFill="1" applyBorder="1"/>
    <xf numFmtId="0" fontId="0" fillId="0" borderId="0" xfId="0" applyBorder="1" applyAlignment="1">
      <alignment wrapText="1"/>
    </xf>
    <xf numFmtId="0" fontId="0" fillId="0" borderId="0" xfId="0" applyBorder="1"/>
    <xf numFmtId="0" fontId="0" fillId="0" borderId="18" xfId="0" applyBorder="1" applyAlignment="1">
      <alignment wrapText="1"/>
    </xf>
    <xf numFmtId="0" fontId="0" fillId="0" borderId="4" xfId="0" applyBorder="1"/>
    <xf numFmtId="0" fontId="0" fillId="0" borderId="4" xfId="0" applyBorder="1" applyAlignment="1">
      <alignment wrapText="1"/>
    </xf>
    <xf numFmtId="0" fontId="0" fillId="0" borderId="4" xfId="0" applyFill="1" applyBorder="1" applyAlignment="1">
      <alignment wrapText="1"/>
    </xf>
    <xf numFmtId="0" fontId="35" fillId="0" borderId="19" xfId="48" applyFont="1" applyBorder="1" applyAlignment="1">
      <alignment vertical="top" wrapText="1"/>
    </xf>
    <xf numFmtId="0" fontId="35" fillId="0" borderId="20" xfId="48" applyFont="1" applyBorder="1" applyAlignment="1">
      <alignment vertical="top" wrapText="1"/>
    </xf>
    <xf numFmtId="0" fontId="35" fillId="0" borderId="19" xfId="48" applyFont="1" applyBorder="1" applyAlignment="1">
      <alignment horizontal="left" vertical="top" wrapText="1"/>
    </xf>
    <xf numFmtId="16" fontId="35" fillId="0" borderId="19" xfId="48" applyNumberFormat="1" applyFont="1" applyBorder="1" applyAlignment="1">
      <alignment vertical="top" wrapText="1"/>
    </xf>
    <xf numFmtId="0" fontId="40" fillId="30" borderId="1" xfId="0" applyFont="1" applyFill="1" applyBorder="1"/>
    <xf numFmtId="0" fontId="1" fillId="30" borderId="0" xfId="0" applyFont="1" applyFill="1"/>
    <xf numFmtId="0" fontId="40" fillId="30" borderId="0" xfId="0" applyFont="1" applyFill="1"/>
    <xf numFmtId="0" fontId="0" fillId="30" borderId="0" xfId="0" applyFill="1" applyAlignment="1">
      <alignment wrapText="1"/>
    </xf>
    <xf numFmtId="0" fontId="0" fillId="0" borderId="0" xfId="0"/>
    <xf numFmtId="0" fontId="2" fillId="0" borderId="4" xfId="0" applyFont="1" applyFill="1" applyBorder="1" applyAlignment="1">
      <alignment vertical="top" wrapText="1"/>
    </xf>
    <xf numFmtId="0" fontId="0" fillId="0" borderId="1" xfId="0" applyBorder="1" applyAlignment="1"/>
    <xf numFmtId="0" fontId="0" fillId="0" borderId="0" xfId="0" applyAlignment="1"/>
    <xf numFmtId="0" fontId="52" fillId="0" borderId="1" xfId="100" applyFont="1" applyFill="1" applyBorder="1" applyAlignment="1">
      <alignment horizontal="center" vertical="center" wrapText="1"/>
    </xf>
    <xf numFmtId="0" fontId="53" fillId="0" borderId="1" xfId="100" applyFont="1" applyFill="1" applyBorder="1" applyAlignment="1">
      <alignment horizontal="center" vertical="top" wrapText="1"/>
    </xf>
    <xf numFmtId="0" fontId="52" fillId="0" borderId="1" xfId="100" applyFont="1" applyFill="1" applyBorder="1" applyAlignment="1">
      <alignment horizontal="center" vertical="top" wrapText="1"/>
    </xf>
    <xf numFmtId="0" fontId="52" fillId="0" borderId="1" xfId="100" applyFont="1" applyFill="1" applyBorder="1" applyAlignment="1">
      <alignment horizontal="center" wrapText="1"/>
    </xf>
    <xf numFmtId="0" fontId="0" fillId="0" borderId="0" xfId="0" applyAlignment="1"/>
    <xf numFmtId="0" fontId="34" fillId="0" borderId="1" xfId="0" applyFont="1" applyBorder="1" applyAlignment="1">
      <alignment wrapText="1"/>
    </xf>
    <xf numFmtId="0" fontId="0" fillId="0" borderId="4" xfId="0" applyBorder="1" applyAlignment="1"/>
    <xf numFmtId="2" fontId="0" fillId="0" borderId="0" xfId="0" applyNumberFormat="1"/>
    <xf numFmtId="0" fontId="0" fillId="29" borderId="1" xfId="0" applyFill="1" applyBorder="1"/>
    <xf numFmtId="2" fontId="0" fillId="0" borderId="1" xfId="0" applyNumberFormat="1" applyBorder="1"/>
    <xf numFmtId="0" fontId="40" fillId="30" borderId="1" xfId="0" applyFont="1" applyFill="1" applyBorder="1" applyAlignment="1">
      <alignment wrapText="1"/>
    </xf>
    <xf numFmtId="0" fontId="0" fillId="0" borderId="1" xfId="0" applyFont="1" applyBorder="1" applyAlignment="1">
      <alignment wrapText="1"/>
    </xf>
    <xf numFmtId="0" fontId="0" fillId="0" borderId="4" xfId="0" applyFill="1" applyBorder="1"/>
    <xf numFmtId="0" fontId="0" fillId="0" borderId="0" xfId="0" applyFill="1" applyBorder="1" applyAlignment="1"/>
    <xf numFmtId="0" fontId="0" fillId="27" borderId="0" xfId="0" applyFill="1"/>
    <xf numFmtId="0" fontId="34" fillId="0" borderId="1" xfId="0" applyFont="1" applyFill="1" applyBorder="1" applyAlignment="1">
      <alignment wrapText="1"/>
    </xf>
    <xf numFmtId="0" fontId="55" fillId="0" borderId="1" xfId="0" applyFont="1" applyFill="1" applyBorder="1" applyAlignment="1">
      <alignment wrapText="1"/>
    </xf>
    <xf numFmtId="0" fontId="34" fillId="0" borderId="0" xfId="0" applyFont="1" applyBorder="1" applyAlignment="1">
      <alignment wrapText="1"/>
    </xf>
    <xf numFmtId="0" fontId="56" fillId="0" borderId="1" xfId="0" applyFont="1" applyFill="1" applyBorder="1" applyAlignment="1">
      <alignment wrapText="1"/>
    </xf>
    <xf numFmtId="0" fontId="56" fillId="0" borderId="0" xfId="0" applyFont="1" applyAlignment="1">
      <alignment wrapText="1"/>
    </xf>
    <xf numFmtId="0" fontId="0" fillId="0" borderId="2" xfId="0" applyBorder="1"/>
    <xf numFmtId="0" fontId="0" fillId="0" borderId="2" xfId="0" applyBorder="1" applyAlignment="1">
      <alignment wrapText="1"/>
    </xf>
    <xf numFmtId="0" fontId="0" fillId="28" borderId="0" xfId="0" applyFill="1" applyAlignment="1"/>
    <xf numFmtId="49" fontId="3" fillId="0" borderId="1" xfId="44" applyNumberFormat="1" applyFill="1" applyBorder="1" applyAlignment="1" applyProtection="1"/>
    <xf numFmtId="49" fontId="61" fillId="0" borderId="1" xfId="94" applyNumberFormat="1" applyFont="1" applyFill="1" applyBorder="1"/>
    <xf numFmtId="49" fontId="64" fillId="30" borderId="0" xfId="94" applyNumberFormat="1" applyFont="1" applyFill="1" applyBorder="1"/>
    <xf numFmtId="49" fontId="63" fillId="0" borderId="1" xfId="44" applyNumberFormat="1" applyFont="1" applyFill="1" applyBorder="1" applyAlignment="1" applyProtection="1"/>
    <xf numFmtId="0" fontId="0" fillId="0" borderId="0" xfId="0"/>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40" fillId="30" borderId="1" xfId="0" applyFont="1" applyFill="1" applyBorder="1"/>
    <xf numFmtId="0" fontId="0" fillId="30" borderId="0" xfId="0" applyFill="1"/>
    <xf numFmtId="2" fontId="0" fillId="0" borderId="1" xfId="0" applyNumberFormat="1" applyBorder="1"/>
    <xf numFmtId="0" fontId="0" fillId="0" borderId="14" xfId="0" applyBorder="1"/>
    <xf numFmtId="0" fontId="54" fillId="0" borderId="1" xfId="170" applyFill="1" applyBorder="1"/>
    <xf numFmtId="0" fontId="59" fillId="30" borderId="0" xfId="0" applyFont="1" applyFill="1"/>
    <xf numFmtId="0" fontId="0" fillId="0" borderId="1" xfId="0" applyBorder="1" applyAlignment="1"/>
    <xf numFmtId="0" fontId="0" fillId="61" borderId="0" xfId="0" applyFill="1"/>
    <xf numFmtId="0" fontId="0" fillId="62" borderId="0" xfId="0" applyFill="1"/>
    <xf numFmtId="0" fontId="0" fillId="63" borderId="1" xfId="0" applyFill="1" applyBorder="1" applyAlignment="1">
      <alignment wrapText="1"/>
    </xf>
    <xf numFmtId="0" fontId="34" fillId="63" borderId="1" xfId="0" applyFont="1" applyFill="1" applyBorder="1" applyAlignment="1">
      <alignment wrapText="1"/>
    </xf>
    <xf numFmtId="0" fontId="65" fillId="62" borderId="14" xfId="0" applyFont="1" applyFill="1" applyBorder="1" applyAlignment="1">
      <alignment wrapText="1"/>
    </xf>
    <xf numFmtId="0" fontId="52" fillId="0" borderId="2" xfId="100" applyFont="1" applyFill="1" applyBorder="1" applyAlignment="1">
      <alignment horizontal="center" wrapText="1"/>
    </xf>
    <xf numFmtId="0" fontId="0" fillId="30" borderId="30" xfId="0" applyFill="1" applyBorder="1"/>
    <xf numFmtId="0" fontId="55" fillId="63" borderId="1" xfId="0" applyFont="1" applyFill="1" applyBorder="1" applyAlignment="1">
      <alignment wrapText="1"/>
    </xf>
    <xf numFmtId="0" fontId="55" fillId="61" borderId="0" xfId="0" applyFont="1" applyFill="1"/>
    <xf numFmtId="0" fontId="55" fillId="62" borderId="0" xfId="0" applyFont="1" applyFill="1"/>
    <xf numFmtId="0" fontId="0" fillId="30" borderId="3" xfId="0" applyFill="1" applyBorder="1"/>
    <xf numFmtId="0" fontId="0" fillId="62" borderId="0" xfId="0" applyFill="1" applyAlignment="1"/>
    <xf numFmtId="0" fontId="0" fillId="63" borderId="29" xfId="0" applyFill="1" applyBorder="1" applyAlignment="1">
      <alignment wrapText="1"/>
    </xf>
    <xf numFmtId="0" fontId="60" fillId="31" borderId="0" xfId="0" applyFont="1" applyFill="1"/>
    <xf numFmtId="0" fontId="1" fillId="31" borderId="0" xfId="0" applyFont="1" applyFill="1"/>
    <xf numFmtId="0" fontId="38" fillId="30" borderId="3" xfId="0" applyFont="1" applyFill="1" applyBorder="1"/>
    <xf numFmtId="0" fontId="39" fillId="30" borderId="30" xfId="0" applyFont="1" applyFill="1" applyBorder="1"/>
    <xf numFmtId="0" fontId="43" fillId="30" borderId="3" xfId="0" applyFont="1" applyFill="1" applyBorder="1"/>
    <xf numFmtId="0" fontId="0" fillId="63" borderId="0" xfId="0" applyFill="1" applyAlignment="1">
      <alignment wrapText="1"/>
    </xf>
    <xf numFmtId="0" fontId="37" fillId="30" borderId="3" xfId="0" applyFont="1" applyFill="1" applyBorder="1"/>
    <xf numFmtId="0" fontId="37" fillId="30" borderId="30" xfId="0" applyFont="1" applyFill="1" applyBorder="1"/>
    <xf numFmtId="0" fontId="66" fillId="31" borderId="0" xfId="0" applyFont="1" applyFill="1"/>
    <xf numFmtId="0" fontId="55" fillId="63" borderId="14" xfId="0" applyFont="1" applyFill="1" applyBorder="1" applyAlignment="1">
      <alignment wrapText="1"/>
    </xf>
    <xf numFmtId="0" fontId="0" fillId="31" borderId="30" xfId="0" applyFill="1" applyBorder="1"/>
    <xf numFmtId="0" fontId="62" fillId="31" borderId="3" xfId="0" applyFont="1" applyFill="1" applyBorder="1"/>
    <xf numFmtId="0" fontId="34" fillId="27" borderId="0" xfId="0" applyFont="1" applyFill="1" applyAlignment="1">
      <alignment wrapText="1"/>
    </xf>
    <xf numFmtId="0" fontId="40" fillId="61" borderId="31" xfId="1" applyFont="1" applyFill="1" applyBorder="1"/>
    <xf numFmtId="0" fontId="41" fillId="30" borderId="0" xfId="2" applyFont="1" applyFill="1" applyBorder="1" applyAlignment="1">
      <alignment horizontal="left" wrapText="1"/>
    </xf>
    <xf numFmtId="0" fontId="41" fillId="30" borderId="27" xfId="2" applyFont="1" applyFill="1" applyBorder="1" applyAlignment="1">
      <alignment horizontal="left" wrapText="1"/>
    </xf>
    <xf numFmtId="0" fontId="62" fillId="27" borderId="0" xfId="0" applyFont="1" applyFill="1" applyAlignment="1">
      <alignment wrapText="1"/>
    </xf>
    <xf numFmtId="0" fontId="68" fillId="31" borderId="0" xfId="0" applyFont="1" applyFill="1"/>
    <xf numFmtId="0" fontId="62" fillId="27" borderId="0" xfId="0" applyFont="1" applyFill="1"/>
    <xf numFmtId="0" fontId="40" fillId="28" borderId="0" xfId="0" applyFont="1" applyFill="1" applyAlignment="1">
      <alignment wrapText="1"/>
    </xf>
    <xf numFmtId="0" fontId="0" fillId="63" borderId="0" xfId="0" applyFill="1"/>
    <xf numFmtId="0" fontId="40" fillId="27" borderId="0" xfId="0" applyFont="1" applyFill="1" applyAlignment="1">
      <alignment wrapText="1"/>
    </xf>
    <xf numFmtId="0" fontId="40" fillId="27" borderId="0" xfId="0" applyFont="1" applyFill="1"/>
    <xf numFmtId="0" fontId="40" fillId="65" borderId="0" xfId="0" applyFont="1" applyFill="1" applyAlignment="1">
      <alignment wrapText="1"/>
    </xf>
    <xf numFmtId="0" fontId="70" fillId="27" borderId="0" xfId="0" applyFont="1" applyFill="1"/>
    <xf numFmtId="0" fontId="40" fillId="64" borderId="0" xfId="0" applyFont="1" applyFill="1" applyAlignment="1">
      <alignment wrapText="1"/>
    </xf>
    <xf numFmtId="0" fontId="71" fillId="0" borderId="0" xfId="0" applyFont="1" applyAlignment="1">
      <alignment wrapText="1"/>
    </xf>
    <xf numFmtId="0" fontId="70" fillId="27" borderId="0" xfId="0" applyFont="1" applyFill="1" applyAlignment="1">
      <alignment wrapText="1"/>
    </xf>
    <xf numFmtId="0" fontId="0" fillId="0" borderId="1" xfId="0" applyBorder="1"/>
    <xf numFmtId="0" fontId="0" fillId="0" borderId="1" xfId="0" applyBorder="1" applyAlignment="1">
      <alignment wrapText="1"/>
    </xf>
    <xf numFmtId="0" fontId="0" fillId="0" borderId="0" xfId="0" applyBorder="1" applyAlignment="1">
      <alignment wrapText="1"/>
    </xf>
    <xf numFmtId="0" fontId="0" fillId="61" borderId="0" xfId="0" applyFill="1"/>
    <xf numFmtId="0" fontId="0" fillId="62" borderId="0" xfId="0" applyFill="1"/>
    <xf numFmtId="0" fontId="0" fillId="0" borderId="0" xfId="0"/>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4" xfId="0" applyBorder="1"/>
    <xf numFmtId="0" fontId="0" fillId="61" borderId="0" xfId="0" applyFill="1"/>
    <xf numFmtId="0" fontId="0" fillId="62" borderId="0" xfId="0" applyFill="1"/>
    <xf numFmtId="0" fontId="0" fillId="63" borderId="1" xfId="0" applyFill="1" applyBorder="1" applyAlignment="1">
      <alignment wrapText="1"/>
    </xf>
    <xf numFmtId="0" fontId="60" fillId="31" borderId="0" xfId="0" applyFont="1" applyFill="1"/>
    <xf numFmtId="0" fontId="1" fillId="27" borderId="0" xfId="0" applyFont="1" applyFill="1"/>
    <xf numFmtId="0" fontId="37" fillId="30" borderId="3" xfId="0" applyFont="1" applyFill="1" applyBorder="1"/>
    <xf numFmtId="0" fontId="37" fillId="30" borderId="30" xfId="0" applyFont="1" applyFill="1" applyBorder="1"/>
    <xf numFmtId="0" fontId="68" fillId="31" borderId="0" xfId="0" applyFont="1" applyFill="1"/>
    <xf numFmtId="0" fontId="40" fillId="61" borderId="0" xfId="0" applyFont="1" applyFill="1"/>
    <xf numFmtId="0" fontId="40" fillId="62" borderId="0" xfId="0" applyFont="1" applyFill="1"/>
    <xf numFmtId="0" fontId="40" fillId="63" borderId="0" xfId="0" applyFont="1" applyFill="1"/>
    <xf numFmtId="0" fontId="0" fillId="0" borderId="1" xfId="0" applyBorder="1"/>
    <xf numFmtId="0" fontId="0" fillId="27" borderId="0" xfId="0" applyFill="1"/>
    <xf numFmtId="0" fontId="59" fillId="30" borderId="0" xfId="0" applyFont="1" applyFill="1"/>
    <xf numFmtId="0" fontId="69" fillId="30" borderId="0" xfId="0" applyFont="1" applyFill="1"/>
    <xf numFmtId="0" fontId="69" fillId="30" borderId="0" xfId="0" applyFont="1" applyFill="1" applyAlignment="1"/>
    <xf numFmtId="0" fontId="59" fillId="30" borderId="0" xfId="0" applyFont="1" applyFill="1" applyAlignment="1">
      <alignment wrapText="1"/>
    </xf>
    <xf numFmtId="0" fontId="0" fillId="0" borderId="1" xfId="0" applyBorder="1" applyAlignment="1"/>
    <xf numFmtId="0" fontId="22" fillId="0" borderId="32" xfId="94" applyFont="1" applyBorder="1"/>
    <xf numFmtId="0" fontId="22" fillId="0" borderId="0" xfId="94" applyFont="1" applyBorder="1"/>
    <xf numFmtId="0" fontId="22" fillId="0" borderId="1" xfId="94" applyFont="1" applyBorder="1"/>
    <xf numFmtId="0" fontId="23" fillId="0" borderId="1" xfId="94" applyFont="1" applyBorder="1"/>
    <xf numFmtId="0" fontId="22" fillId="0" borderId="1" xfId="94" applyFont="1" applyBorder="1" applyAlignment="1">
      <alignment wrapText="1"/>
    </xf>
    <xf numFmtId="0" fontId="23" fillId="0" borderId="1" xfId="94" applyFont="1" applyBorder="1" applyAlignment="1">
      <alignment wrapText="1"/>
    </xf>
    <xf numFmtId="0" fontId="73" fillId="20" borderId="33" xfId="94" applyFont="1" applyFill="1" applyBorder="1"/>
    <xf numFmtId="0" fontId="22" fillId="24" borderId="1" xfId="94" applyFont="1" applyFill="1" applyBorder="1"/>
    <xf numFmtId="0" fontId="22" fillId="20" borderId="0" xfId="94" applyFont="1" applyFill="1" applyBorder="1"/>
    <xf numFmtId="0" fontId="23" fillId="20" borderId="0" xfId="94" applyFont="1" applyFill="1" applyBorder="1"/>
    <xf numFmtId="0" fontId="23" fillId="20" borderId="0" xfId="94" applyFont="1" applyFill="1" applyBorder="1" applyAlignment="1">
      <alignment wrapText="1"/>
    </xf>
    <xf numFmtId="165" fontId="22" fillId="24" borderId="1" xfId="94" applyNumberFormat="1" applyFont="1" applyFill="1" applyBorder="1" applyAlignment="1">
      <alignment horizontal="center"/>
    </xf>
    <xf numFmtId="165" fontId="22" fillId="20" borderId="0" xfId="94" applyNumberFormat="1" applyFont="1" applyFill="1" applyBorder="1" applyAlignment="1">
      <alignment horizontal="center"/>
    </xf>
    <xf numFmtId="0" fontId="22" fillId="20" borderId="0" xfId="94" applyFont="1" applyFill="1" applyBorder="1" applyAlignment="1"/>
    <xf numFmtId="0" fontId="22" fillId="0" borderId="1" xfId="94" applyFont="1" applyBorder="1" applyProtection="1">
      <protection locked="0"/>
    </xf>
    <xf numFmtId="0" fontId="22" fillId="0" borderId="14" xfId="94" applyFont="1" applyBorder="1" applyAlignment="1">
      <alignment wrapText="1"/>
    </xf>
    <xf numFmtId="0" fontId="22" fillId="20" borderId="15" xfId="94" applyFont="1" applyFill="1" applyBorder="1" applyAlignment="1">
      <alignment wrapText="1"/>
    </xf>
    <xf numFmtId="0" fontId="22" fillId="0" borderId="1" xfId="94" applyFont="1" applyBorder="1" applyAlignment="1">
      <alignment vertical="top" wrapText="1"/>
    </xf>
    <xf numFmtId="0" fontId="22" fillId="20" borderId="34" xfId="94" applyFont="1" applyFill="1" applyBorder="1"/>
    <xf numFmtId="0" fontId="22" fillId="0" borderId="1" xfId="53" applyFont="1" applyBorder="1" applyAlignment="1">
      <alignment wrapText="1"/>
    </xf>
    <xf numFmtId="0" fontId="22" fillId="20" borderId="1" xfId="94" applyFont="1" applyFill="1" applyBorder="1" applyAlignment="1">
      <alignment horizontal="left" wrapText="1"/>
    </xf>
    <xf numFmtId="49" fontId="22" fillId="66" borderId="1" xfId="94" applyNumberFormat="1" applyFont="1" applyFill="1" applyBorder="1"/>
    <xf numFmtId="0" fontId="74" fillId="27" borderId="33" xfId="94" applyFont="1" applyFill="1" applyBorder="1"/>
    <xf numFmtId="0" fontId="74" fillId="27" borderId="0" xfId="94" applyFont="1" applyFill="1" applyBorder="1"/>
    <xf numFmtId="165" fontId="74" fillId="27" borderId="0" xfId="94" applyNumberFormat="1" applyFont="1" applyFill="1" applyBorder="1" applyAlignment="1">
      <alignment horizontal="center"/>
    </xf>
    <xf numFmtId="0" fontId="75" fillId="27" borderId="0" xfId="94" applyFont="1" applyFill="1" applyBorder="1" applyAlignment="1">
      <alignment vertical="top" wrapText="1"/>
    </xf>
    <xf numFmtId="0" fontId="74" fillId="27" borderId="0" xfId="94" applyFont="1" applyFill="1" applyBorder="1" applyAlignment="1">
      <alignment horizontal="left" vertical="top" wrapText="1"/>
    </xf>
    <xf numFmtId="0" fontId="75" fillId="27" borderId="0" xfId="94" applyFont="1" applyFill="1" applyBorder="1" applyAlignment="1">
      <alignment horizontal="left" wrapText="1"/>
    </xf>
    <xf numFmtId="0" fontId="75" fillId="27" borderId="0" xfId="94" applyFont="1" applyFill="1" applyBorder="1" applyAlignment="1">
      <alignment wrapText="1"/>
    </xf>
    <xf numFmtId="0" fontId="22" fillId="20" borderId="0" xfId="94" applyFont="1" applyFill="1" applyBorder="1" applyAlignment="1">
      <alignment wrapText="1"/>
    </xf>
    <xf numFmtId="0" fontId="22" fillId="20" borderId="2" xfId="94" applyFont="1" applyFill="1" applyBorder="1" applyAlignment="1">
      <alignment wrapText="1"/>
    </xf>
    <xf numFmtId="0" fontId="22" fillId="20" borderId="14" xfId="94" applyFont="1" applyFill="1" applyBorder="1" applyAlignment="1">
      <alignment wrapText="1"/>
    </xf>
    <xf numFmtId="0" fontId="22" fillId="20" borderId="34" xfId="94" applyFont="1" applyFill="1" applyBorder="1" applyAlignment="1">
      <alignment wrapText="1"/>
    </xf>
    <xf numFmtId="0" fontId="76" fillId="30" borderId="0" xfId="0" applyFont="1" applyFill="1" applyBorder="1" applyAlignment="1">
      <alignment horizontal="center" vertical="center" wrapText="1"/>
    </xf>
    <xf numFmtId="0" fontId="76" fillId="27" borderId="0" xfId="0" applyFont="1" applyFill="1" applyAlignment="1">
      <alignment horizontal="center" vertical="center" wrapText="1"/>
    </xf>
    <xf numFmtId="0" fontId="76" fillId="0" borderId="1" xfId="0" applyNumberFormat="1" applyFont="1" applyBorder="1" applyAlignment="1">
      <alignment horizontal="center" vertical="center" wrapText="1"/>
    </xf>
    <xf numFmtId="0" fontId="76" fillId="0" borderId="0" xfId="0" applyFont="1" applyAlignment="1">
      <alignment horizontal="center" vertical="center" wrapText="1"/>
    </xf>
    <xf numFmtId="0" fontId="76" fillId="0" borderId="1" xfId="0" applyFont="1" applyBorder="1" applyAlignment="1">
      <alignment horizontal="center" vertical="center" wrapText="1"/>
    </xf>
    <xf numFmtId="0" fontId="0" fillId="0" borderId="1" xfId="0" applyBorder="1"/>
    <xf numFmtId="0" fontId="0" fillId="0" borderId="0" xfId="0" applyFill="1"/>
    <xf numFmtId="0" fontId="59" fillId="30" borderId="0" xfId="0" applyFont="1" applyFill="1"/>
    <xf numFmtId="0" fontId="0" fillId="29" borderId="0" xfId="0" applyFill="1"/>
    <xf numFmtId="0" fontId="59" fillId="31" borderId="0" xfId="0" applyFont="1" applyFill="1"/>
    <xf numFmtId="0" fontId="0" fillId="0" borderId="0" xfId="0"/>
    <xf numFmtId="0" fontId="0" fillId="0" borderId="1" xfId="0" applyBorder="1"/>
    <xf numFmtId="0" fontId="0" fillId="0" borderId="4" xfId="0" applyBorder="1"/>
    <xf numFmtId="0" fontId="0" fillId="30" borderId="0" xfId="0" applyFill="1"/>
    <xf numFmtId="0" fontId="0" fillId="30" borderId="1" xfId="0" applyFill="1" applyBorder="1"/>
    <xf numFmtId="0" fontId="0" fillId="30" borderId="4" xfId="0" applyFill="1" applyBorder="1"/>
    <xf numFmtId="0" fontId="69" fillId="30" borderId="3" xfId="0" applyFont="1" applyFill="1" applyBorder="1"/>
    <xf numFmtId="0" fontId="77" fillId="0" borderId="1" xfId="0" applyFont="1" applyBorder="1" applyAlignment="1">
      <alignment horizontal="center" vertical="center" wrapText="1"/>
    </xf>
    <xf numFmtId="0" fontId="76" fillId="0" borderId="1" xfId="0" applyFont="1" applyFill="1" applyBorder="1" applyAlignment="1">
      <alignment horizontal="center" vertical="center" wrapText="1"/>
    </xf>
    <xf numFmtId="0" fontId="22" fillId="24" borderId="1" xfId="94" applyFont="1" applyFill="1" applyBorder="1"/>
    <xf numFmtId="0" fontId="0" fillId="0" borderId="1" xfId="0" applyBorder="1" applyAlignment="1"/>
    <xf numFmtId="49" fontId="67" fillId="0" borderId="1" xfId="1815" applyNumberFormat="1" applyFill="1" applyBorder="1" applyAlignment="1" applyProtection="1"/>
    <xf numFmtId="0" fontId="22" fillId="76" borderId="40" xfId="170" applyFont="1" applyFill="1" applyBorder="1" applyAlignment="1">
      <alignment horizontal="left"/>
    </xf>
    <xf numFmtId="0" fontId="22" fillId="76" borderId="42" xfId="170" applyFont="1" applyFill="1" applyBorder="1" applyAlignment="1">
      <alignment horizontal="left"/>
    </xf>
    <xf numFmtId="0" fontId="22" fillId="76" borderId="43" xfId="170" applyFont="1" applyFill="1" applyBorder="1" applyAlignment="1">
      <alignment horizontal="left"/>
    </xf>
    <xf numFmtId="0" fontId="22" fillId="76" borderId="0" xfId="170" applyFont="1" applyFill="1" applyBorder="1"/>
    <xf numFmtId="0" fontId="22" fillId="76" borderId="4" xfId="170" applyFont="1" applyFill="1" applyBorder="1"/>
    <xf numFmtId="0" fontId="22" fillId="76" borderId="1" xfId="170" applyFont="1" applyFill="1" applyBorder="1"/>
    <xf numFmtId="165" fontId="22" fillId="76" borderId="0" xfId="170" applyNumberFormat="1" applyFont="1" applyFill="1" applyBorder="1" applyAlignment="1">
      <alignment horizontal="center"/>
    </xf>
    <xf numFmtId="0" fontId="54" fillId="76" borderId="0" xfId="170" applyFill="1" applyBorder="1"/>
    <xf numFmtId="0" fontId="23" fillId="76" borderId="38" xfId="170" applyFont="1" applyFill="1" applyBorder="1"/>
    <xf numFmtId="0" fontId="23" fillId="76" borderId="39" xfId="170" applyFont="1" applyFill="1" applyBorder="1" applyAlignment="1">
      <alignment wrapText="1"/>
    </xf>
    <xf numFmtId="0" fontId="22" fillId="76" borderId="41" xfId="170" applyFont="1" applyFill="1" applyBorder="1"/>
    <xf numFmtId="0" fontId="22" fillId="76" borderId="40" xfId="170" applyFont="1" applyFill="1" applyBorder="1" applyAlignment="1">
      <alignment horizontal="left"/>
    </xf>
    <xf numFmtId="0" fontId="43" fillId="76" borderId="37" xfId="170" applyFont="1" applyFill="1" applyBorder="1"/>
    <xf numFmtId="0" fontId="54" fillId="76" borderId="40" xfId="170" applyFill="1" applyBorder="1"/>
    <xf numFmtId="0" fontId="22" fillId="0" borderId="40" xfId="170" applyFont="1" applyFill="1" applyBorder="1" applyAlignment="1">
      <alignment horizontal="left"/>
    </xf>
    <xf numFmtId="0" fontId="54" fillId="0" borderId="40" xfId="170" applyFill="1" applyBorder="1"/>
    <xf numFmtId="0" fontId="54" fillId="0" borderId="43" xfId="170" applyFill="1" applyBorder="1"/>
    <xf numFmtId="0" fontId="23" fillId="76" borderId="44" xfId="170" applyFont="1" applyFill="1" applyBorder="1" applyAlignment="1">
      <alignment wrapText="1"/>
    </xf>
    <xf numFmtId="0" fontId="94" fillId="76" borderId="40" xfId="170" applyFont="1" applyFill="1" applyBorder="1"/>
    <xf numFmtId="0" fontId="54" fillId="0" borderId="40" xfId="170" applyBorder="1"/>
    <xf numFmtId="0" fontId="54" fillId="0" borderId="43" xfId="170" applyBorder="1"/>
    <xf numFmtId="0" fontId="22" fillId="77" borderId="1" xfId="170" applyFont="1" applyFill="1" applyBorder="1"/>
    <xf numFmtId="0" fontId="0" fillId="0" borderId="1" xfId="0" applyBorder="1" applyAlignment="1"/>
    <xf numFmtId="49" fontId="61" fillId="0" borderId="38" xfId="1899" applyNumberFormat="1" applyFont="1" applyFill="1" applyBorder="1"/>
    <xf numFmtId="0" fontId="99" fillId="0" borderId="1" xfId="94" applyFont="1" applyBorder="1" applyAlignment="1">
      <alignment vertical="center" wrapText="1"/>
    </xf>
    <xf numFmtId="0" fontId="99" fillId="0" borderId="1" xfId="94" applyFont="1" applyBorder="1" applyAlignment="1">
      <alignment vertical="center"/>
    </xf>
    <xf numFmtId="49" fontId="61" fillId="0" borderId="45" xfId="1899" applyNumberFormat="1" applyFont="1" applyFill="1" applyBorder="1"/>
    <xf numFmtId="49" fontId="61" fillId="0" borderId="1" xfId="1899" applyNumberFormat="1" applyFont="1" applyFill="1" applyBorder="1"/>
    <xf numFmtId="0" fontId="0" fillId="66" borderId="0" xfId="0" applyFill="1" applyAlignment="1">
      <alignment wrapText="1"/>
    </xf>
    <xf numFmtId="168" fontId="22" fillId="66" borderId="1" xfId="175" applyNumberFormat="1" applyFont="1" applyFill="1" applyBorder="1"/>
    <xf numFmtId="0" fontId="40" fillId="31" borderId="31" xfId="1" applyFont="1" applyFill="1" applyBorder="1"/>
    <xf numFmtId="0" fontId="22" fillId="27" borderId="1" xfId="170" quotePrefix="1" applyFont="1" applyFill="1" applyBorder="1"/>
    <xf numFmtId="0" fontId="22" fillId="66" borderId="1" xfId="170" applyFont="1" applyFill="1" applyBorder="1" applyAlignment="1">
      <alignment wrapText="1"/>
    </xf>
    <xf numFmtId="0" fontId="69" fillId="30" borderId="0" xfId="0" applyFont="1" applyFill="1" applyAlignment="1">
      <alignment wrapText="1"/>
    </xf>
    <xf numFmtId="0" fontId="23" fillId="77" borderId="1" xfId="170" applyFont="1" applyFill="1" applyBorder="1" applyAlignment="1">
      <alignment wrapText="1"/>
    </xf>
    <xf numFmtId="0" fontId="22" fillId="66" borderId="1" xfId="170" applyFont="1" applyFill="1" applyBorder="1"/>
    <xf numFmtId="0" fontId="34" fillId="27" borderId="1" xfId="0" applyFont="1" applyFill="1" applyBorder="1" applyAlignment="1">
      <alignment wrapText="1"/>
    </xf>
    <xf numFmtId="0" fontId="22" fillId="27" borderId="1" xfId="170" applyFont="1" applyFill="1" applyBorder="1" applyAlignment="1">
      <alignment wrapText="1"/>
    </xf>
    <xf numFmtId="0" fontId="22" fillId="27" borderId="1" xfId="170" applyFont="1" applyFill="1" applyBorder="1"/>
    <xf numFmtId="0" fontId="76" fillId="27" borderId="1" xfId="0" applyFont="1" applyFill="1" applyBorder="1" applyAlignment="1">
      <alignment horizontal="center" vertical="center" wrapText="1"/>
    </xf>
    <xf numFmtId="0" fontId="22" fillId="27" borderId="1" xfId="170" applyFont="1" applyFill="1" applyBorder="1" applyAlignment="1">
      <alignment horizontal="left" vertical="center"/>
    </xf>
    <xf numFmtId="168" fontId="22" fillId="27" borderId="1" xfId="175" applyNumberFormat="1" applyFont="1" applyFill="1" applyBorder="1"/>
    <xf numFmtId="164" fontId="22" fillId="27" borderId="1" xfId="170" applyNumberFormat="1" applyFont="1" applyFill="1" applyBorder="1" applyAlignment="1">
      <alignment horizontal="left" wrapText="1"/>
    </xf>
    <xf numFmtId="0" fontId="100" fillId="27" borderId="1" xfId="170" applyFont="1" applyFill="1" applyBorder="1"/>
    <xf numFmtId="0" fontId="98" fillId="27" borderId="1" xfId="170" applyFont="1" applyFill="1" applyBorder="1"/>
    <xf numFmtId="0" fontId="22" fillId="27" borderId="1" xfId="170" applyFont="1" applyFill="1" applyBorder="1" applyAlignment="1">
      <alignment horizontal="left" wrapText="1"/>
    </xf>
    <xf numFmtId="0" fontId="96" fillId="27" borderId="1" xfId="170" applyFont="1" applyFill="1" applyBorder="1" applyAlignment="1">
      <alignment wrapText="1"/>
    </xf>
    <xf numFmtId="0" fontId="43" fillId="27" borderId="1" xfId="170" applyFont="1" applyFill="1" applyBorder="1"/>
    <xf numFmtId="0" fontId="23" fillId="27" borderId="1" xfId="170" applyFont="1" applyFill="1" applyBorder="1" applyAlignment="1">
      <alignment wrapText="1"/>
    </xf>
    <xf numFmtId="0" fontId="56" fillId="27" borderId="1" xfId="0" applyFont="1" applyFill="1" applyBorder="1" applyAlignment="1">
      <alignment wrapText="1"/>
    </xf>
    <xf numFmtId="0" fontId="77" fillId="27" borderId="1" xfId="0" applyFont="1" applyFill="1" applyBorder="1" applyAlignment="1">
      <alignment horizontal="center" vertical="center" wrapText="1"/>
    </xf>
    <xf numFmtId="0" fontId="76" fillId="27" borderId="1" xfId="0" applyNumberFormat="1" applyFont="1" applyFill="1" applyBorder="1" applyAlignment="1">
      <alignment horizontal="center" vertical="center" wrapText="1"/>
    </xf>
    <xf numFmtId="0" fontId="23" fillId="27" borderId="1" xfId="170" applyFont="1" applyFill="1" applyBorder="1"/>
    <xf numFmtId="0" fontId="22" fillId="0" borderId="1" xfId="170" applyFont="1" applyFill="1" applyBorder="1" applyAlignment="1">
      <alignment horizontal="left" vertical="top" wrapText="1"/>
    </xf>
    <xf numFmtId="0" fontId="100" fillId="0" borderId="1" xfId="170" applyFont="1" applyFill="1" applyBorder="1" applyAlignment="1">
      <alignment wrapText="1"/>
    </xf>
    <xf numFmtId="0" fontId="98" fillId="0" borderId="1" xfId="170" applyFont="1" applyFill="1" applyBorder="1" applyAlignment="1">
      <alignment wrapText="1"/>
    </xf>
    <xf numFmtId="0" fontId="23" fillId="0" borderId="1" xfId="170" applyFont="1" applyBorder="1"/>
    <xf numFmtId="0" fontId="22" fillId="0" borderId="1" xfId="170" applyFont="1" applyBorder="1" applyAlignment="1">
      <alignment wrapText="1"/>
    </xf>
    <xf numFmtId="0" fontId="23" fillId="0" borderId="1" xfId="170" applyFont="1" applyBorder="1" applyAlignment="1">
      <alignment wrapText="1"/>
    </xf>
    <xf numFmtId="0" fontId="22" fillId="0" borderId="1" xfId="170" applyFont="1" applyFill="1" applyBorder="1" applyAlignment="1">
      <alignment wrapText="1"/>
    </xf>
    <xf numFmtId="49" fontId="22" fillId="0" borderId="1" xfId="170" applyNumberFormat="1" applyFont="1" applyBorder="1" applyAlignment="1">
      <alignment wrapText="1"/>
    </xf>
    <xf numFmtId="0" fontId="22" fillId="0" borderId="1" xfId="170" applyFont="1" applyBorder="1" applyAlignment="1">
      <alignment horizontal="left" wrapText="1"/>
    </xf>
    <xf numFmtId="0" fontId="43" fillId="0" borderId="1" xfId="170" applyFont="1" applyBorder="1"/>
    <xf numFmtId="164" fontId="22" fillId="0" borderId="1" xfId="170" applyNumberFormat="1" applyFont="1" applyBorder="1" applyAlignment="1">
      <alignment horizontal="left" wrapText="1"/>
    </xf>
    <xf numFmtId="0" fontId="2" fillId="20" borderId="1" xfId="170" applyFont="1" applyFill="1" applyBorder="1" applyAlignment="1">
      <alignment wrapText="1"/>
    </xf>
    <xf numFmtId="0" fontId="2" fillId="0" borderId="1" xfId="170" applyFont="1" applyBorder="1" applyAlignment="1">
      <alignment wrapText="1"/>
    </xf>
    <xf numFmtId="0" fontId="22" fillId="0" borderId="1" xfId="170" applyFont="1" applyFill="1" applyBorder="1" applyAlignment="1">
      <alignment wrapText="1"/>
    </xf>
    <xf numFmtId="0" fontId="22" fillId="0" borderId="1" xfId="170" applyFont="1" applyFill="1" applyBorder="1"/>
    <xf numFmtId="0" fontId="22" fillId="77" borderId="1" xfId="170" applyFont="1" applyFill="1" applyBorder="1" applyAlignment="1">
      <alignment wrapText="1"/>
    </xf>
    <xf numFmtId="0" fontId="22" fillId="77" borderId="1" xfId="170" applyFont="1" applyFill="1" applyBorder="1"/>
    <xf numFmtId="0" fontId="98" fillId="77" borderId="1" xfId="170" applyFont="1" applyFill="1" applyBorder="1"/>
    <xf numFmtId="0" fontId="98" fillId="77" borderId="1" xfId="170" applyFont="1" applyFill="1" applyBorder="1" applyAlignment="1">
      <alignment wrapText="1"/>
    </xf>
    <xf numFmtId="0" fontId="22" fillId="77" borderId="1" xfId="170" quotePrefix="1" applyFont="1" applyFill="1" applyBorder="1"/>
    <xf numFmtId="168" fontId="22" fillId="77" borderId="1" xfId="175" applyNumberFormat="1" applyFont="1" applyFill="1" applyBorder="1"/>
    <xf numFmtId="49" fontId="22" fillId="77" borderId="1" xfId="170" applyNumberFormat="1" applyFont="1" applyFill="1" applyBorder="1" applyAlignment="1">
      <alignment wrapText="1"/>
    </xf>
    <xf numFmtId="0" fontId="22" fillId="77" borderId="1" xfId="170" applyFont="1" applyFill="1" applyBorder="1" applyAlignment="1">
      <alignment horizontal="left"/>
    </xf>
    <xf numFmtId="49" fontId="22" fillId="77" borderId="1" xfId="170" applyNumberFormat="1" applyFont="1" applyFill="1" applyBorder="1"/>
    <xf numFmtId="0" fontId="100" fillId="77" borderId="1" xfId="170" applyFont="1" applyFill="1" applyBorder="1" applyAlignment="1">
      <alignment wrapText="1"/>
    </xf>
    <xf numFmtId="0" fontId="0" fillId="78" borderId="1" xfId="0" applyFill="1" applyBorder="1"/>
    <xf numFmtId="0" fontId="52" fillId="78" borderId="1" xfId="100" applyFont="1" applyFill="1" applyBorder="1" applyAlignment="1">
      <alignment horizontal="center" vertical="top" wrapText="1"/>
    </xf>
    <xf numFmtId="0" fontId="95" fillId="78" borderId="1" xfId="1835" applyFont="1" applyFill="1" applyBorder="1"/>
    <xf numFmtId="0" fontId="99" fillId="0" borderId="31" xfId="94" applyFont="1" applyBorder="1" applyAlignment="1">
      <alignment vertical="center" wrapText="1"/>
    </xf>
    <xf numFmtId="0" fontId="106" fillId="0" borderId="1" xfId="94" applyFont="1" applyBorder="1" applyAlignment="1">
      <alignment vertical="center"/>
    </xf>
    <xf numFmtId="0" fontId="3" fillId="0" borderId="1" xfId="44" applyBorder="1" applyAlignment="1" applyProtection="1">
      <alignment vertical="center"/>
    </xf>
    <xf numFmtId="0" fontId="102" fillId="0" borderId="1" xfId="94" applyFont="1" applyBorder="1" applyAlignment="1">
      <alignment vertical="center"/>
    </xf>
    <xf numFmtId="0" fontId="97" fillId="77" borderId="1" xfId="1835" applyFont="1" applyFill="1" applyBorder="1"/>
    <xf numFmtId="0" fontId="22" fillId="77" borderId="0" xfId="94" applyFont="1" applyFill="1" applyAlignment="1">
      <alignment vertical="center"/>
    </xf>
    <xf numFmtId="0" fontId="97" fillId="77" borderId="1" xfId="1835" applyFont="1" applyFill="1" applyBorder="1"/>
    <xf numFmtId="0" fontId="97" fillId="77" borderId="1" xfId="1835" applyFont="1" applyFill="1" applyBorder="1" applyAlignment="1">
      <alignment wrapText="1"/>
    </xf>
    <xf numFmtId="0" fontId="22" fillId="77" borderId="1" xfId="94" applyFont="1" applyFill="1" applyBorder="1"/>
    <xf numFmtId="165" fontId="22" fillId="77" borderId="47" xfId="94" applyNumberFormat="1" applyFont="1" applyFill="1" applyBorder="1" applyAlignment="1">
      <alignment horizontal="center"/>
    </xf>
    <xf numFmtId="0" fontId="22" fillId="77" borderId="45" xfId="94" applyFont="1" applyFill="1" applyBorder="1"/>
    <xf numFmtId="165" fontId="22" fillId="77" borderId="41" xfId="94" applyNumberFormat="1" applyFont="1" applyFill="1" applyBorder="1" applyAlignment="1">
      <alignment horizontal="center"/>
    </xf>
    <xf numFmtId="165" fontId="22" fillId="77" borderId="47" xfId="94" applyNumberFormat="1" applyFont="1" applyFill="1" applyBorder="1" applyAlignment="1">
      <alignment horizontal="center"/>
    </xf>
    <xf numFmtId="165" fontId="22" fillId="77" borderId="41" xfId="94" applyNumberFormat="1" applyFont="1" applyFill="1" applyBorder="1" applyAlignment="1">
      <alignment horizontal="center"/>
    </xf>
    <xf numFmtId="0" fontId="22" fillId="77" borderId="1" xfId="94" applyFont="1" applyFill="1" applyBorder="1"/>
    <xf numFmtId="165" fontId="22" fillId="77" borderId="46" xfId="94" applyNumberFormat="1" applyFont="1" applyFill="1" applyBorder="1" applyAlignment="1">
      <alignment horizontal="center"/>
    </xf>
    <xf numFmtId="165" fontId="22" fillId="77" borderId="4" xfId="94" applyNumberFormat="1" applyFont="1" applyFill="1" applyBorder="1" applyAlignment="1">
      <alignment horizontal="center"/>
    </xf>
    <xf numFmtId="0" fontId="22" fillId="77" borderId="45" xfId="94" applyFont="1" applyFill="1" applyBorder="1"/>
    <xf numFmtId="0" fontId="22" fillId="77" borderId="1" xfId="94" applyFont="1" applyFill="1" applyBorder="1"/>
    <xf numFmtId="165" fontId="22" fillId="77" borderId="47" xfId="94" applyNumberFormat="1" applyFont="1" applyFill="1" applyBorder="1" applyAlignment="1">
      <alignment horizontal="center"/>
    </xf>
    <xf numFmtId="0" fontId="22" fillId="77" borderId="45" xfId="94" applyFont="1" applyFill="1" applyBorder="1"/>
    <xf numFmtId="165" fontId="22" fillId="77" borderId="41" xfId="94" applyNumberFormat="1" applyFont="1" applyFill="1" applyBorder="1" applyAlignment="1">
      <alignment horizontal="center"/>
    </xf>
    <xf numFmtId="166" fontId="22" fillId="77" borderId="1" xfId="94" applyNumberFormat="1" applyFont="1" applyFill="1" applyBorder="1"/>
    <xf numFmtId="0" fontId="0" fillId="0" borderId="1" xfId="0" applyBorder="1" applyAlignment="1"/>
    <xf numFmtId="0" fontId="0" fillId="0" borderId="1" xfId="0" applyNumberFormat="1" applyBorder="1" applyProtection="1">
      <protection locked="0"/>
    </xf>
    <xf numFmtId="0" fontId="22" fillId="66" borderId="1" xfId="170" quotePrefix="1" applyFont="1" applyFill="1" applyBorder="1"/>
    <xf numFmtId="0" fontId="100" fillId="66" borderId="1" xfId="170" applyFont="1" applyFill="1" applyBorder="1"/>
    <xf numFmtId="0" fontId="98" fillId="66" borderId="1" xfId="170" applyFont="1" applyFill="1" applyBorder="1"/>
    <xf numFmtId="3" fontId="22" fillId="66" borderId="1" xfId="170" applyNumberFormat="1" applyFont="1" applyFill="1" applyBorder="1"/>
    <xf numFmtId="3" fontId="100" fillId="66" borderId="1" xfId="170" applyNumberFormat="1" applyFont="1" applyFill="1" applyBorder="1"/>
    <xf numFmtId="0" fontId="108" fillId="77" borderId="1" xfId="170" applyFont="1" applyFill="1" applyBorder="1" applyAlignment="1">
      <alignment wrapText="1"/>
    </xf>
    <xf numFmtId="0" fontId="22" fillId="66" borderId="1" xfId="170" applyFont="1" applyFill="1" applyBorder="1" applyAlignment="1">
      <alignment horizontal="left"/>
    </xf>
    <xf numFmtId="0" fontId="0" fillId="28" borderId="1" xfId="0" applyFill="1" applyBorder="1"/>
    <xf numFmtId="0" fontId="0" fillId="28" borderId="1" xfId="0" applyFill="1" applyBorder="1" applyAlignment="1">
      <alignment wrapText="1"/>
    </xf>
    <xf numFmtId="14" fontId="0" fillId="28" borderId="1" xfId="0" applyNumberFormat="1" applyFill="1" applyBorder="1"/>
    <xf numFmtId="0" fontId="40" fillId="0" borderId="31" xfId="1" applyFont="1" applyFill="1" applyBorder="1"/>
    <xf numFmtId="0" fontId="22" fillId="28" borderId="1" xfId="170" applyFont="1" applyFill="1" applyBorder="1" applyAlignment="1">
      <alignment wrapText="1"/>
    </xf>
    <xf numFmtId="0" fontId="109" fillId="28" borderId="0" xfId="0" applyFont="1" applyFill="1" applyBorder="1" applyAlignment="1">
      <alignment vertical="center"/>
    </xf>
    <xf numFmtId="0" fontId="0" fillId="79" borderId="0" xfId="0" applyFill="1"/>
    <xf numFmtId="0" fontId="0" fillId="28" borderId="0" xfId="0" applyFill="1"/>
    <xf numFmtId="0" fontId="0" fillId="66" borderId="0" xfId="0" applyFill="1"/>
    <xf numFmtId="0" fontId="100" fillId="66" borderId="1" xfId="170" applyFont="1" applyFill="1" applyBorder="1" applyAlignment="1">
      <alignment wrapText="1"/>
    </xf>
    <xf numFmtId="0" fontId="109" fillId="28" borderId="0" xfId="0" applyFont="1" applyFill="1" applyAlignment="1">
      <alignment horizontal="left" vertical="center" wrapText="1" indent="1"/>
    </xf>
    <xf numFmtId="0" fontId="109" fillId="66" borderId="0" xfId="0" applyFont="1" applyFill="1" applyAlignment="1">
      <alignment horizontal="left" vertical="center" wrapText="1" indent="1"/>
    </xf>
    <xf numFmtId="0" fontId="22" fillId="0" borderId="0" xfId="170" quotePrefix="1" applyFont="1" applyFill="1" applyBorder="1"/>
    <xf numFmtId="0" fontId="98" fillId="0" borderId="0" xfId="170" applyFont="1" applyFill="1" applyBorder="1"/>
    <xf numFmtId="0" fontId="22" fillId="0" borderId="0" xfId="170" applyFont="1" applyFill="1" applyBorder="1"/>
    <xf numFmtId="0" fontId="0" fillId="0" borderId="1" xfId="0" applyBorder="1" applyAlignment="1"/>
    <xf numFmtId="0" fontId="22" fillId="77" borderId="14" xfId="170" applyFont="1" applyFill="1" applyBorder="1" applyAlignment="1">
      <alignment horizontal="left" wrapText="1"/>
    </xf>
    <xf numFmtId="0" fontId="22" fillId="77" borderId="15" xfId="170" applyFont="1" applyFill="1" applyBorder="1" applyAlignment="1">
      <alignment horizontal="left"/>
    </xf>
    <xf numFmtId="0" fontId="22" fillId="77" borderId="2" xfId="170" applyFont="1" applyFill="1" applyBorder="1" applyAlignment="1">
      <alignment horizontal="left"/>
    </xf>
    <xf numFmtId="0" fontId="22" fillId="77" borderId="14" xfId="170" applyFont="1" applyFill="1" applyBorder="1" applyAlignment="1">
      <alignment horizontal="left" vertical="top" wrapText="1"/>
    </xf>
    <xf numFmtId="0" fontId="22" fillId="77" borderId="15" xfId="170" applyFont="1" applyFill="1" applyBorder="1" applyAlignment="1">
      <alignment horizontal="left" vertical="top" wrapText="1"/>
    </xf>
    <xf numFmtId="0" fontId="22" fillId="77" borderId="2" xfId="170" applyFont="1" applyFill="1" applyBorder="1" applyAlignment="1">
      <alignment horizontal="left" vertical="top" wrapText="1"/>
    </xf>
    <xf numFmtId="0" fontId="22" fillId="0" borderId="1" xfId="170" applyFont="1" applyFill="1" applyBorder="1" applyAlignment="1">
      <alignment horizontal="left" vertical="top" wrapText="1"/>
    </xf>
    <xf numFmtId="0" fontId="22" fillId="77" borderId="14" xfId="170" applyFont="1" applyFill="1" applyBorder="1" applyAlignment="1">
      <alignment horizontal="center" vertical="center" wrapText="1"/>
    </xf>
    <xf numFmtId="0" fontId="22" fillId="77" borderId="15" xfId="170" applyFont="1" applyFill="1" applyBorder="1" applyAlignment="1">
      <alignment horizontal="center" vertical="center" wrapText="1"/>
    </xf>
    <xf numFmtId="0" fontId="22" fillId="77" borderId="2" xfId="170" applyFont="1" applyFill="1" applyBorder="1" applyAlignment="1">
      <alignment horizontal="center" vertical="center" wrapText="1"/>
    </xf>
    <xf numFmtId="0" fontId="60" fillId="31" borderId="0" xfId="0" applyFont="1" applyFill="1" applyAlignment="1"/>
    <xf numFmtId="0" fontId="0" fillId="0" borderId="1" xfId="0" applyBorder="1" applyAlignment="1"/>
    <xf numFmtId="0" fontId="0" fillId="0" borderId="14" xfId="0" applyBorder="1" applyAlignment="1"/>
    <xf numFmtId="0" fontId="0" fillId="0" borderId="15" xfId="0" applyBorder="1" applyAlignment="1"/>
    <xf numFmtId="0" fontId="0" fillId="0" borderId="2" xfId="0" applyBorder="1" applyAlignment="1"/>
    <xf numFmtId="0" fontId="0" fillId="0" borderId="16" xfId="0" applyBorder="1" applyAlignment="1"/>
    <xf numFmtId="0" fontId="0" fillId="0" borderId="17" xfId="0" applyBorder="1" applyAlignment="1"/>
    <xf numFmtId="0" fontId="0" fillId="0" borderId="3" xfId="0" applyBorder="1" applyAlignment="1"/>
    <xf numFmtId="0" fontId="62" fillId="67" borderId="27" xfId="0" applyFont="1" applyFill="1" applyBorder="1" applyAlignment="1">
      <alignment vertical="top"/>
    </xf>
    <xf numFmtId="0" fontId="22" fillId="0" borderId="1" xfId="94" applyFont="1" applyBorder="1" applyAlignment="1">
      <alignment horizontal="left"/>
    </xf>
    <xf numFmtId="0" fontId="22" fillId="24" borderId="1" xfId="94" applyFont="1" applyFill="1" applyBorder="1" applyAlignment="1">
      <alignment horizontal="left"/>
    </xf>
    <xf numFmtId="0" fontId="22" fillId="24" borderId="1" xfId="94" applyFont="1" applyFill="1" applyBorder="1" applyAlignment="1">
      <alignment horizontal="left" vertical="top" wrapText="1"/>
    </xf>
    <xf numFmtId="0" fontId="2" fillId="0" borderId="1" xfId="94" applyBorder="1" applyAlignment="1">
      <alignment horizontal="left" vertical="top" wrapText="1"/>
    </xf>
    <xf numFmtId="0" fontId="22" fillId="0" borderId="1" xfId="94" applyFont="1" applyBorder="1" applyAlignment="1">
      <alignment vertical="top" wrapText="1"/>
    </xf>
    <xf numFmtId="0" fontId="2" fillId="0" borderId="1" xfId="94" applyBorder="1" applyAlignment="1">
      <alignment wrapText="1"/>
    </xf>
    <xf numFmtId="0" fontId="22" fillId="0" borderId="14" xfId="94" applyFont="1" applyBorder="1" applyAlignment="1">
      <alignment horizontal="left" vertical="top" wrapText="1"/>
    </xf>
    <xf numFmtId="0" fontId="22" fillId="0" borderId="15" xfId="94" applyFont="1" applyBorder="1" applyAlignment="1">
      <alignment horizontal="left" vertical="top" wrapText="1"/>
    </xf>
    <xf numFmtId="0" fontId="22" fillId="0" borderId="2" xfId="94" applyFont="1" applyBorder="1" applyAlignment="1">
      <alignment horizontal="left" vertical="top" wrapText="1"/>
    </xf>
    <xf numFmtId="0" fontId="22" fillId="0" borderId="1" xfId="94" applyFont="1" applyBorder="1" applyAlignment="1" applyProtection="1">
      <alignment horizontal="left" vertical="top" wrapText="1"/>
      <protection locked="0"/>
    </xf>
    <xf numFmtId="0" fontId="22" fillId="0" borderId="1" xfId="94" applyFont="1" applyBorder="1" applyAlignment="1" applyProtection="1">
      <alignment horizontal="left" vertical="top"/>
      <protection locked="0"/>
    </xf>
    <xf numFmtId="0" fontId="22" fillId="0" borderId="1" xfId="94" applyFont="1" applyBorder="1" applyAlignment="1">
      <alignment horizontal="left" vertical="top" wrapText="1"/>
    </xf>
    <xf numFmtId="0" fontId="22" fillId="24" borderId="4" xfId="94" applyFont="1" applyFill="1" applyBorder="1" applyAlignment="1"/>
    <xf numFmtId="0" fontId="2" fillId="0" borderId="26" xfId="94" applyBorder="1" applyAlignment="1"/>
    <xf numFmtId="0" fontId="2" fillId="0" borderId="31" xfId="94" applyBorder="1" applyAlignment="1"/>
    <xf numFmtId="0" fontId="22" fillId="24" borderId="1" xfId="94" applyFont="1" applyFill="1" applyBorder="1" applyAlignment="1">
      <alignment horizontal="left" vertical="top"/>
    </xf>
    <xf numFmtId="0" fontId="0" fillId="0" borderId="18" xfId="0" applyBorder="1" applyAlignment="1"/>
    <xf numFmtId="0" fontId="0" fillId="0" borderId="35" xfId="0" applyBorder="1" applyAlignment="1"/>
    <xf numFmtId="0" fontId="0" fillId="0" borderId="0" xfId="0" applyBorder="1" applyAlignment="1"/>
    <xf numFmtId="0" fontId="0" fillId="0" borderId="29" xfId="0" applyBorder="1" applyAlignment="1"/>
    <xf numFmtId="0" fontId="0" fillId="0" borderId="27" xfId="0" applyBorder="1" applyAlignment="1"/>
    <xf numFmtId="0" fontId="0" fillId="0" borderId="30" xfId="0" applyBorder="1" applyAlignment="1"/>
    <xf numFmtId="0" fontId="22" fillId="20" borderId="1" xfId="94" applyFont="1" applyFill="1" applyBorder="1" applyAlignment="1">
      <alignment horizontal="left" vertical="top" wrapText="1"/>
    </xf>
    <xf numFmtId="0" fontId="22" fillId="66" borderId="1" xfId="94" applyFont="1" applyFill="1" applyBorder="1" applyAlignment="1" applyProtection="1">
      <alignment horizontal="left" vertical="top" wrapText="1"/>
      <protection locked="0"/>
    </xf>
    <xf numFmtId="0" fontId="22" fillId="24" borderId="1" xfId="94" applyFont="1" applyFill="1" applyBorder="1" applyAlignment="1" applyProtection="1">
      <alignment horizontal="left" vertical="top" wrapText="1"/>
      <protection locked="0"/>
    </xf>
    <xf numFmtId="0" fontId="22" fillId="77" borderId="4" xfId="170" applyFont="1" applyFill="1" applyBorder="1" applyAlignment="1">
      <alignment horizontal="center"/>
    </xf>
    <xf numFmtId="0" fontId="22" fillId="77" borderId="31" xfId="170" applyFont="1" applyFill="1" applyBorder="1" applyAlignment="1">
      <alignment horizontal="center"/>
    </xf>
    <xf numFmtId="0" fontId="22" fillId="77" borderId="1" xfId="170" applyFont="1" applyFill="1" applyBorder="1" applyAlignment="1">
      <alignment horizontal="center"/>
    </xf>
    <xf numFmtId="0" fontId="22" fillId="20" borderId="1" xfId="94" applyFont="1" applyFill="1" applyBorder="1" applyAlignment="1">
      <alignment horizontal="left" wrapText="1"/>
    </xf>
    <xf numFmtId="0" fontId="23" fillId="20" borderId="1" xfId="94" applyFont="1" applyFill="1" applyBorder="1" applyAlignment="1">
      <alignment horizontal="left" wrapText="1"/>
    </xf>
    <xf numFmtId="0" fontId="62" fillId="31" borderId="0" xfId="0" applyFont="1" applyFill="1" applyAlignment="1"/>
    <xf numFmtId="0" fontId="1" fillId="31" borderId="0" xfId="0" applyFont="1" applyFill="1" applyAlignment="1"/>
    <xf numFmtId="0" fontId="1" fillId="27" borderId="0" xfId="0" applyFont="1" applyFill="1" applyAlignment="1"/>
    <xf numFmtId="0" fontId="55" fillId="61" borderId="0" xfId="0" applyFont="1" applyFill="1" applyAlignment="1"/>
  </cellXfs>
  <cellStyles count="190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35"/>
    <cellStyle name="]_x000d__x000a_Width=797_x000d__x000a_Height=554_x000d__x000a__x000d__x000a_[Code]_x000d__x000a_Code0=/nyf50_x000d__x000a_Code1=4500000136_x000d__x000a_Code2=ME23_x000d__x000a_Code3=4500002322_x000d__x000a_Code4=#_x000d__x000a_Code5=MB01_x000d__x000a_ 2 2" xfId="257"/>
    <cellStyle name="]_x000d__x000a_Width=797_x000d__x000a_Height=554_x000d__x000a__x000d__x000a_[Code]_x000d__x000a_Code0=/nyf50_x000d__x000a_Code1=4500000136_x000d__x000a_Code2=ME23_x000d__x000a_Code3=4500002322_x000d__x000a_Code4=#_x000d__x000a_Code5=MB01_x000d__x000a_ 2 3" xfId="244"/>
    <cellStyle name="]_x000d__x000a_Width=797_x000d__x000a_Height=554_x000d__x000a__x000d__x000a_[Code]_x000d__x000a_Code0=/nyf50_x000d__x000a_Code1=4500000136_x000d__x000a_Code2=ME23_x000d__x000a_Code3=4500002322_x000d__x000a_Code4=#_x000d__x000a_Code5=MB01_x000d__x000a_ 2 4" xfId="1817"/>
    <cellStyle name="]_x000d__x000a_Width=797_x000d__x000a_Height=554_x000d__x000a__x000d__x000a_[Code]_x000d__x000a_Code0=/nyf50_x000d__x000a_Code1=4500000136_x000d__x000a_Code2=ME23_x000d__x000a_Code3=4500002322_x000d__x000a_Code4=#_x000d__x000a_Code5=MB01_x000d__x000a_ 3" xfId="240"/>
    <cellStyle name="]_x000d__x000a_Width=797_x000d__x000a_Height=554_x000d__x000a__x000d__x000a_[Code]_x000d__x000a_Code0=/nyf50_x000d__x000a_Code1=4500000136_x000d__x000a_Code2=ME23_x000d__x000a_Code3=4500002322_x000d__x000a_Code4=#_x000d__x000a_Code5=MB01_x000d__x000a_ 3 2" xfId="263"/>
    <cellStyle name="]_x000d__x000a_Width=797_x000d__x000a_Height=554_x000d__x000a__x000d__x000a_[Code]_x000d__x000a_Code0=/nyf50_x000d__x000a_Code1=4500000136_x000d__x000a_Code2=ME23_x000d__x000a_Code3=4500002322_x000d__x000a_Code4=#_x000d__x000a_Code5=MB01_x000d__x000a_ 3 3" xfId="253"/>
    <cellStyle name="_Question set &amp; Change Control" xfId="4"/>
    <cellStyle name="_Question set &amp; Change Control 2" xfId="236"/>
    <cellStyle name="_Question set &amp; Change Control 2 2" xfId="258"/>
    <cellStyle name="_Question set &amp; Change Control 2 3" xfId="245"/>
    <cellStyle name="_Question set &amp; Change Control 2 4" xfId="1818"/>
    <cellStyle name="_Question set &amp; Change Control 3" xfId="241"/>
    <cellStyle name="_Question set &amp; Change Control 3 2" xfId="264"/>
    <cellStyle name="_Question set &amp; Change Control 3 3" xfId="254"/>
    <cellStyle name="_Question set &amp; Change Control_Questionset" xfId="1890"/>
    <cellStyle name="_Question set &amp; Change Control_Questionset_1" xfId="1891"/>
    <cellStyle name="_Question set &amp; Change Control_Questionset_CTM Welcome Pack review JS HOME" xfId="1892"/>
    <cellStyle name="20% - Accent1 2" xfId="5"/>
    <cellStyle name="20% - Accent1 2 2" xfId="67"/>
    <cellStyle name="20% - Accent1 2 3" xfId="122"/>
    <cellStyle name="20% - Accent1 3" xfId="234"/>
    <cellStyle name="20% - Accent1 3 2" xfId="313"/>
    <cellStyle name="20% - Accent1 4" xfId="183"/>
    <cellStyle name="20% - Accent2 2" xfId="6"/>
    <cellStyle name="20% - Accent2 2 2" xfId="68"/>
    <cellStyle name="20% - Accent2 2 3" xfId="123"/>
    <cellStyle name="20% - Accent2 3" xfId="280"/>
    <cellStyle name="20% - Accent2 3 2" xfId="314"/>
    <cellStyle name="20% - Accent2 4" xfId="184"/>
    <cellStyle name="20% - Accent3 2" xfId="7"/>
    <cellStyle name="20% - Accent3 2 2" xfId="69"/>
    <cellStyle name="20% - Accent3 2 3" xfId="124"/>
    <cellStyle name="20% - Accent3 3" xfId="286"/>
    <cellStyle name="20% - Accent3 3 2" xfId="315"/>
    <cellStyle name="20% - Accent3 4" xfId="185"/>
    <cellStyle name="20% - Accent4 2" xfId="8"/>
    <cellStyle name="20% - Accent4 2 2" xfId="70"/>
    <cellStyle name="20% - Accent4 2 3" xfId="125"/>
    <cellStyle name="20% - Accent4 3" xfId="296"/>
    <cellStyle name="20% - Accent4 3 2" xfId="316"/>
    <cellStyle name="20% - Accent4 4" xfId="186"/>
    <cellStyle name="20% - Accent5 2" xfId="9"/>
    <cellStyle name="20% - Accent5 2 2" xfId="71"/>
    <cellStyle name="20% - Accent5 2 3" xfId="126"/>
    <cellStyle name="20% - Accent5 3" xfId="291"/>
    <cellStyle name="20% - Accent5 3 2" xfId="317"/>
    <cellStyle name="20% - Accent5 4" xfId="187"/>
    <cellStyle name="20% - Accent6 2" xfId="10"/>
    <cellStyle name="20% - Accent6 2 2" xfId="72"/>
    <cellStyle name="20% - Accent6 2 3" xfId="127"/>
    <cellStyle name="20% - Accent6 3" xfId="288"/>
    <cellStyle name="20% - Accent6 3 2" xfId="318"/>
    <cellStyle name="20% - Accent6 4" xfId="188"/>
    <cellStyle name="40% - Accent1 2" xfId="11"/>
    <cellStyle name="40% - Accent1 2 2" xfId="73"/>
    <cellStyle name="40% - Accent1 2 3" xfId="128"/>
    <cellStyle name="40% - Accent1 3" xfId="226"/>
    <cellStyle name="40% - Accent1 3 2" xfId="319"/>
    <cellStyle name="40% - Accent1 4" xfId="189"/>
    <cellStyle name="40% - Accent2 2" xfId="12"/>
    <cellStyle name="40% - Accent2 2 2" xfId="74"/>
    <cellStyle name="40% - Accent2 2 3" xfId="129"/>
    <cellStyle name="40% - Accent2 3" xfId="285"/>
    <cellStyle name="40% - Accent2 3 2" xfId="320"/>
    <cellStyle name="40% - Accent2 4" xfId="190"/>
    <cellStyle name="40% - Accent3 2" xfId="13"/>
    <cellStyle name="40% - Accent3 2 2" xfId="75"/>
    <cellStyle name="40% - Accent3 2 3" xfId="130"/>
    <cellStyle name="40% - Accent3 3" xfId="270"/>
    <cellStyle name="40% - Accent3 3 2" xfId="321"/>
    <cellStyle name="40% - Accent3 4" xfId="191"/>
    <cellStyle name="40% - Accent4 2" xfId="14"/>
    <cellStyle name="40% - Accent4 2 2" xfId="76"/>
    <cellStyle name="40% - Accent4 2 3" xfId="131"/>
    <cellStyle name="40% - Accent4 3" xfId="269"/>
    <cellStyle name="40% - Accent4 3 2" xfId="322"/>
    <cellStyle name="40% - Accent4 4" xfId="192"/>
    <cellStyle name="40% - Accent5 2" xfId="15"/>
    <cellStyle name="40% - Accent5 2 2" xfId="77"/>
    <cellStyle name="40% - Accent5 2 3" xfId="132"/>
    <cellStyle name="40% - Accent5 3" xfId="229"/>
    <cellStyle name="40% - Accent5 3 2" xfId="323"/>
    <cellStyle name="40% - Accent5 4" xfId="193"/>
    <cellStyle name="40% - Accent6 2" xfId="16"/>
    <cellStyle name="40% - Accent6 2 2" xfId="78"/>
    <cellStyle name="40% - Accent6 2 3" xfId="133"/>
    <cellStyle name="40% - Accent6 3" xfId="276"/>
    <cellStyle name="40% - Accent6 3 2" xfId="324"/>
    <cellStyle name="40% - Accent6 4" xfId="194"/>
    <cellStyle name="60% - Accent1 2" xfId="17"/>
    <cellStyle name="60% - Accent1 2 2" xfId="79"/>
    <cellStyle name="60% - Accent1 2 3" xfId="134"/>
    <cellStyle name="60% - Accent1 3" xfId="267"/>
    <cellStyle name="60% - Accent1 4" xfId="195"/>
    <cellStyle name="60% - Accent2 2" xfId="18"/>
    <cellStyle name="60% - Accent2 3" xfId="231"/>
    <cellStyle name="60% - Accent2 4" xfId="196"/>
    <cellStyle name="60% - Accent3" xfId="1" builtinId="40"/>
    <cellStyle name="60% - Accent3 2" xfId="19"/>
    <cellStyle name="60% - Accent3 2 2" xfId="80"/>
    <cellStyle name="60% - Accent3 2 3" xfId="135"/>
    <cellStyle name="60% - Accent3 3" xfId="120"/>
    <cellStyle name="60% - Accent3 3 2" xfId="274"/>
    <cellStyle name="60% - Accent3 4" xfId="197"/>
    <cellStyle name="60% - Accent3 5" xfId="1819"/>
    <cellStyle name="60% - Accent3 6" xfId="1820"/>
    <cellStyle name="60% - Accent4 2" xfId="20"/>
    <cellStyle name="60% - Accent4 2 2" xfId="81"/>
    <cellStyle name="60% - Accent4 2 3" xfId="136"/>
    <cellStyle name="60% - Accent4 3" xfId="298"/>
    <cellStyle name="60% - Accent4 4" xfId="198"/>
    <cellStyle name="60% - Accent5 2" xfId="21"/>
    <cellStyle name="60% - Accent5 3" xfId="294"/>
    <cellStyle name="60% - Accent5 4" xfId="199"/>
    <cellStyle name="60% - Accent6 2" xfId="22"/>
    <cellStyle name="60% - Accent6 2 2" xfId="82"/>
    <cellStyle name="60% - Accent6 2 3" xfId="137"/>
    <cellStyle name="60% - Accent6 3" xfId="277"/>
    <cellStyle name="60% - Accent6 4" xfId="200"/>
    <cellStyle name="Accent1 2" xfId="23"/>
    <cellStyle name="Accent1 2 2" xfId="83"/>
    <cellStyle name="Accent1 2 2 2" xfId="325"/>
    <cellStyle name="Accent1 2 3" xfId="138"/>
    <cellStyle name="Accent1 2 4" xfId="172"/>
    <cellStyle name="Accent1 2 4 2" xfId="1821"/>
    <cellStyle name="Accent1 3" xfId="287"/>
    <cellStyle name="Accent1 3 2" xfId="326"/>
    <cellStyle name="Accent1 3 3" xfId="1902"/>
    <cellStyle name="Accent1 4" xfId="201"/>
    <cellStyle name="Accent1 4 2" xfId="327"/>
    <cellStyle name="Accent2 2" xfId="24"/>
    <cellStyle name="Accent2 2 2" xfId="174"/>
    <cellStyle name="Accent2 2 2 2" xfId="1822"/>
    <cellStyle name="Accent2 3" xfId="271"/>
    <cellStyle name="Accent2 3 2" xfId="328"/>
    <cellStyle name="Accent2 3 3" xfId="1901"/>
    <cellStyle name="Accent2 4" xfId="202"/>
    <cellStyle name="Accent3 2" xfId="25"/>
    <cellStyle name="Accent3 2 2" xfId="329"/>
    <cellStyle name="Accent3 3" xfId="278"/>
    <cellStyle name="Accent3 4" xfId="203"/>
    <cellStyle name="Accent4 2" xfId="26"/>
    <cellStyle name="Accent4 2 2" xfId="84"/>
    <cellStyle name="Accent4 2 3" xfId="139"/>
    <cellStyle name="Accent4 2 4" xfId="330"/>
    <cellStyle name="Accent4 3" xfId="293"/>
    <cellStyle name="Accent4 3 2" xfId="331"/>
    <cellStyle name="Accent4 4" xfId="204"/>
    <cellStyle name="Accent5 2" xfId="27"/>
    <cellStyle name="Accent5 3" xfId="290"/>
    <cellStyle name="Accent5 4" xfId="205"/>
    <cellStyle name="Accent6 2" xfId="28"/>
    <cellStyle name="Accent6 3" xfId="233"/>
    <cellStyle name="Accent6 4" xfId="206"/>
    <cellStyle name="Bad 2" xfId="29"/>
    <cellStyle name="Bad 2 2" xfId="332"/>
    <cellStyle name="Bad 3" xfId="284"/>
    <cellStyle name="Bad 4" xfId="207"/>
    <cellStyle name="Calculation 2" xfId="30"/>
    <cellStyle name="Calculation 2 2" xfId="85"/>
    <cellStyle name="Calculation 2 3" xfId="140"/>
    <cellStyle name="Calculation 3" xfId="297"/>
    <cellStyle name="Calculation 3 2" xfId="333"/>
    <cellStyle name="Calculation 4" xfId="208"/>
    <cellStyle name="Check Cell 2" xfId="31"/>
    <cellStyle name="Check Cell 3" xfId="232"/>
    <cellStyle name="Check Cell 4" xfId="209"/>
    <cellStyle name="Comma 10" xfId="334"/>
    <cellStyle name="Comma 10 2" xfId="335"/>
    <cellStyle name="Comma 11" xfId="336"/>
    <cellStyle name="Comma 11 2" xfId="337"/>
    <cellStyle name="Comma 12" xfId="338"/>
    <cellStyle name="Comma 12 2" xfId="339"/>
    <cellStyle name="Comma 13" xfId="340"/>
    <cellStyle name="Comma 13 2" xfId="341"/>
    <cellStyle name="Comma 14" xfId="342"/>
    <cellStyle name="Comma 14 2" xfId="343"/>
    <cellStyle name="Comma 15" xfId="344"/>
    <cellStyle name="Comma 15 2" xfId="345"/>
    <cellStyle name="Comma 16" xfId="346"/>
    <cellStyle name="Comma 16 2" xfId="347"/>
    <cellStyle name="Comma 17" xfId="348"/>
    <cellStyle name="Comma 17 2" xfId="349"/>
    <cellStyle name="Comma 2" xfId="175"/>
    <cellStyle name="Comma 2 10" xfId="351"/>
    <cellStyle name="Comma 2 10 2" xfId="352"/>
    <cellStyle name="Comma 2 10 2 2" xfId="353"/>
    <cellStyle name="Comma 2 10 3" xfId="354"/>
    <cellStyle name="Comma 2 10 3 2" xfId="355"/>
    <cellStyle name="Comma 2 10 4" xfId="356"/>
    <cellStyle name="Comma 2 11" xfId="357"/>
    <cellStyle name="Comma 2 11 2" xfId="358"/>
    <cellStyle name="Comma 2 11 2 2" xfId="359"/>
    <cellStyle name="Comma 2 11 3" xfId="360"/>
    <cellStyle name="Comma 2 11 3 2" xfId="361"/>
    <cellStyle name="Comma 2 11 4" xfId="362"/>
    <cellStyle name="Comma 2 12" xfId="363"/>
    <cellStyle name="Comma 2 12 2" xfId="364"/>
    <cellStyle name="Comma 2 12 2 2" xfId="365"/>
    <cellStyle name="Comma 2 12 3" xfId="366"/>
    <cellStyle name="Comma 2 12 3 2" xfId="367"/>
    <cellStyle name="Comma 2 12 4" xfId="368"/>
    <cellStyle name="Comma 2 13" xfId="369"/>
    <cellStyle name="Comma 2 13 2" xfId="370"/>
    <cellStyle name="Comma 2 13 2 2" xfId="371"/>
    <cellStyle name="Comma 2 13 3" xfId="372"/>
    <cellStyle name="Comma 2 13 3 2" xfId="373"/>
    <cellStyle name="Comma 2 13 4" xfId="374"/>
    <cellStyle name="Comma 2 14" xfId="375"/>
    <cellStyle name="Comma 2 14 2" xfId="376"/>
    <cellStyle name="Comma 2 14 2 2" xfId="377"/>
    <cellStyle name="Comma 2 14 3" xfId="378"/>
    <cellStyle name="Comma 2 14 3 2" xfId="379"/>
    <cellStyle name="Comma 2 14 4" xfId="380"/>
    <cellStyle name="Comma 2 15" xfId="381"/>
    <cellStyle name="Comma 2 15 2" xfId="382"/>
    <cellStyle name="Comma 2 15 2 2" xfId="383"/>
    <cellStyle name="Comma 2 15 3" xfId="384"/>
    <cellStyle name="Comma 2 15 3 2" xfId="385"/>
    <cellStyle name="Comma 2 15 4" xfId="386"/>
    <cellStyle name="Comma 2 16" xfId="387"/>
    <cellStyle name="Comma 2 16 2" xfId="388"/>
    <cellStyle name="Comma 2 16 2 2" xfId="389"/>
    <cellStyle name="Comma 2 16 3" xfId="390"/>
    <cellStyle name="Comma 2 16 3 2" xfId="391"/>
    <cellStyle name="Comma 2 16 4" xfId="392"/>
    <cellStyle name="Comma 2 17" xfId="393"/>
    <cellStyle name="Comma 2 17 2" xfId="394"/>
    <cellStyle name="Comma 2 17 2 2" xfId="395"/>
    <cellStyle name="Comma 2 17 3" xfId="396"/>
    <cellStyle name="Comma 2 17 3 2" xfId="397"/>
    <cellStyle name="Comma 2 17 4" xfId="398"/>
    <cellStyle name="Comma 2 18" xfId="399"/>
    <cellStyle name="Comma 2 18 2" xfId="400"/>
    <cellStyle name="Comma 2 18 2 2" xfId="401"/>
    <cellStyle name="Comma 2 18 3" xfId="402"/>
    <cellStyle name="Comma 2 18 3 2" xfId="403"/>
    <cellStyle name="Comma 2 18 4" xfId="404"/>
    <cellStyle name="Comma 2 19" xfId="405"/>
    <cellStyle name="Comma 2 19 2" xfId="406"/>
    <cellStyle name="Comma 2 19 2 2" xfId="407"/>
    <cellStyle name="Comma 2 19 3" xfId="408"/>
    <cellStyle name="Comma 2 19 3 2" xfId="409"/>
    <cellStyle name="Comma 2 19 4" xfId="410"/>
    <cellStyle name="Comma 2 2" xfId="411"/>
    <cellStyle name="Comma 2 2 2" xfId="412"/>
    <cellStyle name="Comma 2 2 2 2" xfId="413"/>
    <cellStyle name="Comma 2 2 3" xfId="414"/>
    <cellStyle name="Comma 2 2 3 2" xfId="415"/>
    <cellStyle name="Comma 2 2 4" xfId="416"/>
    <cellStyle name="Comma 2 20" xfId="350"/>
    <cellStyle name="Comma 2 3" xfId="417"/>
    <cellStyle name="Comma 2 3 2" xfId="418"/>
    <cellStyle name="Comma 2 3 2 2" xfId="419"/>
    <cellStyle name="Comma 2 3 3" xfId="420"/>
    <cellStyle name="Comma 2 3 3 2" xfId="421"/>
    <cellStyle name="Comma 2 3 4" xfId="422"/>
    <cellStyle name="Comma 2 4" xfId="423"/>
    <cellStyle name="Comma 2 4 2" xfId="424"/>
    <cellStyle name="Comma 2 4 2 2" xfId="425"/>
    <cellStyle name="Comma 2 4 3" xfId="426"/>
    <cellStyle name="Comma 2 4 3 2" xfId="427"/>
    <cellStyle name="Comma 2 4 4" xfId="428"/>
    <cellStyle name="Comma 2 5" xfId="429"/>
    <cellStyle name="Comma 2 5 2" xfId="430"/>
    <cellStyle name="Comma 2 5 2 2" xfId="431"/>
    <cellStyle name="Comma 2 5 3" xfId="432"/>
    <cellStyle name="Comma 2 5 3 2" xfId="433"/>
    <cellStyle name="Comma 2 5 4" xfId="434"/>
    <cellStyle name="Comma 2 6" xfId="435"/>
    <cellStyle name="Comma 2 6 2" xfId="436"/>
    <cellStyle name="Comma 2 6 2 2" xfId="437"/>
    <cellStyle name="Comma 2 6 3" xfId="438"/>
    <cellStyle name="Comma 2 6 3 2" xfId="439"/>
    <cellStyle name="Comma 2 6 4" xfId="440"/>
    <cellStyle name="Comma 2 7" xfId="441"/>
    <cellStyle name="Comma 2 7 2" xfId="442"/>
    <cellStyle name="Comma 2 7 2 2" xfId="443"/>
    <cellStyle name="Comma 2 7 3" xfId="444"/>
    <cellStyle name="Comma 2 7 3 2" xfId="445"/>
    <cellStyle name="Comma 2 7 4" xfId="446"/>
    <cellStyle name="Comma 2 8" xfId="447"/>
    <cellStyle name="Comma 2 8 2" xfId="448"/>
    <cellStyle name="Comma 2 8 2 2" xfId="449"/>
    <cellStyle name="Comma 2 8 3" xfId="450"/>
    <cellStyle name="Comma 2 8 3 2" xfId="451"/>
    <cellStyle name="Comma 2 8 4" xfId="452"/>
    <cellStyle name="Comma 2 9" xfId="453"/>
    <cellStyle name="Comma 2 9 2" xfId="454"/>
    <cellStyle name="Comma 2 9 2 2" xfId="455"/>
    <cellStyle name="Comma 2 9 3" xfId="456"/>
    <cellStyle name="Comma 2 9 3 2" xfId="457"/>
    <cellStyle name="Comma 2 9 4" xfId="458"/>
    <cellStyle name="Comma 3" xfId="173"/>
    <cellStyle name="Comma 3 2" xfId="460"/>
    <cellStyle name="Comma 3 3" xfId="459"/>
    <cellStyle name="Comma 4" xfId="461"/>
    <cellStyle name="Comma 4 10" xfId="462"/>
    <cellStyle name="Comma 4 10 2" xfId="463"/>
    <cellStyle name="Comma 4 10 2 2" xfId="464"/>
    <cellStyle name="Comma 4 10 3" xfId="465"/>
    <cellStyle name="Comma 4 10 3 2" xfId="466"/>
    <cellStyle name="Comma 4 10 4" xfId="467"/>
    <cellStyle name="Comma 4 11" xfId="468"/>
    <cellStyle name="Comma 4 11 2" xfId="469"/>
    <cellStyle name="Comma 4 11 2 2" xfId="470"/>
    <cellStyle name="Comma 4 11 3" xfId="471"/>
    <cellStyle name="Comma 4 11 3 2" xfId="472"/>
    <cellStyle name="Comma 4 11 4" xfId="473"/>
    <cellStyle name="Comma 4 12" xfId="474"/>
    <cellStyle name="Comma 4 12 2" xfId="475"/>
    <cellStyle name="Comma 4 12 2 2" xfId="476"/>
    <cellStyle name="Comma 4 12 3" xfId="477"/>
    <cellStyle name="Comma 4 12 3 2" xfId="478"/>
    <cellStyle name="Comma 4 12 4" xfId="479"/>
    <cellStyle name="Comma 4 13" xfId="480"/>
    <cellStyle name="Comma 4 13 2" xfId="481"/>
    <cellStyle name="Comma 4 13 2 2" xfId="482"/>
    <cellStyle name="Comma 4 13 3" xfId="483"/>
    <cellStyle name="Comma 4 13 3 2" xfId="484"/>
    <cellStyle name="Comma 4 13 4" xfId="485"/>
    <cellStyle name="Comma 4 14" xfId="486"/>
    <cellStyle name="Comma 4 14 2" xfId="487"/>
    <cellStyle name="Comma 4 14 2 2" xfId="488"/>
    <cellStyle name="Comma 4 14 3" xfId="489"/>
    <cellStyle name="Comma 4 14 3 2" xfId="490"/>
    <cellStyle name="Comma 4 14 4" xfId="491"/>
    <cellStyle name="Comma 4 15" xfId="492"/>
    <cellStyle name="Comma 4 15 2" xfId="493"/>
    <cellStyle name="Comma 4 15 2 2" xfId="494"/>
    <cellStyle name="Comma 4 15 3" xfId="495"/>
    <cellStyle name="Comma 4 15 3 2" xfId="496"/>
    <cellStyle name="Comma 4 15 4" xfId="497"/>
    <cellStyle name="Comma 4 16" xfId="498"/>
    <cellStyle name="Comma 4 16 2" xfId="499"/>
    <cellStyle name="Comma 4 16 2 2" xfId="500"/>
    <cellStyle name="Comma 4 16 3" xfId="501"/>
    <cellStyle name="Comma 4 16 3 2" xfId="502"/>
    <cellStyle name="Comma 4 16 4" xfId="503"/>
    <cellStyle name="Comma 4 17" xfId="504"/>
    <cellStyle name="Comma 4 17 2" xfId="505"/>
    <cellStyle name="Comma 4 17 2 2" xfId="506"/>
    <cellStyle name="Comma 4 17 3" xfId="507"/>
    <cellStyle name="Comma 4 17 3 2" xfId="508"/>
    <cellStyle name="Comma 4 17 4" xfId="509"/>
    <cellStyle name="Comma 4 18" xfId="510"/>
    <cellStyle name="Comma 4 18 2" xfId="511"/>
    <cellStyle name="Comma 4 18 2 2" xfId="512"/>
    <cellStyle name="Comma 4 18 3" xfId="513"/>
    <cellStyle name="Comma 4 18 3 2" xfId="514"/>
    <cellStyle name="Comma 4 18 4" xfId="515"/>
    <cellStyle name="Comma 4 19" xfId="516"/>
    <cellStyle name="Comma 4 19 2" xfId="517"/>
    <cellStyle name="Comma 4 19 2 2" xfId="518"/>
    <cellStyle name="Comma 4 19 3" xfId="519"/>
    <cellStyle name="Comma 4 19 3 2" xfId="520"/>
    <cellStyle name="Comma 4 19 4" xfId="521"/>
    <cellStyle name="Comma 4 2" xfId="522"/>
    <cellStyle name="Comma 4 2 2" xfId="523"/>
    <cellStyle name="Comma 4 2 2 2" xfId="524"/>
    <cellStyle name="Comma 4 2 3" xfId="525"/>
    <cellStyle name="Comma 4 2 3 2" xfId="526"/>
    <cellStyle name="Comma 4 2 4" xfId="527"/>
    <cellStyle name="Comma 4 20" xfId="528"/>
    <cellStyle name="Comma 4 3" xfId="529"/>
    <cellStyle name="Comma 4 3 2" xfId="530"/>
    <cellStyle name="Comma 4 3 2 2" xfId="531"/>
    <cellStyle name="Comma 4 3 3" xfId="532"/>
    <cellStyle name="Comma 4 3 3 2" xfId="533"/>
    <cellStyle name="Comma 4 3 4" xfId="534"/>
    <cellStyle name="Comma 4 4" xfId="535"/>
    <cellStyle name="Comma 4 4 2" xfId="536"/>
    <cellStyle name="Comma 4 4 2 2" xfId="537"/>
    <cellStyle name="Comma 4 4 3" xfId="538"/>
    <cellStyle name="Comma 4 4 3 2" xfId="539"/>
    <cellStyle name="Comma 4 4 4" xfId="540"/>
    <cellStyle name="Comma 4 5" xfId="541"/>
    <cellStyle name="Comma 4 5 2" xfId="542"/>
    <cellStyle name="Comma 4 5 2 2" xfId="543"/>
    <cellStyle name="Comma 4 5 3" xfId="544"/>
    <cellStyle name="Comma 4 5 3 2" xfId="545"/>
    <cellStyle name="Comma 4 5 4" xfId="546"/>
    <cellStyle name="Comma 4 6" xfId="547"/>
    <cellStyle name="Comma 4 6 2" xfId="548"/>
    <cellStyle name="Comma 4 6 2 2" xfId="549"/>
    <cellStyle name="Comma 4 6 3" xfId="550"/>
    <cellStyle name="Comma 4 6 3 2" xfId="551"/>
    <cellStyle name="Comma 4 6 4" xfId="552"/>
    <cellStyle name="Comma 4 7" xfId="553"/>
    <cellStyle name="Comma 4 7 2" xfId="554"/>
    <cellStyle name="Comma 4 7 2 2" xfId="555"/>
    <cellStyle name="Comma 4 7 3" xfId="556"/>
    <cellStyle name="Comma 4 7 3 2" xfId="557"/>
    <cellStyle name="Comma 4 7 4" xfId="558"/>
    <cellStyle name="Comma 4 8" xfId="559"/>
    <cellStyle name="Comma 4 8 2" xfId="560"/>
    <cellStyle name="Comma 4 8 2 2" xfId="561"/>
    <cellStyle name="Comma 4 8 3" xfId="562"/>
    <cellStyle name="Comma 4 8 3 2" xfId="563"/>
    <cellStyle name="Comma 4 8 4" xfId="564"/>
    <cellStyle name="Comma 4 9" xfId="565"/>
    <cellStyle name="Comma 4 9 2" xfId="566"/>
    <cellStyle name="Comma 4 9 2 2" xfId="567"/>
    <cellStyle name="Comma 4 9 3" xfId="568"/>
    <cellStyle name="Comma 4 9 3 2" xfId="569"/>
    <cellStyle name="Comma 4 9 4" xfId="570"/>
    <cellStyle name="Comma 5" xfId="571"/>
    <cellStyle name="Comma 5 2" xfId="572"/>
    <cellStyle name="Comma 6" xfId="573"/>
    <cellStyle name="Comma 6 2" xfId="574"/>
    <cellStyle name="Comma 7" xfId="575"/>
    <cellStyle name="Comma 7 2" xfId="576"/>
    <cellStyle name="Comma 8" xfId="577"/>
    <cellStyle name="Comma 8 2" xfId="578"/>
    <cellStyle name="Comma 9" xfId="579"/>
    <cellStyle name="Comma 9 2" xfId="580"/>
    <cellStyle name="ConfHeading1" xfId="32"/>
    <cellStyle name="ConfHeading1 2" xfId="176"/>
    <cellStyle name="ConfHeading1 2 2" xfId="581"/>
    <cellStyle name="Currency 2" xfId="310"/>
    <cellStyle name="Currency 2 10" xfId="583"/>
    <cellStyle name="Currency 2 10 2" xfId="584"/>
    <cellStyle name="Currency 2 10 2 2" xfId="585"/>
    <cellStyle name="Currency 2 10 3" xfId="586"/>
    <cellStyle name="Currency 2 10 3 2" xfId="587"/>
    <cellStyle name="Currency 2 10 4" xfId="588"/>
    <cellStyle name="Currency 2 11" xfId="589"/>
    <cellStyle name="Currency 2 11 2" xfId="590"/>
    <cellStyle name="Currency 2 11 2 2" xfId="591"/>
    <cellStyle name="Currency 2 11 3" xfId="592"/>
    <cellStyle name="Currency 2 11 3 2" xfId="593"/>
    <cellStyle name="Currency 2 11 4" xfId="594"/>
    <cellStyle name="Currency 2 12" xfId="595"/>
    <cellStyle name="Currency 2 12 2" xfId="596"/>
    <cellStyle name="Currency 2 12 2 2" xfId="597"/>
    <cellStyle name="Currency 2 12 3" xfId="598"/>
    <cellStyle name="Currency 2 12 3 2" xfId="599"/>
    <cellStyle name="Currency 2 12 4" xfId="600"/>
    <cellStyle name="Currency 2 13" xfId="601"/>
    <cellStyle name="Currency 2 13 2" xfId="602"/>
    <cellStyle name="Currency 2 13 2 2" xfId="603"/>
    <cellStyle name="Currency 2 13 3" xfId="604"/>
    <cellStyle name="Currency 2 13 3 2" xfId="605"/>
    <cellStyle name="Currency 2 13 4" xfId="606"/>
    <cellStyle name="Currency 2 14" xfId="607"/>
    <cellStyle name="Currency 2 14 2" xfId="608"/>
    <cellStyle name="Currency 2 14 2 2" xfId="609"/>
    <cellStyle name="Currency 2 14 3" xfId="610"/>
    <cellStyle name="Currency 2 14 3 2" xfId="611"/>
    <cellStyle name="Currency 2 14 4" xfId="612"/>
    <cellStyle name="Currency 2 15" xfId="613"/>
    <cellStyle name="Currency 2 15 2" xfId="614"/>
    <cellStyle name="Currency 2 15 2 2" xfId="615"/>
    <cellStyle name="Currency 2 15 3" xfId="616"/>
    <cellStyle name="Currency 2 15 3 2" xfId="617"/>
    <cellStyle name="Currency 2 15 4" xfId="618"/>
    <cellStyle name="Currency 2 16" xfId="619"/>
    <cellStyle name="Currency 2 16 2" xfId="620"/>
    <cellStyle name="Currency 2 16 2 2" xfId="621"/>
    <cellStyle name="Currency 2 16 3" xfId="622"/>
    <cellStyle name="Currency 2 16 3 2" xfId="623"/>
    <cellStyle name="Currency 2 16 4" xfId="624"/>
    <cellStyle name="Currency 2 17" xfId="625"/>
    <cellStyle name="Currency 2 17 2" xfId="626"/>
    <cellStyle name="Currency 2 17 2 2" xfId="627"/>
    <cellStyle name="Currency 2 17 3" xfId="628"/>
    <cellStyle name="Currency 2 17 3 2" xfId="629"/>
    <cellStyle name="Currency 2 17 4" xfId="630"/>
    <cellStyle name="Currency 2 18" xfId="631"/>
    <cellStyle name="Currency 2 18 2" xfId="632"/>
    <cellStyle name="Currency 2 18 2 2" xfId="633"/>
    <cellStyle name="Currency 2 18 3" xfId="634"/>
    <cellStyle name="Currency 2 18 3 2" xfId="635"/>
    <cellStyle name="Currency 2 18 4" xfId="636"/>
    <cellStyle name="Currency 2 19" xfId="637"/>
    <cellStyle name="Currency 2 19 2" xfId="638"/>
    <cellStyle name="Currency 2 19 2 2" xfId="639"/>
    <cellStyle name="Currency 2 19 3" xfId="640"/>
    <cellStyle name="Currency 2 19 3 2" xfId="641"/>
    <cellStyle name="Currency 2 19 4" xfId="642"/>
    <cellStyle name="Currency 2 2" xfId="643"/>
    <cellStyle name="Currency 2 20" xfId="644"/>
    <cellStyle name="Currency 2 20 2" xfId="645"/>
    <cellStyle name="Currency 2 20 2 2" xfId="646"/>
    <cellStyle name="Currency 2 20 3" xfId="647"/>
    <cellStyle name="Currency 2 20 3 2" xfId="648"/>
    <cellStyle name="Currency 2 20 4" xfId="649"/>
    <cellStyle name="Currency 2 21" xfId="650"/>
    <cellStyle name="Currency 2 21 2" xfId="651"/>
    <cellStyle name="Currency 2 21 2 2" xfId="652"/>
    <cellStyle name="Currency 2 21 3" xfId="653"/>
    <cellStyle name="Currency 2 21 3 2" xfId="654"/>
    <cellStyle name="Currency 2 21 4" xfId="655"/>
    <cellStyle name="Currency 2 22" xfId="656"/>
    <cellStyle name="Currency 2 22 2" xfId="657"/>
    <cellStyle name="Currency 2 22 2 2" xfId="658"/>
    <cellStyle name="Currency 2 22 3" xfId="659"/>
    <cellStyle name="Currency 2 22 3 2" xfId="660"/>
    <cellStyle name="Currency 2 22 4" xfId="661"/>
    <cellStyle name="Currency 2 23" xfId="662"/>
    <cellStyle name="Currency 2 23 2" xfId="663"/>
    <cellStyle name="Currency 2 23 2 2" xfId="664"/>
    <cellStyle name="Currency 2 23 3" xfId="665"/>
    <cellStyle name="Currency 2 23 3 2" xfId="666"/>
    <cellStyle name="Currency 2 23 4" xfId="667"/>
    <cellStyle name="Currency 2 24" xfId="668"/>
    <cellStyle name="Currency 2 24 2" xfId="669"/>
    <cellStyle name="Currency 2 24 2 2" xfId="670"/>
    <cellStyle name="Currency 2 24 3" xfId="671"/>
    <cellStyle name="Currency 2 24 3 2" xfId="672"/>
    <cellStyle name="Currency 2 24 4" xfId="673"/>
    <cellStyle name="Currency 2 25" xfId="674"/>
    <cellStyle name="Currency 2 26" xfId="675"/>
    <cellStyle name="Currency 2 27" xfId="676"/>
    <cellStyle name="Currency 2 28" xfId="677"/>
    <cellStyle name="Currency 2 29" xfId="678"/>
    <cellStyle name="Currency 2 3" xfId="679"/>
    <cellStyle name="Currency 2 30" xfId="680"/>
    <cellStyle name="Currency 2 31" xfId="582"/>
    <cellStyle name="Currency 2 4" xfId="681"/>
    <cellStyle name="Currency 2 5" xfId="682"/>
    <cellStyle name="Currency 2 6" xfId="683"/>
    <cellStyle name="Currency 2 7" xfId="684"/>
    <cellStyle name="Currency 2 7 2" xfId="685"/>
    <cellStyle name="Currency 2 7 2 2" xfId="686"/>
    <cellStyle name="Currency 2 7 3" xfId="687"/>
    <cellStyle name="Currency 2 7 3 2" xfId="688"/>
    <cellStyle name="Currency 2 7 4" xfId="689"/>
    <cellStyle name="Currency 2 8" xfId="690"/>
    <cellStyle name="Currency 2 8 2" xfId="691"/>
    <cellStyle name="Currency 2 8 2 2" xfId="692"/>
    <cellStyle name="Currency 2 8 3" xfId="693"/>
    <cellStyle name="Currency 2 8 3 2" xfId="694"/>
    <cellStyle name="Currency 2 8 4" xfId="695"/>
    <cellStyle name="Currency 2 9" xfId="696"/>
    <cellStyle name="Currency 2 9 2" xfId="697"/>
    <cellStyle name="Currency 2 9 2 2" xfId="698"/>
    <cellStyle name="Currency 2 9 3" xfId="699"/>
    <cellStyle name="Currency 2 9 3 2" xfId="700"/>
    <cellStyle name="Currency 2 9 4" xfId="701"/>
    <cellStyle name="Currency 3" xfId="311"/>
    <cellStyle name="Currency 3 2" xfId="703"/>
    <cellStyle name="Currency 3 2 2" xfId="704"/>
    <cellStyle name="Currency 3 2 3" xfId="705"/>
    <cellStyle name="Currency 3 2 4" xfId="706"/>
    <cellStyle name="Currency 3 2 5" xfId="707"/>
    <cellStyle name="Currency 3 2 6" xfId="708"/>
    <cellStyle name="Currency 3 3" xfId="709"/>
    <cellStyle name="Currency 3 4" xfId="710"/>
    <cellStyle name="Currency 3 5" xfId="711"/>
    <cellStyle name="Currency 3 6" xfId="712"/>
    <cellStyle name="Currency 3 7" xfId="713"/>
    <cellStyle name="Currency 3 8" xfId="702"/>
    <cellStyle name="Currency 4" xfId="714"/>
    <cellStyle name="Currency 5" xfId="715"/>
    <cellStyle name="Currency 6" xfId="716"/>
    <cellStyle name="Currency 7" xfId="717"/>
    <cellStyle name="Custom Style  1" xfId="33"/>
    <cellStyle name="Custom Style  1 2" xfId="177"/>
    <cellStyle name="Custom Style  1 2 2" xfId="718"/>
    <cellStyle name="Custom Style 2" xfId="34"/>
    <cellStyle name="Custom Style 2 2" xfId="178"/>
    <cellStyle name="Custom Style 2 2 2" xfId="719"/>
    <cellStyle name="Data" xfId="35"/>
    <cellStyle name="Data 2" xfId="36"/>
    <cellStyle name="Data 2 2" xfId="141"/>
    <cellStyle name="Data 2 2 2" xfId="720"/>
    <cellStyle name="Data 2 3" xfId="1823"/>
    <cellStyle name="Data 2 4" xfId="1824"/>
    <cellStyle name="Data 3" xfId="721"/>
    <cellStyle name="Data_CTM only - CCR" xfId="308"/>
    <cellStyle name="Explanatory Text 2" xfId="37"/>
    <cellStyle name="Explanatory Text 3" xfId="210"/>
    <cellStyle name="Good 2" xfId="38"/>
    <cellStyle name="Good 2 2" xfId="722"/>
    <cellStyle name="Good 3" xfId="292"/>
    <cellStyle name="Good 4" xfId="211"/>
    <cellStyle name="Heading 1 2" xfId="39"/>
    <cellStyle name="Heading 1 2 2" xfId="86"/>
    <cellStyle name="Heading 1 2 3" xfId="142"/>
    <cellStyle name="Heading 1 3" xfId="273"/>
    <cellStyle name="Heading 1 4" xfId="212"/>
    <cellStyle name="Heading 2 2" xfId="40"/>
    <cellStyle name="Heading 2 2 2" xfId="88"/>
    <cellStyle name="Heading 2 2 3" xfId="143"/>
    <cellStyle name="Heading 2 3" xfId="268"/>
    <cellStyle name="Heading 2 4" xfId="213"/>
    <cellStyle name="Heading 3 2" xfId="41"/>
    <cellStyle name="Heading 3 2 2" xfId="89"/>
    <cellStyle name="Heading 3 2 3" xfId="144"/>
    <cellStyle name="Heading 3 3" xfId="230"/>
    <cellStyle name="Heading 3 4" xfId="214"/>
    <cellStyle name="Heading 4 2" xfId="42"/>
    <cellStyle name="Heading 4 2 2" xfId="90"/>
    <cellStyle name="Heading 4 2 3" xfId="145"/>
    <cellStyle name="Heading 4 3" xfId="275"/>
    <cellStyle name="Heading 4 4" xfId="215"/>
    <cellStyle name="Hyperlink" xfId="1815" builtinId="8"/>
    <cellStyle name="Hyperlink 2" xfId="44"/>
    <cellStyle name="Hyperlink 2 10" xfId="723"/>
    <cellStyle name="Hyperlink 2 11" xfId="724"/>
    <cellStyle name="Hyperlink 2 12" xfId="725"/>
    <cellStyle name="Hyperlink 2 13" xfId="726"/>
    <cellStyle name="Hyperlink 2 14" xfId="727"/>
    <cellStyle name="Hyperlink 2 15" xfId="728"/>
    <cellStyle name="Hyperlink 2 16" xfId="729"/>
    <cellStyle name="Hyperlink 2 17" xfId="730"/>
    <cellStyle name="Hyperlink 2 18" xfId="731"/>
    <cellStyle name="Hyperlink 2 19" xfId="732"/>
    <cellStyle name="Hyperlink 2 2" xfId="147"/>
    <cellStyle name="Hyperlink 2 2 2" xfId="733"/>
    <cellStyle name="Hyperlink 2 20" xfId="734"/>
    <cellStyle name="Hyperlink 2 21" xfId="735"/>
    <cellStyle name="Hyperlink 2 22" xfId="736"/>
    <cellStyle name="Hyperlink 2 23" xfId="737"/>
    <cellStyle name="Hyperlink 2 24" xfId="738"/>
    <cellStyle name="Hyperlink 2 25" xfId="739"/>
    <cellStyle name="Hyperlink 2 26" xfId="740"/>
    <cellStyle name="Hyperlink 2 27" xfId="741"/>
    <cellStyle name="Hyperlink 2 28" xfId="742"/>
    <cellStyle name="Hyperlink 2 29" xfId="743"/>
    <cellStyle name="Hyperlink 2 3" xfId="179"/>
    <cellStyle name="Hyperlink 2 3 2" xfId="1826"/>
    <cellStyle name="Hyperlink 2 3 3" xfId="1825"/>
    <cellStyle name="Hyperlink 2 30" xfId="744"/>
    <cellStyle name="Hyperlink 2 31" xfId="745"/>
    <cellStyle name="Hyperlink 2 32" xfId="746"/>
    <cellStyle name="Hyperlink 2 33" xfId="747"/>
    <cellStyle name="Hyperlink 2 34" xfId="748"/>
    <cellStyle name="Hyperlink 2 35" xfId="749"/>
    <cellStyle name="Hyperlink 2 36" xfId="750"/>
    <cellStyle name="Hyperlink 2 37" xfId="751"/>
    <cellStyle name="Hyperlink 2 38" xfId="752"/>
    <cellStyle name="Hyperlink 2 39" xfId="753"/>
    <cellStyle name="Hyperlink 2 4" xfId="754"/>
    <cellStyle name="Hyperlink 2 4 2" xfId="1827"/>
    <cellStyle name="Hyperlink 2 40" xfId="755"/>
    <cellStyle name="Hyperlink 2 41" xfId="756"/>
    <cellStyle name="Hyperlink 2 42" xfId="757"/>
    <cellStyle name="Hyperlink 2 43" xfId="758"/>
    <cellStyle name="Hyperlink 2 44" xfId="759"/>
    <cellStyle name="Hyperlink 2 45" xfId="760"/>
    <cellStyle name="Hyperlink 2 46" xfId="761"/>
    <cellStyle name="Hyperlink 2 47" xfId="762"/>
    <cellStyle name="Hyperlink 2 48" xfId="763"/>
    <cellStyle name="Hyperlink 2 49" xfId="764"/>
    <cellStyle name="Hyperlink 2 5" xfId="765"/>
    <cellStyle name="Hyperlink 2 5 2" xfId="1828"/>
    <cellStyle name="Hyperlink 2 50" xfId="766"/>
    <cellStyle name="Hyperlink 2 51" xfId="767"/>
    <cellStyle name="Hyperlink 2 52" xfId="768"/>
    <cellStyle name="Hyperlink 2 53" xfId="769"/>
    <cellStyle name="Hyperlink 2 54" xfId="770"/>
    <cellStyle name="Hyperlink 2 55" xfId="771"/>
    <cellStyle name="Hyperlink 2 56" xfId="772"/>
    <cellStyle name="Hyperlink 2 57" xfId="773"/>
    <cellStyle name="Hyperlink 2 58" xfId="774"/>
    <cellStyle name="Hyperlink 2 59" xfId="775"/>
    <cellStyle name="Hyperlink 2 6" xfId="776"/>
    <cellStyle name="Hyperlink 2 6 2" xfId="1829"/>
    <cellStyle name="Hyperlink 2 60" xfId="777"/>
    <cellStyle name="Hyperlink 2 61" xfId="778"/>
    <cellStyle name="Hyperlink 2 62" xfId="779"/>
    <cellStyle name="Hyperlink 2 63" xfId="780"/>
    <cellStyle name="Hyperlink 2 64" xfId="781"/>
    <cellStyle name="Hyperlink 2 65" xfId="782"/>
    <cellStyle name="Hyperlink 2 66" xfId="783"/>
    <cellStyle name="Hyperlink 2 67" xfId="784"/>
    <cellStyle name="Hyperlink 2 68" xfId="785"/>
    <cellStyle name="Hyperlink 2 69" xfId="786"/>
    <cellStyle name="Hyperlink 2 7" xfId="787"/>
    <cellStyle name="Hyperlink 2 7 2" xfId="1830"/>
    <cellStyle name="Hyperlink 2 70" xfId="788"/>
    <cellStyle name="Hyperlink 2 71" xfId="789"/>
    <cellStyle name="Hyperlink 2 72" xfId="790"/>
    <cellStyle name="Hyperlink 2 73" xfId="791"/>
    <cellStyle name="Hyperlink 2 74" xfId="792"/>
    <cellStyle name="Hyperlink 2 75" xfId="793"/>
    <cellStyle name="Hyperlink 2 76" xfId="794"/>
    <cellStyle name="Hyperlink 2 77" xfId="795"/>
    <cellStyle name="Hyperlink 2 8" xfId="796"/>
    <cellStyle name="Hyperlink 2 9" xfId="797"/>
    <cellStyle name="Hyperlink 3" xfId="43"/>
    <cellStyle name="Hyperlink 3 2" xfId="91"/>
    <cellStyle name="Hyperlink 3 3" xfId="146"/>
    <cellStyle name="Hyperlink 3 4" xfId="798"/>
    <cellStyle name="Hyperlink 4" xfId="92"/>
    <cellStyle name="Hyperlink 5" xfId="306"/>
    <cellStyle name="Hyperlink 6" xfId="307"/>
    <cellStyle name="Hyperlink 7" xfId="1900"/>
    <cellStyle name="Input 2" xfId="45"/>
    <cellStyle name="Input 3" xfId="283"/>
    <cellStyle name="Input 4" xfId="216"/>
    <cellStyle name="Linked Cell 2" xfId="46"/>
    <cellStyle name="Linked Cell 3" xfId="217"/>
    <cellStyle name="Neutral 2" xfId="47"/>
    <cellStyle name="Neutral 2 2" xfId="93"/>
    <cellStyle name="Neutral 2 3" xfId="148"/>
    <cellStyle name="Neutral 2 4" xfId="799"/>
    <cellStyle name="Neutral 3" xfId="281"/>
    <cellStyle name="Neutral 3 2" xfId="800"/>
    <cellStyle name="Neutral 4" xfId="218"/>
    <cellStyle name="Norm੎੎" xfId="309"/>
    <cellStyle name="Normal" xfId="0" builtinId="0"/>
    <cellStyle name="Normal 10" xfId="94"/>
    <cellStyle name="Normal 10 2" xfId="224"/>
    <cellStyle name="Normal 10 2 2" xfId="1882"/>
    <cellStyle name="Normal 10 3" xfId="801"/>
    <cellStyle name="Normal 10 3 2" xfId="1832"/>
    <cellStyle name="Normal 10 3 3" xfId="1831"/>
    <cellStyle name="Normal 10 4" xfId="1833"/>
    <cellStyle name="Normal 10 5" xfId="1834"/>
    <cellStyle name="Normal 11" xfId="95"/>
    <cellStyle name="Normal 11 2" xfId="279"/>
    <cellStyle name="Normal 11 3" xfId="1835"/>
    <cellStyle name="Normal 11 4" xfId="1836"/>
    <cellStyle name="Normal 11 5" xfId="1837"/>
    <cellStyle name="Normal 11 6" xfId="1816"/>
    <cellStyle name="Normal 12" xfId="96"/>
    <cellStyle name="Normal 12 2" xfId="182"/>
    <cellStyle name="Normal 12 2 2" xfId="304"/>
    <cellStyle name="Normal 12 2 3" xfId="302"/>
    <cellStyle name="Normal 12 2 4" xfId="300"/>
    <cellStyle name="Normal 12 3" xfId="299"/>
    <cellStyle name="Normal 13" xfId="97"/>
    <cellStyle name="Normal 14" xfId="98"/>
    <cellStyle name="Normal 14 10" xfId="802"/>
    <cellStyle name="Normal 14 100" xfId="803"/>
    <cellStyle name="Normal 14 101" xfId="804"/>
    <cellStyle name="Normal 14 102" xfId="805"/>
    <cellStyle name="Normal 14 103" xfId="806"/>
    <cellStyle name="Normal 14 104" xfId="807"/>
    <cellStyle name="Normal 14 105" xfId="808"/>
    <cellStyle name="Normal 14 106" xfId="809"/>
    <cellStyle name="Normal 14 107" xfId="810"/>
    <cellStyle name="Normal 14 108" xfId="811"/>
    <cellStyle name="Normal 14 109" xfId="812"/>
    <cellStyle name="Normal 14 11" xfId="813"/>
    <cellStyle name="Normal 14 110" xfId="814"/>
    <cellStyle name="Normal 14 111" xfId="815"/>
    <cellStyle name="Normal 14 112" xfId="816"/>
    <cellStyle name="Normal 14 113" xfId="817"/>
    <cellStyle name="Normal 14 114" xfId="818"/>
    <cellStyle name="Normal 14 115" xfId="819"/>
    <cellStyle name="Normal 14 116" xfId="820"/>
    <cellStyle name="Normal 14 117" xfId="821"/>
    <cellStyle name="Normal 14 118" xfId="822"/>
    <cellStyle name="Normal 14 119" xfId="823"/>
    <cellStyle name="Normal 14 12" xfId="824"/>
    <cellStyle name="Normal 14 120" xfId="825"/>
    <cellStyle name="Normal 14 121" xfId="826"/>
    <cellStyle name="Normal 14 122" xfId="827"/>
    <cellStyle name="Normal 14 123" xfId="828"/>
    <cellStyle name="Normal 14 124" xfId="829"/>
    <cellStyle name="Normal 14 125" xfId="830"/>
    <cellStyle name="Normal 14 126" xfId="831"/>
    <cellStyle name="Normal 14 127" xfId="832"/>
    <cellStyle name="Normal 14 128" xfId="833"/>
    <cellStyle name="Normal 14 129" xfId="834"/>
    <cellStyle name="Normal 14 13" xfId="835"/>
    <cellStyle name="Normal 14 130" xfId="836"/>
    <cellStyle name="Normal 14 131" xfId="837"/>
    <cellStyle name="Normal 14 132" xfId="838"/>
    <cellStyle name="Normal 14 133" xfId="839"/>
    <cellStyle name="Normal 14 134" xfId="840"/>
    <cellStyle name="Normal 14 135" xfId="841"/>
    <cellStyle name="Normal 14 136" xfId="842"/>
    <cellStyle name="Normal 14 14" xfId="843"/>
    <cellStyle name="Normal 14 15" xfId="844"/>
    <cellStyle name="Normal 14 16" xfId="845"/>
    <cellStyle name="Normal 14 17" xfId="846"/>
    <cellStyle name="Normal 14 18" xfId="847"/>
    <cellStyle name="Normal 14 19" xfId="848"/>
    <cellStyle name="Normal 14 2" xfId="849"/>
    <cellStyle name="Normal 14 20" xfId="850"/>
    <cellStyle name="Normal 14 21" xfId="851"/>
    <cellStyle name="Normal 14 22" xfId="852"/>
    <cellStyle name="Normal 14 23" xfId="853"/>
    <cellStyle name="Normal 14 24" xfId="854"/>
    <cellStyle name="Normal 14 25" xfId="855"/>
    <cellStyle name="Normal 14 26" xfId="856"/>
    <cellStyle name="Normal 14 27" xfId="857"/>
    <cellStyle name="Normal 14 28" xfId="858"/>
    <cellStyle name="Normal 14 29" xfId="859"/>
    <cellStyle name="Normal 14 3" xfId="860"/>
    <cellStyle name="Normal 14 30" xfId="861"/>
    <cellStyle name="Normal 14 31" xfId="862"/>
    <cellStyle name="Normal 14 32" xfId="863"/>
    <cellStyle name="Normal 14 33" xfId="864"/>
    <cellStyle name="Normal 14 34" xfId="865"/>
    <cellStyle name="Normal 14 35" xfId="866"/>
    <cellStyle name="Normal 14 36" xfId="867"/>
    <cellStyle name="Normal 14 37" xfId="868"/>
    <cellStyle name="Normal 14 38" xfId="869"/>
    <cellStyle name="Normal 14 39" xfId="870"/>
    <cellStyle name="Normal 14 4" xfId="871"/>
    <cellStyle name="Normal 14 40" xfId="872"/>
    <cellStyle name="Normal 14 41" xfId="873"/>
    <cellStyle name="Normal 14 42" xfId="874"/>
    <cellStyle name="Normal 14 43" xfId="875"/>
    <cellStyle name="Normal 14 44" xfId="876"/>
    <cellStyle name="Normal 14 45" xfId="877"/>
    <cellStyle name="Normal 14 46" xfId="878"/>
    <cellStyle name="Normal 14 47" xfId="879"/>
    <cellStyle name="Normal 14 48" xfId="880"/>
    <cellStyle name="Normal 14 49" xfId="881"/>
    <cellStyle name="Normal 14 5" xfId="882"/>
    <cellStyle name="Normal 14 50" xfId="883"/>
    <cellStyle name="Normal 14 51" xfId="884"/>
    <cellStyle name="Normal 14 52" xfId="885"/>
    <cellStyle name="Normal 14 53" xfId="886"/>
    <cellStyle name="Normal 14 54" xfId="887"/>
    <cellStyle name="Normal 14 55" xfId="888"/>
    <cellStyle name="Normal 14 56" xfId="889"/>
    <cellStyle name="Normal 14 57" xfId="890"/>
    <cellStyle name="Normal 14 58" xfId="891"/>
    <cellStyle name="Normal 14 59" xfId="892"/>
    <cellStyle name="Normal 14 6" xfId="893"/>
    <cellStyle name="Normal 14 60" xfId="894"/>
    <cellStyle name="Normal 14 61" xfId="895"/>
    <cellStyle name="Normal 14 62" xfId="896"/>
    <cellStyle name="Normal 14 63" xfId="897"/>
    <cellStyle name="Normal 14 64" xfId="898"/>
    <cellStyle name="Normal 14 65" xfId="899"/>
    <cellStyle name="Normal 14 66" xfId="900"/>
    <cellStyle name="Normal 14 67" xfId="901"/>
    <cellStyle name="Normal 14 68" xfId="902"/>
    <cellStyle name="Normal 14 69" xfId="903"/>
    <cellStyle name="Normal 14 7" xfId="904"/>
    <cellStyle name="Normal 14 70" xfId="905"/>
    <cellStyle name="Normal 14 71" xfId="906"/>
    <cellStyle name="Normal 14 72" xfId="907"/>
    <cellStyle name="Normal 14 73" xfId="908"/>
    <cellStyle name="Normal 14 74" xfId="909"/>
    <cellStyle name="Normal 14 75" xfId="910"/>
    <cellStyle name="Normal 14 76" xfId="911"/>
    <cellStyle name="Normal 14 77" xfId="912"/>
    <cellStyle name="Normal 14 78" xfId="913"/>
    <cellStyle name="Normal 14 79" xfId="914"/>
    <cellStyle name="Normal 14 8" xfId="915"/>
    <cellStyle name="Normal 14 80" xfId="916"/>
    <cellStyle name="Normal 14 81" xfId="917"/>
    <cellStyle name="Normal 14 82" xfId="918"/>
    <cellStyle name="Normal 14 83" xfId="919"/>
    <cellStyle name="Normal 14 84" xfId="920"/>
    <cellStyle name="Normal 14 85" xfId="921"/>
    <cellStyle name="Normal 14 86" xfId="922"/>
    <cellStyle name="Normal 14 87" xfId="923"/>
    <cellStyle name="Normal 14 88" xfId="924"/>
    <cellStyle name="Normal 14 89" xfId="925"/>
    <cellStyle name="Normal 14 9" xfId="926"/>
    <cellStyle name="Normal 14 90" xfId="927"/>
    <cellStyle name="Normal 14 91" xfId="928"/>
    <cellStyle name="Normal 14 92" xfId="929"/>
    <cellStyle name="Normal 14 93" xfId="930"/>
    <cellStyle name="Normal 14 94" xfId="931"/>
    <cellStyle name="Normal 14 95" xfId="932"/>
    <cellStyle name="Normal 14 96" xfId="933"/>
    <cellStyle name="Normal 14 97" xfId="934"/>
    <cellStyle name="Normal 14 98" xfId="935"/>
    <cellStyle name="Normal 14 99" xfId="936"/>
    <cellStyle name="Normal 15" xfId="99"/>
    <cellStyle name="Normal 15 10" xfId="937"/>
    <cellStyle name="Normal 15 100" xfId="938"/>
    <cellStyle name="Normal 15 101" xfId="939"/>
    <cellStyle name="Normal 15 102" xfId="940"/>
    <cellStyle name="Normal 15 103" xfId="941"/>
    <cellStyle name="Normal 15 104" xfId="942"/>
    <cellStyle name="Normal 15 105" xfId="943"/>
    <cellStyle name="Normal 15 106" xfId="944"/>
    <cellStyle name="Normal 15 107" xfId="945"/>
    <cellStyle name="Normal 15 108" xfId="946"/>
    <cellStyle name="Normal 15 109" xfId="947"/>
    <cellStyle name="Normal 15 11" xfId="948"/>
    <cellStyle name="Normal 15 110" xfId="949"/>
    <cellStyle name="Normal 15 111" xfId="950"/>
    <cellStyle name="Normal 15 112" xfId="951"/>
    <cellStyle name="Normal 15 113" xfId="952"/>
    <cellStyle name="Normal 15 114" xfId="953"/>
    <cellStyle name="Normal 15 115" xfId="954"/>
    <cellStyle name="Normal 15 116" xfId="955"/>
    <cellStyle name="Normal 15 117" xfId="956"/>
    <cellStyle name="Normal 15 118" xfId="957"/>
    <cellStyle name="Normal 15 119" xfId="958"/>
    <cellStyle name="Normal 15 12" xfId="959"/>
    <cellStyle name="Normal 15 120" xfId="960"/>
    <cellStyle name="Normal 15 121" xfId="961"/>
    <cellStyle name="Normal 15 122" xfId="962"/>
    <cellStyle name="Normal 15 123" xfId="963"/>
    <cellStyle name="Normal 15 124" xfId="964"/>
    <cellStyle name="Normal 15 125" xfId="965"/>
    <cellStyle name="Normal 15 126" xfId="966"/>
    <cellStyle name="Normal 15 127" xfId="967"/>
    <cellStyle name="Normal 15 128" xfId="968"/>
    <cellStyle name="Normal 15 129" xfId="969"/>
    <cellStyle name="Normal 15 13" xfId="970"/>
    <cellStyle name="Normal 15 130" xfId="971"/>
    <cellStyle name="Normal 15 131" xfId="972"/>
    <cellStyle name="Normal 15 132" xfId="973"/>
    <cellStyle name="Normal 15 133" xfId="974"/>
    <cellStyle name="Normal 15 134" xfId="975"/>
    <cellStyle name="Normal 15 135" xfId="976"/>
    <cellStyle name="Normal 15 136" xfId="977"/>
    <cellStyle name="Normal 15 14" xfId="978"/>
    <cellStyle name="Normal 15 15" xfId="979"/>
    <cellStyle name="Normal 15 16" xfId="980"/>
    <cellStyle name="Normal 15 17" xfId="981"/>
    <cellStyle name="Normal 15 18" xfId="982"/>
    <cellStyle name="Normal 15 19" xfId="983"/>
    <cellStyle name="Normal 15 2" xfId="984"/>
    <cellStyle name="Normal 15 20" xfId="985"/>
    <cellStyle name="Normal 15 21" xfId="986"/>
    <cellStyle name="Normal 15 22" xfId="987"/>
    <cellStyle name="Normal 15 23" xfId="988"/>
    <cellStyle name="Normal 15 24" xfId="989"/>
    <cellStyle name="Normal 15 25" xfId="990"/>
    <cellStyle name="Normal 15 26" xfId="991"/>
    <cellStyle name="Normal 15 27" xfId="992"/>
    <cellStyle name="Normal 15 28" xfId="993"/>
    <cellStyle name="Normal 15 29" xfId="994"/>
    <cellStyle name="Normal 15 3" xfId="995"/>
    <cellStyle name="Normal 15 30" xfId="996"/>
    <cellStyle name="Normal 15 31" xfId="997"/>
    <cellStyle name="Normal 15 32" xfId="998"/>
    <cellStyle name="Normal 15 33" xfId="999"/>
    <cellStyle name="Normal 15 34" xfId="1000"/>
    <cellStyle name="Normal 15 35" xfId="1001"/>
    <cellStyle name="Normal 15 36" xfId="1002"/>
    <cellStyle name="Normal 15 37" xfId="1003"/>
    <cellStyle name="Normal 15 38" xfId="1004"/>
    <cellStyle name="Normal 15 39" xfId="1005"/>
    <cellStyle name="Normal 15 4" xfId="1006"/>
    <cellStyle name="Normal 15 40" xfId="1007"/>
    <cellStyle name="Normal 15 41" xfId="1008"/>
    <cellStyle name="Normal 15 42" xfId="1009"/>
    <cellStyle name="Normal 15 43" xfId="1010"/>
    <cellStyle name="Normal 15 44" xfId="1011"/>
    <cellStyle name="Normal 15 45" xfId="1012"/>
    <cellStyle name="Normal 15 46" xfId="1013"/>
    <cellStyle name="Normal 15 47" xfId="1014"/>
    <cellStyle name="Normal 15 48" xfId="1015"/>
    <cellStyle name="Normal 15 49" xfId="1016"/>
    <cellStyle name="Normal 15 5" xfId="1017"/>
    <cellStyle name="Normal 15 50" xfId="1018"/>
    <cellStyle name="Normal 15 51" xfId="1019"/>
    <cellStyle name="Normal 15 52" xfId="1020"/>
    <cellStyle name="Normal 15 53" xfId="1021"/>
    <cellStyle name="Normal 15 54" xfId="1022"/>
    <cellStyle name="Normal 15 55" xfId="1023"/>
    <cellStyle name="Normal 15 56" xfId="1024"/>
    <cellStyle name="Normal 15 57" xfId="1025"/>
    <cellStyle name="Normal 15 58" xfId="1026"/>
    <cellStyle name="Normal 15 59" xfId="1027"/>
    <cellStyle name="Normal 15 6" xfId="1028"/>
    <cellStyle name="Normal 15 60" xfId="1029"/>
    <cellStyle name="Normal 15 61" xfId="1030"/>
    <cellStyle name="Normal 15 62" xfId="1031"/>
    <cellStyle name="Normal 15 63" xfId="1032"/>
    <cellStyle name="Normal 15 64" xfId="1033"/>
    <cellStyle name="Normal 15 65" xfId="1034"/>
    <cellStyle name="Normal 15 66" xfId="1035"/>
    <cellStyle name="Normal 15 67" xfId="1036"/>
    <cellStyle name="Normal 15 68" xfId="1037"/>
    <cellStyle name="Normal 15 69" xfId="1038"/>
    <cellStyle name="Normal 15 7" xfId="1039"/>
    <cellStyle name="Normal 15 70" xfId="1040"/>
    <cellStyle name="Normal 15 71" xfId="1041"/>
    <cellStyle name="Normal 15 72" xfId="1042"/>
    <cellStyle name="Normal 15 73" xfId="1043"/>
    <cellStyle name="Normal 15 74" xfId="1044"/>
    <cellStyle name="Normal 15 75" xfId="1045"/>
    <cellStyle name="Normal 15 76" xfId="1046"/>
    <cellStyle name="Normal 15 77" xfId="1047"/>
    <cellStyle name="Normal 15 78" xfId="1048"/>
    <cellStyle name="Normal 15 79" xfId="1049"/>
    <cellStyle name="Normal 15 8" xfId="1050"/>
    <cellStyle name="Normal 15 80" xfId="1051"/>
    <cellStyle name="Normal 15 81" xfId="1052"/>
    <cellStyle name="Normal 15 82" xfId="1053"/>
    <cellStyle name="Normal 15 83" xfId="1054"/>
    <cellStyle name="Normal 15 84" xfId="1055"/>
    <cellStyle name="Normal 15 85" xfId="1056"/>
    <cellStyle name="Normal 15 86" xfId="1057"/>
    <cellStyle name="Normal 15 87" xfId="1058"/>
    <cellStyle name="Normal 15 88" xfId="1059"/>
    <cellStyle name="Normal 15 89" xfId="1060"/>
    <cellStyle name="Normal 15 9" xfId="1061"/>
    <cellStyle name="Normal 15 90" xfId="1062"/>
    <cellStyle name="Normal 15 91" xfId="1063"/>
    <cellStyle name="Normal 15 92" xfId="1064"/>
    <cellStyle name="Normal 15 93" xfId="1065"/>
    <cellStyle name="Normal 15 94" xfId="1066"/>
    <cellStyle name="Normal 15 95" xfId="1067"/>
    <cellStyle name="Normal 15 96" xfId="1068"/>
    <cellStyle name="Normal 15 97" xfId="1069"/>
    <cellStyle name="Normal 15 98" xfId="1070"/>
    <cellStyle name="Normal 15 99" xfId="1071"/>
    <cellStyle name="Normal 16" xfId="87"/>
    <cellStyle name="Normal 16 2" xfId="158"/>
    <cellStyle name="Normal 16 2 2" xfId="1073"/>
    <cellStyle name="Normal 16 3" xfId="1074"/>
    <cellStyle name="Normal 16 4" xfId="1072"/>
    <cellStyle name="Normal 17" xfId="119"/>
    <cellStyle name="Normal 17 2" xfId="1076"/>
    <cellStyle name="Normal 17 2 2" xfId="1883"/>
    <cellStyle name="Normal 17 3" xfId="1077"/>
    <cellStyle name="Normal 17 4" xfId="1075"/>
    <cellStyle name="Normal 18" xfId="170"/>
    <cellStyle name="Normal 18 2" xfId="305"/>
    <cellStyle name="Normal 18 3" xfId="303"/>
    <cellStyle name="Normal 18 4" xfId="301"/>
    <cellStyle name="Normal 19" xfId="1078"/>
    <cellStyle name="Normal 19 10" xfId="1079"/>
    <cellStyle name="Normal 19 11" xfId="1080"/>
    <cellStyle name="Normal 19 12" xfId="1081"/>
    <cellStyle name="Normal 19 13" xfId="1082"/>
    <cellStyle name="Normal 19 14" xfId="1083"/>
    <cellStyle name="Normal 19 15" xfId="1084"/>
    <cellStyle name="Normal 19 16" xfId="1085"/>
    <cellStyle name="Normal 19 17" xfId="1086"/>
    <cellStyle name="Normal 19 18" xfId="1087"/>
    <cellStyle name="Normal 19 19" xfId="1088"/>
    <cellStyle name="Normal 19 2" xfId="1089"/>
    <cellStyle name="Normal 19 20" xfId="1090"/>
    <cellStyle name="Normal 19 21" xfId="1091"/>
    <cellStyle name="Normal 19 22" xfId="1092"/>
    <cellStyle name="Normal 19 23" xfId="1093"/>
    <cellStyle name="Normal 19 24" xfId="1094"/>
    <cellStyle name="Normal 19 25" xfId="1095"/>
    <cellStyle name="Normal 19 26" xfId="1096"/>
    <cellStyle name="Normal 19 27" xfId="1097"/>
    <cellStyle name="Normal 19 28" xfId="1098"/>
    <cellStyle name="Normal 19 29" xfId="1099"/>
    <cellStyle name="Normal 19 3" xfId="1100"/>
    <cellStyle name="Normal 19 30" xfId="1101"/>
    <cellStyle name="Normal 19 31" xfId="1102"/>
    <cellStyle name="Normal 19 32" xfId="1103"/>
    <cellStyle name="Normal 19 33" xfId="1104"/>
    <cellStyle name="Normal 19 34" xfId="1105"/>
    <cellStyle name="Normal 19 35" xfId="1106"/>
    <cellStyle name="Normal 19 36" xfId="1107"/>
    <cellStyle name="Normal 19 37" xfId="1108"/>
    <cellStyle name="Normal 19 38" xfId="1109"/>
    <cellStyle name="Normal 19 39" xfId="1110"/>
    <cellStyle name="Normal 19 4" xfId="1111"/>
    <cellStyle name="Normal 19 40" xfId="1112"/>
    <cellStyle name="Normal 19 41" xfId="1113"/>
    <cellStyle name="Normal 19 42" xfId="1114"/>
    <cellStyle name="Normal 19 43" xfId="1115"/>
    <cellStyle name="Normal 19 44" xfId="1116"/>
    <cellStyle name="Normal 19 45" xfId="1117"/>
    <cellStyle name="Normal 19 46" xfId="1118"/>
    <cellStyle name="Normal 19 47" xfId="1119"/>
    <cellStyle name="Normal 19 48" xfId="1838"/>
    <cellStyle name="Normal 19 5" xfId="1120"/>
    <cellStyle name="Normal 19 6" xfId="1121"/>
    <cellStyle name="Normal 19 7" xfId="1122"/>
    <cellStyle name="Normal 19 8" xfId="1123"/>
    <cellStyle name="Normal 19 9" xfId="1124"/>
    <cellStyle name="Normal 2" xfId="48"/>
    <cellStyle name="Normal 2 10" xfId="289"/>
    <cellStyle name="Normal 2 10 2" xfId="1125"/>
    <cellStyle name="Normal 2 11" xfId="1126"/>
    <cellStyle name="Normal 2 12" xfId="1127"/>
    <cellStyle name="Normal 2 13" xfId="1128"/>
    <cellStyle name="Normal 2 14" xfId="1129"/>
    <cellStyle name="Normal 2 15" xfId="1130"/>
    <cellStyle name="Normal 2 16" xfId="1131"/>
    <cellStyle name="Normal 2 17" xfId="1132"/>
    <cellStyle name="Normal 2 18" xfId="1133"/>
    <cellStyle name="Normal 2 19" xfId="1134"/>
    <cellStyle name="Normal 2 2" xfId="100"/>
    <cellStyle name="Normal 2 2 2" xfId="159"/>
    <cellStyle name="Normal 2 2 2 2" xfId="1136"/>
    <cellStyle name="Normal 2 2 3" xfId="246"/>
    <cellStyle name="Normal 2 2 3 2" xfId="1137"/>
    <cellStyle name="Normal 2 2 4" xfId="1138"/>
    <cellStyle name="Normal 2 2 4 2" xfId="1840"/>
    <cellStyle name="Normal 2 2 4 3" xfId="1839"/>
    <cellStyle name="Normal 2 2 5" xfId="1139"/>
    <cellStyle name="Normal 2 2 5 2" xfId="1841"/>
    <cellStyle name="Normal 2 2 6" xfId="1140"/>
    <cellStyle name="Normal 2 2 6 2" xfId="1842"/>
    <cellStyle name="Normal 2 2 7" xfId="1141"/>
    <cellStyle name="Normal 2 2 7 2" xfId="1843"/>
    <cellStyle name="Normal 2 2 8" xfId="1142"/>
    <cellStyle name="Normal 2 2 9" xfId="1135"/>
    <cellStyle name="Normal 2 20" xfId="1143"/>
    <cellStyle name="Normal 2 21" xfId="1144"/>
    <cellStyle name="Normal 2 22" xfId="1145"/>
    <cellStyle name="Normal 2 23" xfId="1146"/>
    <cellStyle name="Normal 2 24" xfId="1147"/>
    <cellStyle name="Normal 2 25" xfId="1148"/>
    <cellStyle name="Normal 2 26" xfId="1149"/>
    <cellStyle name="Normal 2 27" xfId="1150"/>
    <cellStyle name="Normal 2 28" xfId="1151"/>
    <cellStyle name="Normal 2 29" xfId="1152"/>
    <cellStyle name="Normal 2 3" xfId="101"/>
    <cellStyle name="Normal 2 3 2" xfId="160"/>
    <cellStyle name="Normal 2 3 2 2" xfId="1155"/>
    <cellStyle name="Normal 2 3 2 3" xfId="1156"/>
    <cellStyle name="Normal 2 3 2 4" xfId="1154"/>
    <cellStyle name="Normal 2 3 3" xfId="255"/>
    <cellStyle name="Normal 2 3 3 2" xfId="1158"/>
    <cellStyle name="Normal 2 3 3 3" xfId="1159"/>
    <cellStyle name="Normal 2 3 3 4" xfId="1157"/>
    <cellStyle name="Normal 2 3 4" xfId="1160"/>
    <cellStyle name="Normal 2 3 4 2" xfId="1161"/>
    <cellStyle name="Normal 2 3 4 3" xfId="1162"/>
    <cellStyle name="Normal 2 3 5" xfId="1163"/>
    <cellStyle name="Normal 2 3 5 2" xfId="1164"/>
    <cellStyle name="Normal 2 3 5 3" xfId="1165"/>
    <cellStyle name="Normal 2 3 6" xfId="1166"/>
    <cellStyle name="Normal 2 3 6 2" xfId="1167"/>
    <cellStyle name="Normal 2 3 6 3" xfId="1168"/>
    <cellStyle name="Normal 2 3 7" xfId="1169"/>
    <cellStyle name="Normal 2 3 8" xfId="1153"/>
    <cellStyle name="Normal 2 30" xfId="1170"/>
    <cellStyle name="Normal 2 31" xfId="1171"/>
    <cellStyle name="Normal 2 32" xfId="1172"/>
    <cellStyle name="Normal 2 33" xfId="1173"/>
    <cellStyle name="Normal 2 34" xfId="1174"/>
    <cellStyle name="Normal 2 35" xfId="1175"/>
    <cellStyle name="Normal 2 36" xfId="1176"/>
    <cellStyle name="Normal 2 37" xfId="1177"/>
    <cellStyle name="Normal 2 38" xfId="1178"/>
    <cellStyle name="Normal 2 39" xfId="1179"/>
    <cellStyle name="Normal 2 4" xfId="171"/>
    <cellStyle name="Normal 2 4 2" xfId="227"/>
    <cellStyle name="Normal 2 4 2 2" xfId="1182"/>
    <cellStyle name="Normal 2 4 2 3" xfId="1183"/>
    <cellStyle name="Normal 2 4 2 4" xfId="1181"/>
    <cellStyle name="Normal 2 4 3" xfId="1184"/>
    <cellStyle name="Normal 2 4 3 2" xfId="1185"/>
    <cellStyle name="Normal 2 4 3 3" xfId="1186"/>
    <cellStyle name="Normal 2 4 4" xfId="1187"/>
    <cellStyle name="Normal 2 4 4 2" xfId="1188"/>
    <cellStyle name="Normal 2 4 4 3" xfId="1189"/>
    <cellStyle name="Normal 2 4 5" xfId="1190"/>
    <cellStyle name="Normal 2 4 5 2" xfId="1191"/>
    <cellStyle name="Normal 2 4 5 3" xfId="1192"/>
    <cellStyle name="Normal 2 4 6" xfId="1193"/>
    <cellStyle name="Normal 2 4 6 2" xfId="1194"/>
    <cellStyle name="Normal 2 4 6 3" xfId="1195"/>
    <cellStyle name="Normal 2 4 7" xfId="1180"/>
    <cellStyle name="Normal 2 40" xfId="1196"/>
    <cellStyle name="Normal 2 41" xfId="1197"/>
    <cellStyle name="Normal 2 42" xfId="1198"/>
    <cellStyle name="Normal 2 43" xfId="1199"/>
    <cellStyle name="Normal 2 44" xfId="1200"/>
    <cellStyle name="Normal 2 45" xfId="1201"/>
    <cellStyle name="Normal 2 46" xfId="1202"/>
    <cellStyle name="Normal 2 47" xfId="1203"/>
    <cellStyle name="Normal 2 48" xfId="1204"/>
    <cellStyle name="Normal 2 49" xfId="1205"/>
    <cellStyle name="Normal 2 5" xfId="180"/>
    <cellStyle name="Normal 2 5 2" xfId="1207"/>
    <cellStyle name="Normal 2 5 2 2" xfId="1208"/>
    <cellStyle name="Normal 2 5 2 3" xfId="1209"/>
    <cellStyle name="Normal 2 5 3" xfId="1210"/>
    <cellStyle name="Normal 2 5 3 2" xfId="1211"/>
    <cellStyle name="Normal 2 5 3 3" xfId="1212"/>
    <cellStyle name="Normal 2 5 4" xfId="1213"/>
    <cellStyle name="Normal 2 5 4 2" xfId="1214"/>
    <cellStyle name="Normal 2 5 4 3" xfId="1215"/>
    <cellStyle name="Normal 2 5 5" xfId="1216"/>
    <cellStyle name="Normal 2 5 5 2" xfId="1217"/>
    <cellStyle name="Normal 2 5 5 3" xfId="1218"/>
    <cellStyle name="Normal 2 5 6" xfId="1219"/>
    <cellStyle name="Normal 2 5 6 2" xfId="1220"/>
    <cellStyle name="Normal 2 5 6 3" xfId="1221"/>
    <cellStyle name="Normal 2 5 7" xfId="1206"/>
    <cellStyle name="Normal 2 5 8" xfId="1844"/>
    <cellStyle name="Normal 2 50" xfId="1222"/>
    <cellStyle name="Normal 2 51" xfId="1223"/>
    <cellStyle name="Normal 2 52" xfId="1224"/>
    <cellStyle name="Normal 2 53" xfId="1225"/>
    <cellStyle name="Normal 2 54" xfId="1226"/>
    <cellStyle name="Normal 2 55" xfId="1227"/>
    <cellStyle name="Normal 2 56" xfId="1228"/>
    <cellStyle name="Normal 2 57" xfId="1229"/>
    <cellStyle name="Normal 2 58" xfId="1230"/>
    <cellStyle name="Normal 2 59" xfId="1231"/>
    <cellStyle name="Normal 2 6" xfId="102"/>
    <cellStyle name="Normal 2 6 2" xfId="161"/>
    <cellStyle name="Normal 2 6 2 2" xfId="1234"/>
    <cellStyle name="Normal 2 6 2 3" xfId="1235"/>
    <cellStyle name="Normal 2 6 2 4" xfId="1233"/>
    <cellStyle name="Normal 2 6 3" xfId="1236"/>
    <cellStyle name="Normal 2 6 3 2" xfId="1237"/>
    <cellStyle name="Normal 2 6 3 3" xfId="1238"/>
    <cellStyle name="Normal 2 6 4" xfId="1239"/>
    <cellStyle name="Normal 2 6 4 2" xfId="1240"/>
    <cellStyle name="Normal 2 6 4 3" xfId="1241"/>
    <cellStyle name="Normal 2 6 5" xfId="1242"/>
    <cellStyle name="Normal 2 6 5 2" xfId="1243"/>
    <cellStyle name="Normal 2 6 5 3" xfId="1244"/>
    <cellStyle name="Normal 2 6 6" xfId="1245"/>
    <cellStyle name="Normal 2 6 6 2" xfId="1246"/>
    <cellStyle name="Normal 2 6 6 3" xfId="1247"/>
    <cellStyle name="Normal 2 6 7" xfId="1232"/>
    <cellStyle name="Normal 2 60" xfId="1248"/>
    <cellStyle name="Normal 2 61" xfId="1249"/>
    <cellStyle name="Normal 2 62" xfId="1250"/>
    <cellStyle name="Normal 2 63" xfId="1251"/>
    <cellStyle name="Normal 2 64" xfId="1252"/>
    <cellStyle name="Normal 2 65" xfId="1253"/>
    <cellStyle name="Normal 2 66" xfId="1254"/>
    <cellStyle name="Normal 2 67" xfId="1255"/>
    <cellStyle name="Normal 2 68" xfId="1256"/>
    <cellStyle name="Normal 2 69" xfId="1257"/>
    <cellStyle name="Normal 2 7" xfId="1258"/>
    <cellStyle name="Normal 2 7 2" xfId="1893"/>
    <cellStyle name="Normal 2 70" xfId="1259"/>
    <cellStyle name="Normal 2 71" xfId="1260"/>
    <cellStyle name="Normal 2 72" xfId="1261"/>
    <cellStyle name="Normal 2 73" xfId="1262"/>
    <cellStyle name="Normal 2 74" xfId="1263"/>
    <cellStyle name="Normal 2 75" xfId="1264"/>
    <cellStyle name="Normal 2 76" xfId="1265"/>
    <cellStyle name="Normal 2 77" xfId="1266"/>
    <cellStyle name="Normal 2 78" xfId="1267"/>
    <cellStyle name="Normal 2 79" xfId="1268"/>
    <cellStyle name="Normal 2 8" xfId="1269"/>
    <cellStyle name="Normal 2 8 2" xfId="1894"/>
    <cellStyle name="Normal 2 9" xfId="1270"/>
    <cellStyle name="Normal 2_Home" xfId="1271"/>
    <cellStyle name="Normal 20" xfId="103"/>
    <cellStyle name="Normal 20 2" xfId="162"/>
    <cellStyle name="Normal 21" xfId="1272"/>
    <cellStyle name="Normal 22" xfId="1273"/>
    <cellStyle name="Normal 23" xfId="1274"/>
    <cellStyle name="Normal 24" xfId="1275"/>
    <cellStyle name="Normal 25" xfId="1276"/>
    <cellStyle name="Normal 26" xfId="1277"/>
    <cellStyle name="Normal 27" xfId="1278"/>
    <cellStyle name="Normal 28" xfId="1279"/>
    <cellStyle name="Normal 29" xfId="1280"/>
    <cellStyle name="Normal 3" xfId="49"/>
    <cellStyle name="Normal 3 10" xfId="1281"/>
    <cellStyle name="Normal 3 11" xfId="1282"/>
    <cellStyle name="Normal 3 12" xfId="1283"/>
    <cellStyle name="Normal 3 13" xfId="1284"/>
    <cellStyle name="Normal 3 14" xfId="1285"/>
    <cellStyle name="Normal 3 15" xfId="1286"/>
    <cellStyle name="Normal 3 16" xfId="1287"/>
    <cellStyle name="Normal 3 17" xfId="1288"/>
    <cellStyle name="Normal 3 18" xfId="1289"/>
    <cellStyle name="Normal 3 19" xfId="1290"/>
    <cellStyle name="Normal 3 2" xfId="104"/>
    <cellStyle name="Normal 3 2 2" xfId="163"/>
    <cellStyle name="Normal 3 2 3" xfId="242"/>
    <cellStyle name="Normal 3 2 4" xfId="1845"/>
    <cellStyle name="Normal 3 2 5" xfId="1846"/>
    <cellStyle name="Normal 3 20" xfId="1291"/>
    <cellStyle name="Normal 3 21" xfId="1292"/>
    <cellStyle name="Normal 3 22" xfId="1293"/>
    <cellStyle name="Normal 3 23" xfId="1294"/>
    <cellStyle name="Normal 3 24" xfId="1295"/>
    <cellStyle name="Normal 3 25" xfId="1296"/>
    <cellStyle name="Normal 3 26" xfId="1297"/>
    <cellStyle name="Normal 3 27" xfId="1298"/>
    <cellStyle name="Normal 3 28" xfId="1299"/>
    <cellStyle name="Normal 3 29" xfId="1300"/>
    <cellStyle name="Normal 3 3" xfId="105"/>
    <cellStyle name="Normal 3 3 2" xfId="164"/>
    <cellStyle name="Normal 3 3 3" xfId="228"/>
    <cellStyle name="Normal 3 30" xfId="1301"/>
    <cellStyle name="Normal 3 31" xfId="1302"/>
    <cellStyle name="Normal 3 32" xfId="1303"/>
    <cellStyle name="Normal 3 33" xfId="1304"/>
    <cellStyle name="Normal 3 34" xfId="1305"/>
    <cellStyle name="Normal 3 35" xfId="1306"/>
    <cellStyle name="Normal 3 36" xfId="1307"/>
    <cellStyle name="Normal 3 37" xfId="1308"/>
    <cellStyle name="Normal 3 38" xfId="1309"/>
    <cellStyle name="Normal 3 39" xfId="1310"/>
    <cellStyle name="Normal 3 4" xfId="149"/>
    <cellStyle name="Normal 3 40" xfId="1311"/>
    <cellStyle name="Normal 3 41" xfId="1312"/>
    <cellStyle name="Normal 3 42" xfId="1313"/>
    <cellStyle name="Normal 3 43" xfId="1314"/>
    <cellStyle name="Normal 3 44" xfId="1315"/>
    <cellStyle name="Normal 3 45" xfId="1316"/>
    <cellStyle name="Normal 3 46" xfId="1317"/>
    <cellStyle name="Normal 3 47" xfId="1318"/>
    <cellStyle name="Normal 3 48" xfId="1319"/>
    <cellStyle name="Normal 3 49" xfId="1320"/>
    <cellStyle name="Normal 3 5" xfId="1321"/>
    <cellStyle name="Normal 3 50" xfId="1322"/>
    <cellStyle name="Normal 3 51" xfId="1323"/>
    <cellStyle name="Normal 3 52" xfId="1324"/>
    <cellStyle name="Normal 3 53" xfId="1325"/>
    <cellStyle name="Normal 3 54" xfId="1326"/>
    <cellStyle name="Normal 3 55" xfId="1327"/>
    <cellStyle name="Normal 3 56" xfId="1328"/>
    <cellStyle name="Normal 3 57" xfId="1329"/>
    <cellStyle name="Normal 3 58" xfId="1330"/>
    <cellStyle name="Normal 3 59" xfId="1331"/>
    <cellStyle name="Normal 3 6" xfId="1332"/>
    <cellStyle name="Normal 3 6 2" xfId="1333"/>
    <cellStyle name="Normal 3 6 3" xfId="1334"/>
    <cellStyle name="Normal 3 6 4" xfId="1335"/>
    <cellStyle name="Normal 3 6 5" xfId="1336"/>
    <cellStyle name="Normal 3 6 6" xfId="1337"/>
    <cellStyle name="Normal 3 60" xfId="1338"/>
    <cellStyle name="Normal 3 61" xfId="1339"/>
    <cellStyle name="Normal 3 62" xfId="1340"/>
    <cellStyle name="Normal 3 63" xfId="1341"/>
    <cellStyle name="Normal 3 64" xfId="1342"/>
    <cellStyle name="Normal 3 65" xfId="1343"/>
    <cellStyle name="Normal 3 66" xfId="1344"/>
    <cellStyle name="Normal 3 67" xfId="1345"/>
    <cellStyle name="Normal 3 68" xfId="1346"/>
    <cellStyle name="Normal 3 69" xfId="1347"/>
    <cellStyle name="Normal 3 7" xfId="1348"/>
    <cellStyle name="Normal 3 70" xfId="1349"/>
    <cellStyle name="Normal 3 71" xfId="1350"/>
    <cellStyle name="Normal 3 72" xfId="1351"/>
    <cellStyle name="Normal 3 73" xfId="1352"/>
    <cellStyle name="Normal 3 74" xfId="1353"/>
    <cellStyle name="Normal 3 75" xfId="1354"/>
    <cellStyle name="Normal 3 76" xfId="1355"/>
    <cellStyle name="Normal 3 77" xfId="1356"/>
    <cellStyle name="Normal 3 78" xfId="1357"/>
    <cellStyle name="Normal 3 79" xfId="1358"/>
    <cellStyle name="Normal 3 8" xfId="1359"/>
    <cellStyle name="Normal 3 80" xfId="1360"/>
    <cellStyle name="Normal 3 81" xfId="1361"/>
    <cellStyle name="Normal 3 82" xfId="1362"/>
    <cellStyle name="Normal 3 83" xfId="1363"/>
    <cellStyle name="Normal 3 9" xfId="1364"/>
    <cellStyle name="Normal 30" xfId="1365"/>
    <cellStyle name="Normal 31" xfId="1366"/>
    <cellStyle name="Normal 32" xfId="1367"/>
    <cellStyle name="Normal 33" xfId="1368"/>
    <cellStyle name="Normal 34" xfId="1369"/>
    <cellStyle name="Normal 35" xfId="1370"/>
    <cellStyle name="Normal 36" xfId="1371"/>
    <cellStyle name="Normal 37" xfId="1372"/>
    <cellStyle name="Normal 38" xfId="1373"/>
    <cellStyle name="Normal 39" xfId="1374"/>
    <cellStyle name="Normal 4" xfId="50"/>
    <cellStyle name="Normal 4 10" xfId="1375"/>
    <cellStyle name="Normal 4 10 2" xfId="1376"/>
    <cellStyle name="Normal 4 10 3" xfId="1377"/>
    <cellStyle name="Normal 4 11" xfId="1378"/>
    <cellStyle name="Normal 4 11 2" xfId="1379"/>
    <cellStyle name="Normal 4 11 3" xfId="1380"/>
    <cellStyle name="Normal 4 12" xfId="1381"/>
    <cellStyle name="Normal 4 12 2" xfId="1382"/>
    <cellStyle name="Normal 4 12 3" xfId="1383"/>
    <cellStyle name="Normal 4 13" xfId="1384"/>
    <cellStyle name="Normal 4 13 2" xfId="1385"/>
    <cellStyle name="Normal 4 13 3" xfId="1386"/>
    <cellStyle name="Normal 4 14" xfId="1387"/>
    <cellStyle name="Normal 4 14 2" xfId="1388"/>
    <cellStyle name="Normal 4 14 3" xfId="1389"/>
    <cellStyle name="Normal 4 15" xfId="1390"/>
    <cellStyle name="Normal 4 15 2" xfId="1391"/>
    <cellStyle name="Normal 4 15 3" xfId="1392"/>
    <cellStyle name="Normal 4 16" xfId="1393"/>
    <cellStyle name="Normal 4 16 2" xfId="1394"/>
    <cellStyle name="Normal 4 16 3" xfId="1395"/>
    <cellStyle name="Normal 4 17" xfId="1396"/>
    <cellStyle name="Normal 4 17 2" xfId="1397"/>
    <cellStyle name="Normal 4 17 3" xfId="1398"/>
    <cellStyle name="Normal 4 18" xfId="1399"/>
    <cellStyle name="Normal 4 18 2" xfId="1400"/>
    <cellStyle name="Normal 4 18 3" xfId="1401"/>
    <cellStyle name="Normal 4 19" xfId="1402"/>
    <cellStyle name="Normal 4 19 2" xfId="1403"/>
    <cellStyle name="Normal 4 19 3" xfId="1404"/>
    <cellStyle name="Normal 4 2" xfId="106"/>
    <cellStyle name="Normal 4 2 2" xfId="165"/>
    <cellStyle name="Normal 4 2 2 2" xfId="1406"/>
    <cellStyle name="Normal 4 2 2 3" xfId="1407"/>
    <cellStyle name="Normal 4 2 3" xfId="1408"/>
    <cellStyle name="Normal 4 2 3 2" xfId="1409"/>
    <cellStyle name="Normal 4 2 3 3" xfId="1410"/>
    <cellStyle name="Normal 4 2 4" xfId="1411"/>
    <cellStyle name="Normal 4 2 4 2" xfId="1412"/>
    <cellStyle name="Normal 4 2 4 3" xfId="1413"/>
    <cellStyle name="Normal 4 2 5" xfId="1414"/>
    <cellStyle name="Normal 4 2 5 2" xfId="1415"/>
    <cellStyle name="Normal 4 2 5 3" xfId="1416"/>
    <cellStyle name="Normal 4 2 6" xfId="1417"/>
    <cellStyle name="Normal 4 2 6 2" xfId="1418"/>
    <cellStyle name="Normal 4 2 6 3" xfId="1419"/>
    <cellStyle name="Normal 4 2 7" xfId="1405"/>
    <cellStyle name="Normal 4 20" xfId="1420"/>
    <cellStyle name="Normal 4 21" xfId="1421"/>
    <cellStyle name="Normal 4 22" xfId="1422"/>
    <cellStyle name="Normal 4 23" xfId="1423"/>
    <cellStyle name="Normal 4 24" xfId="1424"/>
    <cellStyle name="Normal 4 3" xfId="1425"/>
    <cellStyle name="Normal 4 3 2" xfId="1426"/>
    <cellStyle name="Normal 4 3 3" xfId="1427"/>
    <cellStyle name="Normal 4 4" xfId="1428"/>
    <cellStyle name="Normal 4 4 2" xfId="1429"/>
    <cellStyle name="Normal 4 4 3" xfId="1430"/>
    <cellStyle name="Normal 4 5" xfId="1431"/>
    <cellStyle name="Normal 4 5 2" xfId="1432"/>
    <cellStyle name="Normal 4 5 3" xfId="1433"/>
    <cellStyle name="Normal 4 6" xfId="1434"/>
    <cellStyle name="Normal 4 6 2" xfId="1435"/>
    <cellStyle name="Normal 4 6 3" xfId="1436"/>
    <cellStyle name="Normal 4 7" xfId="1437"/>
    <cellStyle name="Normal 4 7 2" xfId="1438"/>
    <cellStyle name="Normal 4 7 3" xfId="1439"/>
    <cellStyle name="Normal 4 8" xfId="1440"/>
    <cellStyle name="Normal 4 8 2" xfId="1441"/>
    <cellStyle name="Normal 4 8 3" xfId="1442"/>
    <cellStyle name="Normal 4 9" xfId="1443"/>
    <cellStyle name="Normal 4 9 2" xfId="1444"/>
    <cellStyle name="Normal 4 9 3" xfId="1445"/>
    <cellStyle name="Normal 40" xfId="1446"/>
    <cellStyle name="Normal 41" xfId="1447"/>
    <cellStyle name="Normal 42" xfId="1448"/>
    <cellStyle name="Normal 43" xfId="1449"/>
    <cellStyle name="Normal 44" xfId="1450"/>
    <cellStyle name="Normal 45" xfId="1451"/>
    <cellStyle name="Normal 45 2" xfId="1452"/>
    <cellStyle name="Normal 45 3" xfId="1453"/>
    <cellStyle name="Normal 46" xfId="1454"/>
    <cellStyle name="Normal 47" xfId="1455"/>
    <cellStyle name="Normal 48" xfId="1456"/>
    <cellStyle name="Normal 49" xfId="1457"/>
    <cellStyle name="Normal 5" xfId="51"/>
    <cellStyle name="Normal 5 10" xfId="1458"/>
    <cellStyle name="Normal 5 11" xfId="1459"/>
    <cellStyle name="Normal 5 12" xfId="1460"/>
    <cellStyle name="Normal 5 13" xfId="1461"/>
    <cellStyle name="Normal 5 14" xfId="1462"/>
    <cellStyle name="Normal 5 15" xfId="1463"/>
    <cellStyle name="Normal 5 16" xfId="1464"/>
    <cellStyle name="Normal 5 17" xfId="1465"/>
    <cellStyle name="Normal 5 18" xfId="1466"/>
    <cellStyle name="Normal 5 19" xfId="1467"/>
    <cellStyle name="Normal 5 2" xfId="107"/>
    <cellStyle name="Normal 5 2 2" xfId="166"/>
    <cellStyle name="Normal 5 2 2 2" xfId="1884"/>
    <cellStyle name="Normal 5 2 3" xfId="243"/>
    <cellStyle name="Normal 5 2 4" xfId="1847"/>
    <cellStyle name="Normal 5 2 4 2" xfId="1885"/>
    <cellStyle name="Normal 5 2 5" xfId="1848"/>
    <cellStyle name="Normal 5 2 5 2" xfId="1886"/>
    <cellStyle name="Normal 5 20" xfId="1468"/>
    <cellStyle name="Normal 5 21" xfId="1469"/>
    <cellStyle name="Normal 5 22" xfId="1470"/>
    <cellStyle name="Normal 5 23" xfId="1471"/>
    <cellStyle name="Normal 5 24" xfId="1472"/>
    <cellStyle name="Normal 5 25" xfId="1473"/>
    <cellStyle name="Normal 5 26" xfId="1474"/>
    <cellStyle name="Normal 5 27" xfId="1475"/>
    <cellStyle name="Normal 5 28" xfId="1476"/>
    <cellStyle name="Normal 5 29" xfId="1477"/>
    <cellStyle name="Normal 5 3" xfId="150"/>
    <cellStyle name="Normal 5 30" xfId="1478"/>
    <cellStyle name="Normal 5 31" xfId="1479"/>
    <cellStyle name="Normal 5 32" xfId="1480"/>
    <cellStyle name="Normal 5 33" xfId="1481"/>
    <cellStyle name="Normal 5 34" xfId="1482"/>
    <cellStyle name="Normal 5 35" xfId="1483"/>
    <cellStyle name="Normal 5 36" xfId="1484"/>
    <cellStyle name="Normal 5 37" xfId="1485"/>
    <cellStyle name="Normal 5 38" xfId="1486"/>
    <cellStyle name="Normal 5 39" xfId="1487"/>
    <cellStyle name="Normal 5 4" xfId="1488"/>
    <cellStyle name="Normal 5 40" xfId="1489"/>
    <cellStyle name="Normal 5 41" xfId="1490"/>
    <cellStyle name="Normal 5 42" xfId="1491"/>
    <cellStyle name="Normal 5 43" xfId="1492"/>
    <cellStyle name="Normal 5 44" xfId="1493"/>
    <cellStyle name="Normal 5 45" xfId="1494"/>
    <cellStyle name="Normal 5 46" xfId="1495"/>
    <cellStyle name="Normal 5 47" xfId="1496"/>
    <cellStyle name="Normal 5 48" xfId="1497"/>
    <cellStyle name="Normal 5 49" xfId="1498"/>
    <cellStyle name="Normal 5 5" xfId="1499"/>
    <cellStyle name="Normal 5 50" xfId="1500"/>
    <cellStyle name="Normal 5 51" xfId="1501"/>
    <cellStyle name="Normal 5 52" xfId="1502"/>
    <cellStyle name="Normal 5 53" xfId="1503"/>
    <cellStyle name="Normal 5 54" xfId="1504"/>
    <cellStyle name="Normal 5 55" xfId="1505"/>
    <cellStyle name="Normal 5 56" xfId="1506"/>
    <cellStyle name="Normal 5 57" xfId="1507"/>
    <cellStyle name="Normal 5 58" xfId="1508"/>
    <cellStyle name="Normal 5 59" xfId="1509"/>
    <cellStyle name="Normal 5 6" xfId="1510"/>
    <cellStyle name="Normal 5 60" xfId="1511"/>
    <cellStyle name="Normal 5 61" xfId="1512"/>
    <cellStyle name="Normal 5 62" xfId="1513"/>
    <cellStyle name="Normal 5 63" xfId="1514"/>
    <cellStyle name="Normal 5 64" xfId="1515"/>
    <cellStyle name="Normal 5 65" xfId="1516"/>
    <cellStyle name="Normal 5 66" xfId="1517"/>
    <cellStyle name="Normal 5 67" xfId="1518"/>
    <cellStyle name="Normal 5 68" xfId="1519"/>
    <cellStyle name="Normal 5 69" xfId="1520"/>
    <cellStyle name="Normal 5 7" xfId="1521"/>
    <cellStyle name="Normal 5 70" xfId="1522"/>
    <cellStyle name="Normal 5 71" xfId="1523"/>
    <cellStyle name="Normal 5 72" xfId="1524"/>
    <cellStyle name="Normal 5 73" xfId="1525"/>
    <cellStyle name="Normal 5 74" xfId="1526"/>
    <cellStyle name="Normal 5 75" xfId="1527"/>
    <cellStyle name="Normal 5 76" xfId="1528"/>
    <cellStyle name="Normal 5 77" xfId="1529"/>
    <cellStyle name="Normal 5 78" xfId="1530"/>
    <cellStyle name="Normal 5 79" xfId="1531"/>
    <cellStyle name="Normal 5 8" xfId="1532"/>
    <cellStyle name="Normal 5 80" xfId="1533"/>
    <cellStyle name="Normal 5 81" xfId="1534"/>
    <cellStyle name="Normal 5 82" xfId="1535"/>
    <cellStyle name="Normal 5 83" xfId="1536"/>
    <cellStyle name="Normal 5 84" xfId="1537"/>
    <cellStyle name="Normal 5 9" xfId="1538"/>
    <cellStyle name="Normal 50" xfId="1539"/>
    <cellStyle name="Normal 51" xfId="1540"/>
    <cellStyle name="Normal 52" xfId="1541"/>
    <cellStyle name="Normal 53" xfId="1542"/>
    <cellStyle name="Normal 54" xfId="1543"/>
    <cellStyle name="Normal 55" xfId="1544"/>
    <cellStyle name="Normal 56" xfId="1545"/>
    <cellStyle name="Normal 57" xfId="1546"/>
    <cellStyle name="Normal 58" xfId="1547"/>
    <cellStyle name="Normal 59" xfId="1548"/>
    <cellStyle name="Normal 6" xfId="52"/>
    <cellStyle name="Normal 6 2" xfId="108"/>
    <cellStyle name="Normal 6 2 2" xfId="260"/>
    <cellStyle name="Normal 6 2 3" xfId="249"/>
    <cellStyle name="Normal 6 2 4" xfId="238"/>
    <cellStyle name="Normal 6 3" xfId="151"/>
    <cellStyle name="Normal 6 4" xfId="312"/>
    <cellStyle name="Normal 6 4 2" xfId="1549"/>
    <cellStyle name="Normal 6 4 2 2" xfId="1887"/>
    <cellStyle name="Normal 6 4 3" xfId="1849"/>
    <cellStyle name="Normal 6 5" xfId="1850"/>
    <cellStyle name="Normal 6 6" xfId="1851"/>
    <cellStyle name="Normal 6 7" xfId="1852"/>
    <cellStyle name="Normal 6 7 2" xfId="1888"/>
    <cellStyle name="Normal 6 8" xfId="1899"/>
    <cellStyle name="Normal 60" xfId="1550"/>
    <cellStyle name="Normal 61" xfId="1551"/>
    <cellStyle name="Normal 62" xfId="1552"/>
    <cellStyle name="Normal 63" xfId="1553"/>
    <cellStyle name="Normal 64" xfId="1554"/>
    <cellStyle name="Normal 65" xfId="1555"/>
    <cellStyle name="Normal 66" xfId="1556"/>
    <cellStyle name="Normal 67" xfId="1557"/>
    <cellStyle name="Normal 68" xfId="1558"/>
    <cellStyle name="Normal 69" xfId="1559"/>
    <cellStyle name="Normal 7" xfId="2"/>
    <cellStyle name="Normal 7 2" xfId="109"/>
    <cellStyle name="Normal 7 3" xfId="121"/>
    <cellStyle name="Normal 7 3 2" xfId="251"/>
    <cellStyle name="Normal 7 4" xfId="1854"/>
    <cellStyle name="Normal 7 4 2" xfId="1855"/>
    <cellStyle name="Normal 7 5" xfId="1856"/>
    <cellStyle name="Normal 7 6" xfId="1857"/>
    <cellStyle name="Normal 7 7" xfId="1858"/>
    <cellStyle name="Normal 7 8" xfId="1889"/>
    <cellStyle name="Normal 7 9" xfId="1853"/>
    <cellStyle name="Normal 70" xfId="1560"/>
    <cellStyle name="Normal 71" xfId="1561"/>
    <cellStyle name="Normal 72" xfId="1562"/>
    <cellStyle name="Normal 73" xfId="1563"/>
    <cellStyle name="Normal 74" xfId="1564"/>
    <cellStyle name="Normal 75" xfId="1565"/>
    <cellStyle name="Normal 76" xfId="1566"/>
    <cellStyle name="Normal 77" xfId="1567"/>
    <cellStyle name="Normal 78" xfId="1568"/>
    <cellStyle name="Normal 79" xfId="1569"/>
    <cellStyle name="Normal 8" xfId="110"/>
    <cellStyle name="Normal 8 2" xfId="265"/>
    <cellStyle name="Normal 8 2 2" xfId="1570"/>
    <cellStyle name="Normal 8 3" xfId="1859"/>
    <cellStyle name="Normal 8 3 2" xfId="1860"/>
    <cellStyle name="Normal 8 4" xfId="1861"/>
    <cellStyle name="Normal 8 5" xfId="1862"/>
    <cellStyle name="Normal 80" xfId="1571"/>
    <cellStyle name="Normal 81" xfId="1572"/>
    <cellStyle name="Normal 81 2" xfId="1573"/>
    <cellStyle name="Normal 81 3" xfId="1574"/>
    <cellStyle name="Normal 82" xfId="1575"/>
    <cellStyle name="Normal 82 2" xfId="1576"/>
    <cellStyle name="Normal 82 3" xfId="1577"/>
    <cellStyle name="Normal 83" xfId="1578"/>
    <cellStyle name="Normal 9" xfId="111"/>
    <cellStyle name="Normal 9 2" xfId="266"/>
    <cellStyle name="Normal 9 2 2" xfId="1579"/>
    <cellStyle name="Normal 9 3" xfId="1580"/>
    <cellStyle name="Normal 9 3 2" xfId="1863"/>
    <cellStyle name="Normal 9 4" xfId="1864"/>
    <cellStyle name="Normal 9 5" xfId="1865"/>
    <cellStyle name="Normal_images, features &amp; copy" xfId="53"/>
    <cellStyle name="Note 10" xfId="1895"/>
    <cellStyle name="Note 2" xfId="54"/>
    <cellStyle name="Note 2 2" xfId="112"/>
    <cellStyle name="Note 2 2 2" xfId="261"/>
    <cellStyle name="Note 2 2 3" xfId="250"/>
    <cellStyle name="Note 2 2 4" xfId="239"/>
    <cellStyle name="Note 2 3" xfId="152"/>
    <cellStyle name="Note 3" xfId="113"/>
    <cellStyle name="Note 3 2" xfId="167"/>
    <cellStyle name="Note 3 2 2" xfId="259"/>
    <cellStyle name="Note 3 3" xfId="247"/>
    <cellStyle name="Note 3 4" xfId="237"/>
    <cellStyle name="Note 3 5" xfId="1866"/>
    <cellStyle name="Note 3 5 2" xfId="1867"/>
    <cellStyle name="Note 3 6" xfId="1868"/>
    <cellStyle name="Note 3 7" xfId="1869"/>
    <cellStyle name="Note 3 8" xfId="1870"/>
    <cellStyle name="Note 4" xfId="117"/>
    <cellStyle name="Note 4 2" xfId="168"/>
    <cellStyle name="Note 4 3" xfId="256"/>
    <cellStyle name="Note 5" xfId="181"/>
    <cellStyle name="Note 5 2" xfId="282"/>
    <cellStyle name="Note 6" xfId="219"/>
    <cellStyle name="Note 7" xfId="1871"/>
    <cellStyle name="Note 8" xfId="1872"/>
    <cellStyle name="Note 9" xfId="1896"/>
    <cellStyle name="Output 2" xfId="55"/>
    <cellStyle name="Output 2 2" xfId="114"/>
    <cellStyle name="Output 2 3" xfId="153"/>
    <cellStyle name="Output 3" xfId="225"/>
    <cellStyle name="Output 3 2" xfId="1581"/>
    <cellStyle name="Output 4" xfId="220"/>
    <cellStyle name="Percent 2" xfId="1582"/>
    <cellStyle name="Percent 2 10" xfId="1583"/>
    <cellStyle name="Percent 2 10 2" xfId="1584"/>
    <cellStyle name="Percent 2 10 2 2" xfId="1585"/>
    <cellStyle name="Percent 2 10 3" xfId="1586"/>
    <cellStyle name="Percent 2 10 3 2" xfId="1587"/>
    <cellStyle name="Percent 2 10 4" xfId="1588"/>
    <cellStyle name="Percent 2 11" xfId="1589"/>
    <cellStyle name="Percent 2 11 2" xfId="1590"/>
    <cellStyle name="Percent 2 11 2 2" xfId="1591"/>
    <cellStyle name="Percent 2 11 3" xfId="1592"/>
    <cellStyle name="Percent 2 11 3 2" xfId="1593"/>
    <cellStyle name="Percent 2 11 4" xfId="1594"/>
    <cellStyle name="Percent 2 12" xfId="1595"/>
    <cellStyle name="Percent 2 12 2" xfId="1596"/>
    <cellStyle name="Percent 2 12 2 2" xfId="1597"/>
    <cellStyle name="Percent 2 12 3" xfId="1598"/>
    <cellStyle name="Percent 2 12 3 2" xfId="1599"/>
    <cellStyle name="Percent 2 12 4" xfId="1600"/>
    <cellStyle name="Percent 2 13" xfId="1601"/>
    <cellStyle name="Percent 2 13 2" xfId="1602"/>
    <cellStyle name="Percent 2 13 2 2" xfId="1603"/>
    <cellStyle name="Percent 2 13 3" xfId="1604"/>
    <cellStyle name="Percent 2 13 3 2" xfId="1605"/>
    <cellStyle name="Percent 2 13 4" xfId="1606"/>
    <cellStyle name="Percent 2 14" xfId="1607"/>
    <cellStyle name="Percent 2 14 2" xfId="1608"/>
    <cellStyle name="Percent 2 14 2 2" xfId="1609"/>
    <cellStyle name="Percent 2 14 3" xfId="1610"/>
    <cellStyle name="Percent 2 14 3 2" xfId="1611"/>
    <cellStyle name="Percent 2 14 4" xfId="1612"/>
    <cellStyle name="Percent 2 15" xfId="1613"/>
    <cellStyle name="Percent 2 15 2" xfId="1614"/>
    <cellStyle name="Percent 2 15 2 2" xfId="1615"/>
    <cellStyle name="Percent 2 15 3" xfId="1616"/>
    <cellStyle name="Percent 2 15 3 2" xfId="1617"/>
    <cellStyle name="Percent 2 15 4" xfId="1618"/>
    <cellStyle name="Percent 2 16" xfId="1619"/>
    <cellStyle name="Percent 2 16 2" xfId="1620"/>
    <cellStyle name="Percent 2 16 2 2" xfId="1621"/>
    <cellStyle name="Percent 2 16 3" xfId="1622"/>
    <cellStyle name="Percent 2 16 3 2" xfId="1623"/>
    <cellStyle name="Percent 2 16 4" xfId="1624"/>
    <cellStyle name="Percent 2 17" xfId="1625"/>
    <cellStyle name="Percent 2 17 2" xfId="1626"/>
    <cellStyle name="Percent 2 17 2 2" xfId="1627"/>
    <cellStyle name="Percent 2 17 3" xfId="1628"/>
    <cellStyle name="Percent 2 17 3 2" xfId="1629"/>
    <cellStyle name="Percent 2 17 4" xfId="1630"/>
    <cellStyle name="Percent 2 18" xfId="1631"/>
    <cellStyle name="Percent 2 18 2" xfId="1632"/>
    <cellStyle name="Percent 2 18 2 2" xfId="1633"/>
    <cellStyle name="Percent 2 18 3" xfId="1634"/>
    <cellStyle name="Percent 2 18 3 2" xfId="1635"/>
    <cellStyle name="Percent 2 18 4" xfId="1636"/>
    <cellStyle name="Percent 2 19" xfId="1637"/>
    <cellStyle name="Percent 2 19 2" xfId="1638"/>
    <cellStyle name="Percent 2 19 2 2" xfId="1639"/>
    <cellStyle name="Percent 2 19 3" xfId="1640"/>
    <cellStyle name="Percent 2 19 3 2" xfId="1641"/>
    <cellStyle name="Percent 2 19 4" xfId="1642"/>
    <cellStyle name="Percent 2 2" xfId="1643"/>
    <cellStyle name="Percent 2 20" xfId="1644"/>
    <cellStyle name="Percent 2 20 2" xfId="1645"/>
    <cellStyle name="Percent 2 20 2 2" xfId="1646"/>
    <cellStyle name="Percent 2 20 3" xfId="1647"/>
    <cellStyle name="Percent 2 20 3 2" xfId="1648"/>
    <cellStyle name="Percent 2 20 4" xfId="1649"/>
    <cellStyle name="Percent 2 21" xfId="1650"/>
    <cellStyle name="Percent 2 21 2" xfId="1651"/>
    <cellStyle name="Percent 2 21 2 2" xfId="1652"/>
    <cellStyle name="Percent 2 21 3" xfId="1653"/>
    <cellStyle name="Percent 2 21 3 2" xfId="1654"/>
    <cellStyle name="Percent 2 21 4" xfId="1655"/>
    <cellStyle name="Percent 2 22" xfId="1656"/>
    <cellStyle name="Percent 2 22 2" xfId="1657"/>
    <cellStyle name="Percent 2 22 2 2" xfId="1658"/>
    <cellStyle name="Percent 2 22 3" xfId="1659"/>
    <cellStyle name="Percent 2 22 3 2" xfId="1660"/>
    <cellStyle name="Percent 2 22 4" xfId="1661"/>
    <cellStyle name="Percent 2 23" xfId="1662"/>
    <cellStyle name="Percent 2 23 2" xfId="1663"/>
    <cellStyle name="Percent 2 23 2 2" xfId="1664"/>
    <cellStyle name="Percent 2 23 3" xfId="1665"/>
    <cellStyle name="Percent 2 23 3 2" xfId="1666"/>
    <cellStyle name="Percent 2 23 4" xfId="1667"/>
    <cellStyle name="Percent 2 24" xfId="1668"/>
    <cellStyle name="Percent 2 24 2" xfId="1669"/>
    <cellStyle name="Percent 2 24 2 2" xfId="1670"/>
    <cellStyle name="Percent 2 24 3" xfId="1671"/>
    <cellStyle name="Percent 2 24 3 2" xfId="1672"/>
    <cellStyle name="Percent 2 24 4" xfId="1673"/>
    <cellStyle name="Percent 2 25" xfId="1674"/>
    <cellStyle name="Percent 2 26" xfId="1675"/>
    <cellStyle name="Percent 2 27" xfId="1676"/>
    <cellStyle name="Percent 2 28" xfId="1677"/>
    <cellStyle name="Percent 2 29" xfId="1678"/>
    <cellStyle name="Percent 2 3" xfId="1679"/>
    <cellStyle name="Percent 2 30" xfId="1680"/>
    <cellStyle name="Percent 2 4" xfId="1681"/>
    <cellStyle name="Percent 2 5" xfId="1682"/>
    <cellStyle name="Percent 2 6" xfId="1683"/>
    <cellStyle name="Percent 2 7" xfId="1684"/>
    <cellStyle name="Percent 2 7 2" xfId="1685"/>
    <cellStyle name="Percent 2 7 2 2" xfId="1686"/>
    <cellStyle name="Percent 2 7 3" xfId="1687"/>
    <cellStyle name="Percent 2 7 3 2" xfId="1688"/>
    <cellStyle name="Percent 2 7 4" xfId="1689"/>
    <cellStyle name="Percent 2 8" xfId="1690"/>
    <cellStyle name="Percent 2 8 2" xfId="1691"/>
    <cellStyle name="Percent 2 8 2 2" xfId="1692"/>
    <cellStyle name="Percent 2 8 3" xfId="1693"/>
    <cellStyle name="Percent 2 8 3 2" xfId="1694"/>
    <cellStyle name="Percent 2 8 4" xfId="1695"/>
    <cellStyle name="Percent 2 9" xfId="1696"/>
    <cellStyle name="Percent 2 9 2" xfId="1697"/>
    <cellStyle name="Percent 2 9 2 2" xfId="1698"/>
    <cellStyle name="Percent 2 9 3" xfId="1699"/>
    <cellStyle name="Percent 2 9 3 2" xfId="1700"/>
    <cellStyle name="Percent 2 9 4" xfId="1701"/>
    <cellStyle name="Percent 3 10" xfId="1702"/>
    <cellStyle name="Percent 3 10 2" xfId="1703"/>
    <cellStyle name="Percent 3 10 2 2" xfId="1704"/>
    <cellStyle name="Percent 3 10 3" xfId="1705"/>
    <cellStyle name="Percent 3 10 3 2" xfId="1706"/>
    <cellStyle name="Percent 3 10 4" xfId="1707"/>
    <cellStyle name="Percent 3 11" xfId="1708"/>
    <cellStyle name="Percent 3 11 2" xfId="1709"/>
    <cellStyle name="Percent 3 11 2 2" xfId="1710"/>
    <cellStyle name="Percent 3 11 3" xfId="1711"/>
    <cellStyle name="Percent 3 11 3 2" xfId="1712"/>
    <cellStyle name="Percent 3 11 4" xfId="1713"/>
    <cellStyle name="Percent 3 12" xfId="1714"/>
    <cellStyle name="Percent 3 12 2" xfId="1715"/>
    <cellStyle name="Percent 3 12 2 2" xfId="1716"/>
    <cellStyle name="Percent 3 12 3" xfId="1717"/>
    <cellStyle name="Percent 3 12 3 2" xfId="1718"/>
    <cellStyle name="Percent 3 12 4" xfId="1719"/>
    <cellStyle name="Percent 3 13" xfId="1720"/>
    <cellStyle name="Percent 3 13 2" xfId="1721"/>
    <cellStyle name="Percent 3 13 2 2" xfId="1722"/>
    <cellStyle name="Percent 3 13 3" xfId="1723"/>
    <cellStyle name="Percent 3 13 3 2" xfId="1724"/>
    <cellStyle name="Percent 3 13 4" xfId="1725"/>
    <cellStyle name="Percent 3 14" xfId="1726"/>
    <cellStyle name="Percent 3 14 2" xfId="1727"/>
    <cellStyle name="Percent 3 14 2 2" xfId="1728"/>
    <cellStyle name="Percent 3 14 3" xfId="1729"/>
    <cellStyle name="Percent 3 14 3 2" xfId="1730"/>
    <cellStyle name="Percent 3 14 4" xfId="1731"/>
    <cellStyle name="Percent 3 15" xfId="1732"/>
    <cellStyle name="Percent 3 15 2" xfId="1733"/>
    <cellStyle name="Percent 3 15 2 2" xfId="1734"/>
    <cellStyle name="Percent 3 15 3" xfId="1735"/>
    <cellStyle name="Percent 3 15 3 2" xfId="1736"/>
    <cellStyle name="Percent 3 15 4" xfId="1737"/>
    <cellStyle name="Percent 3 16" xfId="1738"/>
    <cellStyle name="Percent 3 16 2" xfId="1739"/>
    <cellStyle name="Percent 3 16 2 2" xfId="1740"/>
    <cellStyle name="Percent 3 16 3" xfId="1741"/>
    <cellStyle name="Percent 3 16 3 2" xfId="1742"/>
    <cellStyle name="Percent 3 16 4" xfId="1743"/>
    <cellStyle name="Percent 3 17" xfId="1744"/>
    <cellStyle name="Percent 3 17 2" xfId="1745"/>
    <cellStyle name="Percent 3 17 2 2" xfId="1746"/>
    <cellStyle name="Percent 3 17 3" xfId="1747"/>
    <cellStyle name="Percent 3 17 3 2" xfId="1748"/>
    <cellStyle name="Percent 3 17 4" xfId="1749"/>
    <cellStyle name="Percent 3 18" xfId="1750"/>
    <cellStyle name="Percent 3 18 2" xfId="1751"/>
    <cellStyle name="Percent 3 18 2 2" xfId="1752"/>
    <cellStyle name="Percent 3 18 3" xfId="1753"/>
    <cellStyle name="Percent 3 18 3 2" xfId="1754"/>
    <cellStyle name="Percent 3 18 4" xfId="1755"/>
    <cellStyle name="Percent 3 19" xfId="1756"/>
    <cellStyle name="Percent 3 19 2" xfId="1757"/>
    <cellStyle name="Percent 3 19 2 2" xfId="1758"/>
    <cellStyle name="Percent 3 19 3" xfId="1759"/>
    <cellStyle name="Percent 3 19 3 2" xfId="1760"/>
    <cellStyle name="Percent 3 19 4" xfId="1761"/>
    <cellStyle name="Percent 3 2" xfId="1762"/>
    <cellStyle name="Percent 3 2 2" xfId="1763"/>
    <cellStyle name="Percent 3 2 2 2" xfId="1764"/>
    <cellStyle name="Percent 3 2 3" xfId="1765"/>
    <cellStyle name="Percent 3 2 3 2" xfId="1766"/>
    <cellStyle name="Percent 3 2 4" xfId="1767"/>
    <cellStyle name="Percent 3 3" xfId="1768"/>
    <cellStyle name="Percent 3 3 2" xfId="1769"/>
    <cellStyle name="Percent 3 3 2 2" xfId="1770"/>
    <cellStyle name="Percent 3 3 3" xfId="1771"/>
    <cellStyle name="Percent 3 3 3 2" xfId="1772"/>
    <cellStyle name="Percent 3 3 4" xfId="1773"/>
    <cellStyle name="Percent 3 4" xfId="1774"/>
    <cellStyle name="Percent 3 4 2" xfId="1775"/>
    <cellStyle name="Percent 3 4 2 2" xfId="1776"/>
    <cellStyle name="Percent 3 4 3" xfId="1777"/>
    <cellStyle name="Percent 3 4 3 2" xfId="1778"/>
    <cellStyle name="Percent 3 4 4" xfId="1779"/>
    <cellStyle name="Percent 3 5" xfId="1780"/>
    <cellStyle name="Percent 3 5 2" xfId="1781"/>
    <cellStyle name="Percent 3 5 2 2" xfId="1782"/>
    <cellStyle name="Percent 3 5 3" xfId="1783"/>
    <cellStyle name="Percent 3 5 3 2" xfId="1784"/>
    <cellStyle name="Percent 3 5 4" xfId="1785"/>
    <cellStyle name="Percent 3 6" xfId="1786"/>
    <cellStyle name="Percent 3 6 2" xfId="1787"/>
    <cellStyle name="Percent 3 6 2 2" xfId="1788"/>
    <cellStyle name="Percent 3 6 3" xfId="1789"/>
    <cellStyle name="Percent 3 6 3 2" xfId="1790"/>
    <cellStyle name="Percent 3 6 4" xfId="1791"/>
    <cellStyle name="Percent 3 7" xfId="1792"/>
    <cellStyle name="Percent 3 7 2" xfId="1793"/>
    <cellStyle name="Percent 3 7 2 2" xfId="1794"/>
    <cellStyle name="Percent 3 7 3" xfId="1795"/>
    <cellStyle name="Percent 3 7 3 2" xfId="1796"/>
    <cellStyle name="Percent 3 7 4" xfId="1797"/>
    <cellStyle name="Percent 3 8" xfId="1798"/>
    <cellStyle name="Percent 3 8 2" xfId="1799"/>
    <cellStyle name="Percent 3 8 2 2" xfId="1800"/>
    <cellStyle name="Percent 3 8 3" xfId="1801"/>
    <cellStyle name="Percent 3 8 3 2" xfId="1802"/>
    <cellStyle name="Percent 3 8 4" xfId="1803"/>
    <cellStyle name="Percent 3 9" xfId="1804"/>
    <cellStyle name="Percent 3 9 2" xfId="1805"/>
    <cellStyle name="Percent 3 9 2 2" xfId="1806"/>
    <cellStyle name="Percent 3 9 3" xfId="1807"/>
    <cellStyle name="Percent 3 9 3 2" xfId="1808"/>
    <cellStyle name="Percent 3 9 4" xfId="1809"/>
    <cellStyle name="Percent 8" xfId="1810"/>
    <cellStyle name="QA Data" xfId="56"/>
    <cellStyle name="QA Data 2" xfId="1811"/>
    <cellStyle name="QA Sub-Heading" xfId="57"/>
    <cellStyle name="QA Sub-Heading 2" xfId="1812"/>
    <cellStyle name="QuestionStatus" xfId="58"/>
    <cellStyle name="Requirements" xfId="59"/>
    <cellStyle name="Requirements 2" xfId="154"/>
    <cellStyle name="Requirements 3" xfId="1873"/>
    <cellStyle name="Requirements 4" xfId="1874"/>
    <cellStyle name="Requirements 5" xfId="1875"/>
    <cellStyle name="SectionTitle" xfId="60"/>
    <cellStyle name="SectionTitle 2" xfId="1813"/>
    <cellStyle name="Style 1" xfId="61"/>
    <cellStyle name="Style 1 2" xfId="118"/>
    <cellStyle name="Style 1 2 2" xfId="169"/>
    <cellStyle name="Style 1 2 3" xfId="248"/>
    <cellStyle name="Style 1 2 4" xfId="1876"/>
    <cellStyle name="Style 1 2 5" xfId="1877"/>
    <cellStyle name="Style 1 2 5 2" xfId="1878"/>
    <cellStyle name="Style 1 3" xfId="155"/>
    <cellStyle name="Style 1 3 2" xfId="262"/>
    <cellStyle name="Style 1 3 3" xfId="252"/>
    <cellStyle name="Style 1 3 4" xfId="1879"/>
    <cellStyle name="Style 1 4" xfId="1880"/>
    <cellStyle name="Style 1 5" xfId="1881"/>
    <cellStyle name="Style 1 6" xfId="1897"/>
    <cellStyle name="Style 1 7" xfId="1898"/>
    <cellStyle name="Style 2" xfId="66"/>
    <cellStyle name="Sub-Heading" xfId="62"/>
    <cellStyle name="Sub-Heading 2" xfId="1814"/>
    <cellStyle name="Title 2" xfId="63"/>
    <cellStyle name="Title 2 2" xfId="115"/>
    <cellStyle name="Title 2 3" xfId="156"/>
    <cellStyle name="Title 3" xfId="295"/>
    <cellStyle name="Title 4" xfId="221"/>
    <cellStyle name="Total 2" xfId="64"/>
    <cellStyle name="Total 2 2" xfId="116"/>
    <cellStyle name="Total 2 3" xfId="157"/>
    <cellStyle name="Total 3" xfId="272"/>
    <cellStyle name="Total 4" xfId="222"/>
    <cellStyle name="Warning Text 2" xfId="65"/>
    <cellStyle name="Warning Text 3" xfId="223"/>
  </cellStyles>
  <dxfs count="0"/>
  <tableStyles count="0" defaultTableStyle="TableStyleMedium2" defaultPivotStyle="PivotStyleLight16"/>
  <colors>
    <mruColors>
      <color rgb="FF669900"/>
      <color rgb="FF0BD0D9"/>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Summary'!$C$14:$C$17</c:f>
              <c:strCache>
                <c:ptCount val="4"/>
                <c:pt idx="0">
                  <c:v>Completed Tests</c:v>
                </c:pt>
                <c:pt idx="1">
                  <c:v>Incomplete Tests</c:v>
                </c:pt>
                <c:pt idx="2">
                  <c:v>Failed Tests</c:v>
                </c:pt>
                <c:pt idx="3">
                  <c:v>Not Applicable</c:v>
                </c:pt>
              </c:strCache>
            </c:strRef>
          </c:cat>
          <c:val>
            <c:numRef>
              <c:f>'Test Summary'!$J$14:$J$17</c:f>
              <c:numCache>
                <c:formatCode>0.00</c:formatCode>
                <c:ptCount val="4"/>
                <c:pt idx="0">
                  <c:v>100</c:v>
                </c:pt>
                <c:pt idx="1">
                  <c:v>0</c:v>
                </c:pt>
                <c:pt idx="2">
                  <c:v>2.6717557251908395</c:v>
                </c:pt>
                <c:pt idx="3">
                  <c:v>19.338422391857506</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21</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low">
      <a:fillStyleLst>
        <a:solidFill>
          <a:schemeClr val="phClr"/>
        </a:solidFill>
        <a:gradFill rotWithShape="1">
          <a:gsLst>
            <a:gs pos="0">
              <a:schemeClr val="phClr">
                <a:tint val="70000"/>
                <a:satMod val="130000"/>
              </a:schemeClr>
            </a:gs>
            <a:gs pos="43000">
              <a:schemeClr val="phClr">
                <a:tint val="44000"/>
                <a:satMod val="165000"/>
              </a:schemeClr>
            </a:gs>
            <a:gs pos="93000">
              <a:schemeClr val="phClr">
                <a:tint val="15000"/>
                <a:satMod val="165000"/>
              </a:schemeClr>
            </a:gs>
            <a:gs pos="100000">
              <a:schemeClr val="phClr">
                <a:tint val="5000"/>
                <a:satMod val="250000"/>
              </a:schemeClr>
            </a:gs>
          </a:gsLst>
          <a:path path="circle">
            <a:fillToRect l="50000" t="130000" r="50000" b="-30000"/>
          </a:path>
        </a:gradFill>
        <a:gradFill rotWithShape="1">
          <a:gsLst>
            <a:gs pos="0">
              <a:schemeClr val="phClr">
                <a:tint val="98000"/>
                <a:shade val="25000"/>
                <a:satMod val="250000"/>
              </a:schemeClr>
            </a:gs>
            <a:gs pos="68000">
              <a:schemeClr val="phClr">
                <a:tint val="86000"/>
                <a:satMod val="115000"/>
              </a:schemeClr>
            </a:gs>
            <a:gs pos="100000">
              <a:schemeClr val="phClr">
                <a:tint val="50000"/>
                <a:satMod val="150000"/>
              </a:schemeClr>
            </a:gs>
          </a:gsLst>
          <a:path path="circle">
            <a:fillToRect l="50000" t="130000" r="50000" b="-30000"/>
          </a:path>
        </a:gradFill>
      </a:fillStyleLst>
      <a:lnStyleLst>
        <a:ln w="9525" cap="flat" cmpd="sng" algn="ctr">
          <a:solidFill>
            <a:schemeClr val="phClr">
              <a:shade val="50000"/>
              <a:satMod val="103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scene3d>
            <a:camera prst="orthographicFront">
              <a:rot lat="0" lon="0" rev="0"/>
            </a:camera>
            <a:lightRig rig="glow" dir="tl">
              <a:rot lat="0" lon="0" rev="900000"/>
            </a:lightRig>
          </a:scene3d>
          <a:sp3d prstMaterial="powder">
            <a:bevelT w="25400" h="381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gary.gwynn@budgetins.co.uk" TargetMode="External"/><Relationship Id="rId1" Type="http://schemas.openxmlformats.org/officeDocument/2006/relationships/hyperlink" Target="mailto:gary.gwynn@budgetins.co.uk"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file:///C:\Users\mark.WISL\AppData\Local\Microsoft\Windows\Temporary%20Internet%20Files\Content.Outlook\LJVWU90F\Request_Littlewoods_After_9_2.x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6"/>
  <sheetViews>
    <sheetView zoomScale="75" zoomScaleNormal="75" workbookViewId="0">
      <selection activeCell="J25" sqref="J25"/>
    </sheetView>
  </sheetViews>
  <sheetFormatPr defaultRowHeight="15"/>
  <cols>
    <col min="1" max="1" width="9.140625" style="115"/>
    <col min="3" max="3" width="17.7109375" customWidth="1"/>
    <col min="4" max="4" width="13.85546875" customWidth="1"/>
    <col min="5" max="9" width="13.85546875" style="25" customWidth="1"/>
    <col min="10" max="10" width="13.85546875" customWidth="1"/>
  </cols>
  <sheetData>
    <row r="2" spans="1:11" ht="33.75" customHeight="1">
      <c r="B2" s="180" t="s">
        <v>642</v>
      </c>
      <c r="C2" s="103" t="s">
        <v>0</v>
      </c>
      <c r="D2" s="102" t="s">
        <v>9</v>
      </c>
      <c r="E2" s="102" t="s">
        <v>176</v>
      </c>
      <c r="F2" s="100" t="s">
        <v>179</v>
      </c>
      <c r="G2" s="106" t="s">
        <v>180</v>
      </c>
      <c r="H2" s="104" t="s">
        <v>181</v>
      </c>
      <c r="I2" s="102" t="s">
        <v>183</v>
      </c>
      <c r="J2" s="102" t="s">
        <v>11</v>
      </c>
    </row>
    <row r="3" spans="1:11" ht="24" customHeight="1">
      <c r="B3" s="178" t="s">
        <v>643</v>
      </c>
      <c r="C3" s="22"/>
      <c r="D3" s="23" t="s">
        <v>10</v>
      </c>
      <c r="E3" s="23"/>
      <c r="F3" s="128"/>
      <c r="G3" s="129"/>
      <c r="H3" s="130"/>
      <c r="I3" s="23"/>
      <c r="J3" s="23" t="s">
        <v>12</v>
      </c>
    </row>
    <row r="4" spans="1:11" ht="24.95" customHeight="1">
      <c r="A4">
        <v>1</v>
      </c>
      <c r="B4" s="176"/>
      <c r="C4" s="21" t="s">
        <v>1</v>
      </c>
      <c r="D4" s="5" t="s">
        <v>651</v>
      </c>
      <c r="E4" s="5">
        <v>391</v>
      </c>
      <c r="F4" s="40">
        <f>'2.Question Set'!$H$466</f>
        <v>356</v>
      </c>
      <c r="G4" s="5">
        <f>'2.Question Set'!$I$466</f>
        <v>21</v>
      </c>
      <c r="H4" s="34">
        <f>'2.Question Set'!$J$466</f>
        <v>14</v>
      </c>
      <c r="I4" s="298">
        <f>SUM(F4:H4)</f>
        <v>391</v>
      </c>
      <c r="J4" s="38">
        <f>SUM(I4/E4)*100</f>
        <v>100</v>
      </c>
    </row>
    <row r="5" spans="1:11" ht="24.95" customHeight="1">
      <c r="A5">
        <v>2</v>
      </c>
      <c r="B5" s="176"/>
      <c r="C5" s="21" t="s">
        <v>2</v>
      </c>
      <c r="D5" s="5" t="s">
        <v>650</v>
      </c>
      <c r="E5" s="5">
        <v>77</v>
      </c>
      <c r="F5" s="5">
        <f>'1.Business Rules'!$D$46</f>
        <v>9</v>
      </c>
      <c r="G5" s="5">
        <f>'1.Business Rules'!$E$46</f>
        <v>0</v>
      </c>
      <c r="H5" s="5">
        <f>'1.Business Rules'!$F$46</f>
        <v>68</v>
      </c>
      <c r="I5" s="5">
        <f t="shared" ref="I5:I12" si="0">SUM(F5:H5)</f>
        <v>77</v>
      </c>
      <c r="J5" s="38">
        <f t="shared" ref="J5:J14" si="1">SUM(I5/E5)*100</f>
        <v>100</v>
      </c>
    </row>
    <row r="6" spans="1:11" s="25" customFormat="1" ht="24.95" customHeight="1">
      <c r="A6" s="25">
        <v>4</v>
      </c>
      <c r="B6" s="176"/>
      <c r="C6" s="21" t="s">
        <v>641</v>
      </c>
      <c r="D6" s="5" t="s">
        <v>651</v>
      </c>
      <c r="E6" s="5">
        <v>100</v>
      </c>
      <c r="F6" s="191">
        <f>'PPage+BPage'!$J$108</f>
        <v>33</v>
      </c>
      <c r="G6" s="5">
        <f>'PPage+BPage'!$K$108</f>
        <v>0</v>
      </c>
      <c r="H6" s="297">
        <f>'PPage+BPage'!$L$108</f>
        <v>67</v>
      </c>
      <c r="I6" s="5">
        <f>SUM(F6:H6)</f>
        <v>100</v>
      </c>
      <c r="J6" s="38">
        <f t="shared" si="1"/>
        <v>100</v>
      </c>
    </row>
    <row r="7" spans="1:11" ht="24.95" customHeight="1">
      <c r="A7" s="4">
        <v>5</v>
      </c>
      <c r="B7" s="176"/>
      <c r="C7" s="21" t="s">
        <v>3</v>
      </c>
      <c r="D7" s="5" t="s">
        <v>651</v>
      </c>
      <c r="E7" s="5">
        <v>54</v>
      </c>
      <c r="F7" s="5">
        <f>'3.Mandatory Tags'!$D$57</f>
        <v>54</v>
      </c>
      <c r="G7" s="5">
        <f>'3.Mandatory Tags'!$E$57</f>
        <v>0</v>
      </c>
      <c r="H7" s="5">
        <f>'3.Mandatory Tags'!$F$57</f>
        <v>0</v>
      </c>
      <c r="I7" s="5">
        <f t="shared" si="0"/>
        <v>54</v>
      </c>
      <c r="J7" s="38">
        <f t="shared" si="1"/>
        <v>100</v>
      </c>
    </row>
    <row r="8" spans="1:11" ht="24.95" customHeight="1">
      <c r="A8" s="4">
        <v>6</v>
      </c>
      <c r="B8" s="176"/>
      <c r="C8" s="21" t="s">
        <v>4</v>
      </c>
      <c r="D8" s="5" t="s">
        <v>651</v>
      </c>
      <c r="E8" s="5">
        <v>95</v>
      </c>
      <c r="F8" s="5">
        <f>'5.Known Issues'!$M$10</f>
        <v>95</v>
      </c>
      <c r="G8" s="5">
        <f>'5.Known Issues'!$N$10</f>
        <v>0</v>
      </c>
      <c r="H8" s="5">
        <f>'5.Known Issues'!$O$10</f>
        <v>0</v>
      </c>
      <c r="I8" s="5">
        <f t="shared" si="0"/>
        <v>95</v>
      </c>
      <c r="J8" s="38">
        <f t="shared" si="1"/>
        <v>100</v>
      </c>
    </row>
    <row r="9" spans="1:11" ht="24.95" customHeight="1">
      <c r="A9" s="4">
        <v>7</v>
      </c>
      <c r="B9" s="176"/>
      <c r="C9" s="21" t="s">
        <v>5</v>
      </c>
      <c r="D9" s="5" t="s">
        <v>650</v>
      </c>
      <c r="E9" s="5">
        <v>0</v>
      </c>
      <c r="F9" s="5">
        <f>'9.Outbounding'!$D$20</f>
        <v>0</v>
      </c>
      <c r="G9" s="5">
        <f>'9.Outbounding'!$E$20</f>
        <v>0</v>
      </c>
      <c r="H9" s="5">
        <f>'9.Outbounding'!$F$20</f>
        <v>0</v>
      </c>
      <c r="I9" s="5">
        <f t="shared" si="0"/>
        <v>0</v>
      </c>
      <c r="J9" s="38" t="e">
        <f t="shared" si="1"/>
        <v>#DIV/0!</v>
      </c>
    </row>
    <row r="10" spans="1:11" ht="24.95" customHeight="1">
      <c r="A10" s="4">
        <v>8</v>
      </c>
      <c r="B10" s="176"/>
      <c r="C10" s="21" t="s">
        <v>6</v>
      </c>
      <c r="D10" s="5" t="s">
        <v>650</v>
      </c>
      <c r="E10" s="5">
        <v>9</v>
      </c>
      <c r="F10" s="5">
        <f>'4.Comparison Tests'!$D$12</f>
        <v>9</v>
      </c>
      <c r="G10" s="5">
        <f>'4.Comparison Tests'!$E$12</f>
        <v>0</v>
      </c>
      <c r="H10" s="5">
        <f>'4.Comparison Tests'!$F$12</f>
        <v>0</v>
      </c>
      <c r="I10" s="5">
        <f t="shared" si="0"/>
        <v>9</v>
      </c>
      <c r="J10" s="38">
        <f t="shared" si="1"/>
        <v>100</v>
      </c>
    </row>
    <row r="11" spans="1:11" ht="24.95" customHeight="1">
      <c r="A11" s="4">
        <v>9</v>
      </c>
      <c r="B11" s="176"/>
      <c r="C11" s="21" t="s">
        <v>1240</v>
      </c>
      <c r="D11" s="5" t="s">
        <v>651</v>
      </c>
      <c r="E11" s="5">
        <v>19</v>
      </c>
      <c r="F11" s="5">
        <f>'6.Locks'!$E$21</f>
        <v>19</v>
      </c>
      <c r="G11" s="5">
        <f>'6.Locks'!$F$21</f>
        <v>0</v>
      </c>
      <c r="H11" s="5">
        <f>'6.Locks'!$G$21</f>
        <v>0</v>
      </c>
      <c r="I11" s="5">
        <f t="shared" si="0"/>
        <v>19</v>
      </c>
      <c r="J11" s="38">
        <f t="shared" si="1"/>
        <v>100</v>
      </c>
    </row>
    <row r="12" spans="1:11" s="25" customFormat="1" ht="24.95" customHeight="1">
      <c r="A12" s="4">
        <v>10</v>
      </c>
      <c r="B12" s="176"/>
      <c r="C12" s="21" t="s">
        <v>153</v>
      </c>
      <c r="D12" s="5" t="s">
        <v>651</v>
      </c>
      <c r="E12" s="5">
        <v>11</v>
      </c>
      <c r="F12" s="182">
        <f>'11.Deeplink + Meerkovo'!$D$11</f>
        <v>8</v>
      </c>
      <c r="G12" s="5">
        <f>'11.Deeplink + Meerkovo'!$E$24</f>
        <v>0</v>
      </c>
      <c r="H12" s="5">
        <f>'11.Deeplink + Meerkovo'!$F$24</f>
        <v>3</v>
      </c>
      <c r="I12" s="5">
        <f>SUM(F12:H12)</f>
        <v>11</v>
      </c>
      <c r="J12" s="38">
        <f t="shared" si="1"/>
        <v>100</v>
      </c>
    </row>
    <row r="13" spans="1:11" s="56" customFormat="1" ht="24.95" customHeight="1">
      <c r="A13" s="57">
        <v>11</v>
      </c>
      <c r="B13" s="176"/>
      <c r="C13" s="61" t="s">
        <v>529</v>
      </c>
      <c r="D13" s="58" t="s">
        <v>651</v>
      </c>
      <c r="E13" s="58">
        <v>30</v>
      </c>
      <c r="F13" s="182">
        <f>'10.Inbound Test'!$G$33</f>
        <v>30</v>
      </c>
      <c r="G13" s="58">
        <f>'10.Inbound Test'!$H$33</f>
        <v>0</v>
      </c>
      <c r="H13" s="58">
        <f>'10.Inbound Test'!$I$33</f>
        <v>0</v>
      </c>
      <c r="I13" s="58">
        <f>SUM(F13:H13)</f>
        <v>30</v>
      </c>
      <c r="J13" s="63">
        <f t="shared" si="1"/>
        <v>100</v>
      </c>
    </row>
    <row r="14" spans="1:11" ht="24.95" customHeight="1">
      <c r="A14" s="4">
        <v>12</v>
      </c>
      <c r="B14" s="176"/>
      <c r="C14" s="21" t="s">
        <v>197</v>
      </c>
      <c r="D14" s="37"/>
      <c r="E14" s="5">
        <f>SUM(E4:E13)</f>
        <v>786</v>
      </c>
      <c r="F14" s="5">
        <f>SUM(F4:F13)</f>
        <v>613</v>
      </c>
      <c r="G14" s="37"/>
      <c r="H14" s="37"/>
      <c r="I14" s="5">
        <f>SUM(I4:I13)</f>
        <v>786</v>
      </c>
      <c r="J14" s="38">
        <f t="shared" si="1"/>
        <v>100</v>
      </c>
      <c r="K14" s="36"/>
    </row>
    <row r="15" spans="1:11" s="25" customFormat="1" ht="24.95" customHeight="1">
      <c r="A15" s="4">
        <v>13</v>
      </c>
      <c r="B15" s="179"/>
      <c r="C15" s="21" t="s">
        <v>196</v>
      </c>
      <c r="D15" s="37"/>
      <c r="E15" s="37"/>
      <c r="F15" s="37"/>
      <c r="G15" s="37"/>
      <c r="H15" s="37"/>
      <c r="I15" s="7">
        <f>SUM(E14-I14)</f>
        <v>0</v>
      </c>
      <c r="J15" s="38">
        <f>SUM(I15/E14)*100</f>
        <v>0</v>
      </c>
      <c r="K15" s="36"/>
    </row>
    <row r="16" spans="1:11" ht="24.95" customHeight="1">
      <c r="A16" s="4">
        <v>14</v>
      </c>
      <c r="B16" s="179"/>
      <c r="C16" s="21" t="s">
        <v>201</v>
      </c>
      <c r="D16" s="37"/>
      <c r="E16" s="37"/>
      <c r="F16" s="37"/>
      <c r="G16" s="5">
        <f>SUM(G4:G15)</f>
        <v>21</v>
      </c>
      <c r="H16" s="37"/>
      <c r="I16" s="7">
        <f>SUM(G16)</f>
        <v>21</v>
      </c>
      <c r="J16" s="38">
        <f>SUM(G16/E14)*100</f>
        <v>2.6717557251908395</v>
      </c>
    </row>
    <row r="17" spans="1:10" s="25" customFormat="1" ht="24.95" customHeight="1">
      <c r="A17" s="4">
        <v>15</v>
      </c>
      <c r="B17" s="179"/>
      <c r="C17" s="21" t="s">
        <v>199</v>
      </c>
      <c r="D17" s="37"/>
      <c r="E17" s="37"/>
      <c r="F17" s="37"/>
      <c r="G17" s="37"/>
      <c r="H17" s="5">
        <f>SUM(H4:H16)</f>
        <v>152</v>
      </c>
      <c r="I17" s="7">
        <f>SUM(H17)</f>
        <v>152</v>
      </c>
      <c r="J17" s="38">
        <f>SUM(H17/E14)*100</f>
        <v>19.338422391857506</v>
      </c>
    </row>
    <row r="18" spans="1:10" ht="24.95" customHeight="1">
      <c r="B18" s="177"/>
    </row>
    <row r="19" spans="1:10" ht="30">
      <c r="C19" s="21"/>
      <c r="D19" s="39" t="s">
        <v>190</v>
      </c>
      <c r="E19" s="39" t="s">
        <v>191</v>
      </c>
      <c r="F19" s="39" t="s">
        <v>192</v>
      </c>
      <c r="G19" s="39" t="s">
        <v>193</v>
      </c>
      <c r="H19" s="39" t="s">
        <v>194</v>
      </c>
      <c r="I19" s="39" t="s">
        <v>195</v>
      </c>
      <c r="J19" s="39" t="s">
        <v>183</v>
      </c>
    </row>
    <row r="20" spans="1:10" ht="24.95" customHeight="1">
      <c r="C20" s="21" t="s">
        <v>8</v>
      </c>
      <c r="D20" s="5"/>
      <c r="E20" s="5"/>
      <c r="F20" s="5"/>
      <c r="G20" s="5"/>
      <c r="H20" s="5"/>
      <c r="I20" s="5"/>
      <c r="J20" s="5"/>
    </row>
    <row r="21" spans="1:10" s="25" customFormat="1" ht="33.75" customHeight="1">
      <c r="A21" s="115"/>
      <c r="C21" s="21"/>
      <c r="D21" s="39" t="s">
        <v>184</v>
      </c>
      <c r="E21" s="39" t="s">
        <v>185</v>
      </c>
      <c r="F21" s="39" t="s">
        <v>186</v>
      </c>
      <c r="G21" s="39" t="s">
        <v>187</v>
      </c>
      <c r="H21" s="39" t="s">
        <v>188</v>
      </c>
      <c r="I21" s="39" t="s">
        <v>189</v>
      </c>
      <c r="J21" s="39" t="s">
        <v>183</v>
      </c>
    </row>
    <row r="22" spans="1:10" ht="24.95" customHeight="1">
      <c r="C22" s="21" t="s">
        <v>170</v>
      </c>
      <c r="D22" s="7"/>
      <c r="E22" s="5"/>
      <c r="F22" s="5"/>
      <c r="G22" s="5"/>
      <c r="H22" s="5"/>
      <c r="I22" s="5"/>
      <c r="J22" s="5"/>
    </row>
    <row r="23" spans="1:10" ht="24.95" customHeight="1"/>
    <row r="24" spans="1:10" ht="24.95" customHeight="1">
      <c r="C24" s="181"/>
      <c r="D24" s="185" t="s">
        <v>644</v>
      </c>
      <c r="E24" s="184" t="s">
        <v>645</v>
      </c>
      <c r="F24" s="185" t="s">
        <v>646</v>
      </c>
    </row>
    <row r="25" spans="1:10" ht="24.95" customHeight="1">
      <c r="C25" s="186" t="s">
        <v>647</v>
      </c>
      <c r="D25" s="182"/>
      <c r="E25" s="183"/>
      <c r="F25" s="182"/>
    </row>
    <row r="26" spans="1:10" ht="24.95" customHeight="1">
      <c r="C26" s="187" t="s">
        <v>648</v>
      </c>
      <c r="D26" s="182">
        <f>SUM(B4:B14)</f>
        <v>0</v>
      </c>
      <c r="E26" s="183"/>
      <c r="F26" s="182"/>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L33"/>
  <sheetViews>
    <sheetView topLeftCell="A26" zoomScale="80" zoomScaleNormal="80" workbookViewId="0">
      <selection activeCell="G33" sqref="G33"/>
    </sheetView>
  </sheetViews>
  <sheetFormatPr defaultRowHeight="15"/>
  <cols>
    <col min="2" max="2" width="14.140625" customWidth="1"/>
    <col min="3" max="3" width="15.140625" customWidth="1"/>
    <col min="4" max="4" width="32.42578125" bestFit="1" customWidth="1"/>
    <col min="5" max="5" width="27.42578125" style="56" customWidth="1"/>
    <col min="6" max="6" width="20.42578125" customWidth="1"/>
    <col min="7" max="9" width="12.7109375" customWidth="1"/>
    <col min="10" max="10" width="26.7109375" style="116" customWidth="1"/>
    <col min="11" max="11" width="25.85546875" bestFit="1" customWidth="1"/>
    <col min="12" max="12" width="10.7109375" style="116" customWidth="1"/>
  </cols>
  <sheetData>
    <row r="1" spans="1:12" ht="36.75" customHeight="1">
      <c r="A1" s="371" t="s">
        <v>529</v>
      </c>
      <c r="B1" s="371"/>
      <c r="C1" s="371"/>
      <c r="D1" s="371"/>
      <c r="E1" s="371"/>
      <c r="F1" s="371"/>
      <c r="G1" s="371"/>
      <c r="H1" s="371"/>
      <c r="I1" s="371"/>
    </row>
    <row r="2" spans="1:12" ht="34.5" customHeight="1" thickBot="1">
      <c r="A2" s="62"/>
      <c r="B2" s="66" t="s">
        <v>530</v>
      </c>
      <c r="C2" s="66" t="s">
        <v>531</v>
      </c>
      <c r="D2" s="54" t="s">
        <v>527</v>
      </c>
      <c r="E2" s="54" t="s">
        <v>216</v>
      </c>
      <c r="F2" s="66" t="s">
        <v>532</v>
      </c>
      <c r="G2" s="68" t="s">
        <v>13</v>
      </c>
      <c r="H2" s="69" t="s">
        <v>14</v>
      </c>
      <c r="I2" s="86" t="s">
        <v>199</v>
      </c>
    </row>
    <row r="3" spans="1:12" ht="30" customHeight="1">
      <c r="A3" s="65">
        <v>1</v>
      </c>
      <c r="B3" s="216" t="s">
        <v>1138</v>
      </c>
      <c r="C3" s="53" t="s">
        <v>1135</v>
      </c>
      <c r="D3" s="192" t="s">
        <v>1134</v>
      </c>
      <c r="E3" s="52" t="s">
        <v>1132</v>
      </c>
      <c r="F3" s="58"/>
      <c r="G3" s="120" t="s">
        <v>13</v>
      </c>
      <c r="H3" s="64"/>
      <c r="I3" s="64"/>
      <c r="J3" s="116" t="s">
        <v>1136</v>
      </c>
      <c r="K3" t="s">
        <v>1137</v>
      </c>
      <c r="L3" s="221" t="s">
        <v>1217</v>
      </c>
    </row>
    <row r="4" spans="1:12" ht="270">
      <c r="A4" s="65">
        <v>2</v>
      </c>
      <c r="B4" s="220" t="s">
        <v>1139</v>
      </c>
      <c r="C4" s="53" t="s">
        <v>534</v>
      </c>
      <c r="D4" s="192" t="s">
        <v>1134</v>
      </c>
      <c r="E4" s="52" t="s">
        <v>1133</v>
      </c>
      <c r="F4" s="58"/>
      <c r="G4" s="120" t="s">
        <v>13</v>
      </c>
      <c r="H4" s="58"/>
      <c r="I4" s="58"/>
      <c r="J4" s="116" t="s">
        <v>1168</v>
      </c>
      <c r="K4" s="221" t="s">
        <v>1170</v>
      </c>
    </row>
    <row r="5" spans="1:12" ht="345">
      <c r="A5" s="65">
        <v>3</v>
      </c>
      <c r="B5" s="220" t="s">
        <v>1140</v>
      </c>
      <c r="C5" s="53" t="s">
        <v>535</v>
      </c>
      <c r="D5" s="192" t="s">
        <v>1134</v>
      </c>
      <c r="E5" s="52" t="s">
        <v>1169</v>
      </c>
      <c r="F5" s="58"/>
      <c r="G5" s="120" t="s">
        <v>13</v>
      </c>
      <c r="H5" s="58"/>
      <c r="I5" s="58"/>
      <c r="J5" s="116" t="s">
        <v>1171</v>
      </c>
    </row>
    <row r="6" spans="1:12" ht="345">
      <c r="A6" s="65">
        <v>4</v>
      </c>
      <c r="B6" s="220" t="s">
        <v>1141</v>
      </c>
      <c r="C6" s="53" t="s">
        <v>536</v>
      </c>
      <c r="D6" s="192" t="s">
        <v>1134</v>
      </c>
      <c r="E6" s="52" t="s">
        <v>1173</v>
      </c>
      <c r="F6" s="58"/>
      <c r="G6" s="120" t="s">
        <v>13</v>
      </c>
      <c r="H6" s="58"/>
      <c r="I6" s="58"/>
      <c r="J6" s="116" t="s">
        <v>1172</v>
      </c>
      <c r="K6" t="s">
        <v>1239</v>
      </c>
    </row>
    <row r="7" spans="1:12" ht="270">
      <c r="A7" s="65">
        <v>5</v>
      </c>
      <c r="B7" s="220" t="s">
        <v>1142</v>
      </c>
      <c r="C7" s="53" t="s">
        <v>534</v>
      </c>
      <c r="D7" s="192" t="s">
        <v>1134</v>
      </c>
      <c r="E7" s="52" t="s">
        <v>1174</v>
      </c>
      <c r="F7" s="58"/>
      <c r="G7" s="120" t="s">
        <v>13</v>
      </c>
      <c r="H7" s="58"/>
      <c r="I7" s="58"/>
      <c r="J7" s="116" t="s">
        <v>1175</v>
      </c>
    </row>
    <row r="8" spans="1:12" ht="195">
      <c r="A8" s="65">
        <v>6</v>
      </c>
      <c r="B8" s="220" t="s">
        <v>1143</v>
      </c>
      <c r="C8" s="53" t="s">
        <v>537</v>
      </c>
      <c r="D8" s="192" t="s">
        <v>1134</v>
      </c>
      <c r="E8" s="52" t="s">
        <v>1176</v>
      </c>
      <c r="F8" s="58"/>
      <c r="G8" s="120" t="s">
        <v>13</v>
      </c>
      <c r="H8" s="58"/>
      <c r="I8" s="58"/>
      <c r="J8" s="116" t="s">
        <v>1177</v>
      </c>
    </row>
    <row r="9" spans="1:12" ht="270">
      <c r="A9" s="65">
        <v>7</v>
      </c>
      <c r="B9" s="220" t="s">
        <v>1144</v>
      </c>
      <c r="C9" s="53" t="s">
        <v>533</v>
      </c>
      <c r="D9" s="192" t="s">
        <v>1134</v>
      </c>
      <c r="E9" s="52" t="s">
        <v>1178</v>
      </c>
      <c r="F9" s="58"/>
      <c r="G9" s="120" t="s">
        <v>13</v>
      </c>
      <c r="H9" s="58"/>
      <c r="I9" s="58"/>
      <c r="J9" s="116" t="s">
        <v>1179</v>
      </c>
    </row>
    <row r="10" spans="1:12" ht="195">
      <c r="A10" s="65">
        <v>8</v>
      </c>
      <c r="B10" s="220" t="s">
        <v>1145</v>
      </c>
      <c r="C10" s="53" t="s">
        <v>533</v>
      </c>
      <c r="D10" s="192" t="s">
        <v>1134</v>
      </c>
      <c r="E10" s="52" t="s">
        <v>1181</v>
      </c>
      <c r="F10" s="58"/>
      <c r="G10" s="120" t="s">
        <v>13</v>
      </c>
      <c r="H10" s="58"/>
      <c r="I10" s="58"/>
      <c r="J10" s="116" t="s">
        <v>1180</v>
      </c>
    </row>
    <row r="11" spans="1:12" ht="270">
      <c r="A11" s="65">
        <v>9</v>
      </c>
      <c r="B11" s="220" t="s">
        <v>1146</v>
      </c>
      <c r="C11" s="53" t="s">
        <v>538</v>
      </c>
      <c r="D11" s="192" t="s">
        <v>1134</v>
      </c>
      <c r="E11" s="52" t="s">
        <v>1183</v>
      </c>
      <c r="F11" s="58"/>
      <c r="G11" s="120" t="s">
        <v>13</v>
      </c>
      <c r="H11" s="58"/>
      <c r="I11" s="58"/>
      <c r="J11" s="116" t="s">
        <v>1182</v>
      </c>
    </row>
    <row r="12" spans="1:12" ht="195">
      <c r="A12" s="65">
        <v>10</v>
      </c>
      <c r="B12" s="220" t="s">
        <v>1147</v>
      </c>
      <c r="C12" s="53" t="s">
        <v>538</v>
      </c>
      <c r="D12" s="192" t="s">
        <v>1134</v>
      </c>
      <c r="E12" s="55" t="s">
        <v>1186</v>
      </c>
      <c r="F12" s="58"/>
      <c r="G12" s="120" t="s">
        <v>13</v>
      </c>
      <c r="H12" s="58"/>
      <c r="I12" s="58"/>
      <c r="J12" s="116" t="s">
        <v>1184</v>
      </c>
    </row>
    <row r="13" spans="1:12" ht="195">
      <c r="A13" s="65">
        <v>11</v>
      </c>
      <c r="B13" s="220" t="s">
        <v>1148</v>
      </c>
      <c r="C13" s="53" t="s">
        <v>538</v>
      </c>
      <c r="D13" s="192" t="s">
        <v>1134</v>
      </c>
      <c r="E13" s="55" t="s">
        <v>1189</v>
      </c>
      <c r="F13" s="58"/>
      <c r="G13" s="120" t="s">
        <v>13</v>
      </c>
      <c r="H13" s="60"/>
      <c r="I13" s="58"/>
      <c r="J13" s="116" t="s">
        <v>1188</v>
      </c>
    </row>
    <row r="14" spans="1:12" ht="60">
      <c r="A14" s="65">
        <v>12</v>
      </c>
      <c r="B14" s="220" t="s">
        <v>1149</v>
      </c>
      <c r="C14" s="53" t="s">
        <v>538</v>
      </c>
      <c r="D14" s="192" t="s">
        <v>1134</v>
      </c>
      <c r="E14" s="52" t="s">
        <v>1191</v>
      </c>
      <c r="F14" s="58"/>
      <c r="G14" s="120" t="s">
        <v>13</v>
      </c>
      <c r="H14" s="60"/>
      <c r="I14" s="58"/>
      <c r="J14" s="116" t="s">
        <v>1190</v>
      </c>
    </row>
    <row r="15" spans="1:12" ht="30" customHeight="1">
      <c r="A15" s="65">
        <v>13</v>
      </c>
      <c r="B15" s="220" t="s">
        <v>1150</v>
      </c>
      <c r="C15" s="53" t="s">
        <v>538</v>
      </c>
      <c r="D15" s="192" t="s">
        <v>1134</v>
      </c>
      <c r="E15" s="55"/>
      <c r="F15" s="58"/>
      <c r="G15" s="120" t="s">
        <v>13</v>
      </c>
      <c r="H15" s="60"/>
      <c r="I15" s="58"/>
    </row>
    <row r="16" spans="1:12" ht="75">
      <c r="A16" s="65">
        <v>14</v>
      </c>
      <c r="B16" s="220" t="s">
        <v>1151</v>
      </c>
      <c r="C16" s="53" t="s">
        <v>539</v>
      </c>
      <c r="D16" s="192" t="s">
        <v>1134</v>
      </c>
      <c r="E16" s="55" t="s">
        <v>1192</v>
      </c>
      <c r="F16" s="58"/>
      <c r="G16" s="120" t="s">
        <v>13</v>
      </c>
      <c r="H16" s="60"/>
      <c r="I16" s="58"/>
      <c r="J16" s="116" t="s">
        <v>1187</v>
      </c>
    </row>
    <row r="17" spans="1:11" ht="75">
      <c r="A17" s="65">
        <v>15</v>
      </c>
      <c r="B17" s="220" t="s">
        <v>1152</v>
      </c>
      <c r="C17" s="53" t="s">
        <v>540</v>
      </c>
      <c r="D17" s="192" t="s">
        <v>1134</v>
      </c>
      <c r="E17" s="55" t="s">
        <v>1185</v>
      </c>
      <c r="F17" s="58"/>
      <c r="G17" s="120" t="s">
        <v>13</v>
      </c>
      <c r="H17" s="60"/>
      <c r="I17" s="58"/>
      <c r="J17" s="116" t="s">
        <v>1187</v>
      </c>
    </row>
    <row r="18" spans="1:11" ht="195">
      <c r="A18" s="65">
        <v>16</v>
      </c>
      <c r="B18" s="220" t="s">
        <v>1153</v>
      </c>
      <c r="C18" s="53" t="s">
        <v>541</v>
      </c>
      <c r="D18" s="192" t="s">
        <v>1134</v>
      </c>
      <c r="E18" s="52" t="s">
        <v>1193</v>
      </c>
      <c r="F18" s="58"/>
      <c r="G18" s="120" t="s">
        <v>13</v>
      </c>
      <c r="H18" s="58"/>
      <c r="I18" s="59"/>
      <c r="J18" s="116" t="s">
        <v>1177</v>
      </c>
    </row>
    <row r="19" spans="1:11" ht="75">
      <c r="A19" s="65">
        <v>17</v>
      </c>
      <c r="B19" s="220" t="s">
        <v>1154</v>
      </c>
      <c r="C19" s="53" t="s">
        <v>542</v>
      </c>
      <c r="D19" s="192" t="s">
        <v>1134</v>
      </c>
      <c r="E19" s="55" t="s">
        <v>1194</v>
      </c>
      <c r="F19" s="58"/>
      <c r="G19" s="120" t="s">
        <v>13</v>
      </c>
      <c r="H19" s="58"/>
      <c r="I19" s="59"/>
      <c r="J19" s="116" t="s">
        <v>1136</v>
      </c>
    </row>
    <row r="20" spans="1:11" ht="60">
      <c r="A20" s="65">
        <v>18</v>
      </c>
      <c r="B20" s="220" t="s">
        <v>1155</v>
      </c>
      <c r="C20" s="53" t="s">
        <v>543</v>
      </c>
      <c r="D20" s="192" t="s">
        <v>1134</v>
      </c>
      <c r="E20" s="55" t="s">
        <v>1196</v>
      </c>
      <c r="F20" s="58"/>
      <c r="G20" s="120" t="s">
        <v>13</v>
      </c>
      <c r="H20" s="58"/>
      <c r="I20" s="59"/>
      <c r="J20" s="116" t="s">
        <v>1195</v>
      </c>
    </row>
    <row r="21" spans="1:11" ht="60">
      <c r="A21" s="65">
        <v>19</v>
      </c>
      <c r="B21" s="220" t="s">
        <v>1156</v>
      </c>
      <c r="C21" s="53" t="s">
        <v>544</v>
      </c>
      <c r="D21" s="192" t="s">
        <v>1134</v>
      </c>
      <c r="E21" s="52" t="s">
        <v>1198</v>
      </c>
      <c r="F21" s="58"/>
      <c r="G21" s="120" t="s">
        <v>13</v>
      </c>
      <c r="H21" s="58"/>
      <c r="I21" s="59"/>
      <c r="J21" s="116" t="s">
        <v>1197</v>
      </c>
    </row>
    <row r="22" spans="1:11" ht="195">
      <c r="A22" s="65">
        <v>20</v>
      </c>
      <c r="B22" s="220" t="s">
        <v>1157</v>
      </c>
      <c r="C22" s="53" t="s">
        <v>545</v>
      </c>
      <c r="D22" s="192" t="s">
        <v>1134</v>
      </c>
      <c r="E22" s="55" t="s">
        <v>1200</v>
      </c>
      <c r="F22" s="58"/>
      <c r="G22" s="120" t="s">
        <v>13</v>
      </c>
      <c r="H22" s="58"/>
      <c r="I22" s="58"/>
      <c r="J22" s="116" t="s">
        <v>1177</v>
      </c>
      <c r="K22" s="312" t="s">
        <v>1239</v>
      </c>
    </row>
    <row r="23" spans="1:11" ht="60">
      <c r="A23" s="65">
        <v>21</v>
      </c>
      <c r="B23" s="220" t="s">
        <v>1158</v>
      </c>
      <c r="C23" s="53" t="s">
        <v>546</v>
      </c>
      <c r="D23" s="192" t="s">
        <v>1134</v>
      </c>
      <c r="E23" s="55" t="s">
        <v>1201</v>
      </c>
      <c r="F23" s="58"/>
      <c r="G23" s="120" t="s">
        <v>13</v>
      </c>
      <c r="H23" s="58"/>
      <c r="I23" s="58"/>
      <c r="J23" s="116" t="s">
        <v>1199</v>
      </c>
    </row>
    <row r="24" spans="1:11" ht="210">
      <c r="A24" s="65">
        <v>22</v>
      </c>
      <c r="B24" s="220" t="s">
        <v>1159</v>
      </c>
      <c r="C24" s="53" t="s">
        <v>547</v>
      </c>
      <c r="D24" s="192" t="s">
        <v>1134</v>
      </c>
      <c r="E24" s="55" t="s">
        <v>1203</v>
      </c>
      <c r="F24" s="58"/>
      <c r="G24" s="120" t="s">
        <v>13</v>
      </c>
      <c r="H24" s="58"/>
      <c r="I24" s="58"/>
      <c r="J24" s="116" t="s">
        <v>1202</v>
      </c>
    </row>
    <row r="25" spans="1:11" ht="105">
      <c r="A25" s="65">
        <v>23</v>
      </c>
      <c r="B25" s="220" t="s">
        <v>1160</v>
      </c>
      <c r="C25" s="53" t="s">
        <v>547</v>
      </c>
      <c r="D25" s="192" t="s">
        <v>1134</v>
      </c>
      <c r="E25" s="55" t="s">
        <v>1205</v>
      </c>
      <c r="F25" s="58"/>
      <c r="G25" s="120" t="s">
        <v>13</v>
      </c>
      <c r="H25" s="58"/>
      <c r="I25" s="58"/>
      <c r="J25" s="116" t="s">
        <v>1204</v>
      </c>
    </row>
    <row r="26" spans="1:11" ht="195">
      <c r="A26" s="65">
        <v>24</v>
      </c>
      <c r="B26" s="220" t="s">
        <v>1161</v>
      </c>
      <c r="C26" s="53" t="s">
        <v>548</v>
      </c>
      <c r="D26" s="192" t="s">
        <v>1134</v>
      </c>
      <c r="E26" s="55" t="s">
        <v>1206</v>
      </c>
      <c r="F26" s="58"/>
      <c r="G26" s="120" t="s">
        <v>13</v>
      </c>
      <c r="H26" s="58"/>
      <c r="I26" s="58"/>
      <c r="J26" s="116" t="s">
        <v>1177</v>
      </c>
    </row>
    <row r="27" spans="1:11" ht="105">
      <c r="A27" s="65">
        <v>25</v>
      </c>
      <c r="B27" s="220" t="s">
        <v>1162</v>
      </c>
      <c r="C27" s="53" t="s">
        <v>549</v>
      </c>
      <c r="D27" s="192" t="s">
        <v>1134</v>
      </c>
      <c r="E27" s="52" t="s">
        <v>1207</v>
      </c>
      <c r="F27" s="58"/>
      <c r="G27" s="120" t="s">
        <v>13</v>
      </c>
      <c r="H27" s="58"/>
      <c r="I27" s="58"/>
      <c r="J27" s="116" t="s">
        <v>1204</v>
      </c>
    </row>
    <row r="28" spans="1:11" ht="60">
      <c r="A28" s="65">
        <v>26</v>
      </c>
      <c r="B28" s="220" t="s">
        <v>1163</v>
      </c>
      <c r="C28" s="53" t="s">
        <v>550</v>
      </c>
      <c r="D28" s="192" t="s">
        <v>1134</v>
      </c>
      <c r="E28" s="55" t="s">
        <v>1208</v>
      </c>
      <c r="F28" s="58"/>
      <c r="G28" s="120" t="s">
        <v>13</v>
      </c>
      <c r="H28" s="58"/>
      <c r="I28" s="58"/>
      <c r="J28" s="116" t="s">
        <v>1209</v>
      </c>
    </row>
    <row r="29" spans="1:11" ht="60">
      <c r="A29" s="65">
        <v>27</v>
      </c>
      <c r="B29" s="220" t="s">
        <v>1164</v>
      </c>
      <c r="C29" s="53" t="s">
        <v>550</v>
      </c>
      <c r="D29" s="192" t="s">
        <v>1134</v>
      </c>
      <c r="E29" s="55" t="s">
        <v>1210</v>
      </c>
      <c r="F29" s="58"/>
      <c r="G29" s="120" t="s">
        <v>13</v>
      </c>
      <c r="H29" s="58"/>
      <c r="I29" s="58"/>
      <c r="J29" s="116" t="s">
        <v>1211</v>
      </c>
    </row>
    <row r="30" spans="1:11" ht="195">
      <c r="A30" s="65">
        <v>28</v>
      </c>
      <c r="B30" s="220" t="s">
        <v>1165</v>
      </c>
      <c r="C30" s="53" t="s">
        <v>551</v>
      </c>
      <c r="D30" s="192" t="s">
        <v>1134</v>
      </c>
      <c r="E30" s="55" t="s">
        <v>1212</v>
      </c>
      <c r="F30" s="58"/>
      <c r="G30" s="120" t="s">
        <v>13</v>
      </c>
      <c r="H30" s="58"/>
      <c r="I30" s="58"/>
      <c r="J30" s="116" t="s">
        <v>1213</v>
      </c>
    </row>
    <row r="31" spans="1:11" ht="30" customHeight="1">
      <c r="A31" s="65">
        <v>29</v>
      </c>
      <c r="B31" s="220" t="s">
        <v>1166</v>
      </c>
      <c r="C31" s="53" t="s">
        <v>551</v>
      </c>
      <c r="D31" s="192" t="s">
        <v>1134</v>
      </c>
      <c r="E31" s="55" t="s">
        <v>1214</v>
      </c>
      <c r="F31" s="58"/>
      <c r="G31" s="120" t="s">
        <v>13</v>
      </c>
      <c r="H31" s="58"/>
      <c r="I31" s="58"/>
      <c r="J31" s="116" t="s">
        <v>1215</v>
      </c>
    </row>
    <row r="32" spans="1:11" ht="30" customHeight="1" thickBot="1">
      <c r="A32" s="65">
        <v>30</v>
      </c>
      <c r="B32" s="219" t="s">
        <v>1167</v>
      </c>
      <c r="C32" s="53" t="s">
        <v>551</v>
      </c>
      <c r="D32" s="192" t="s">
        <v>1134</v>
      </c>
      <c r="E32" s="55" t="s">
        <v>1216</v>
      </c>
      <c r="F32" s="58"/>
      <c r="G32" s="120" t="s">
        <v>13</v>
      </c>
      <c r="H32" s="58"/>
      <c r="I32" s="58"/>
      <c r="J32" s="116" t="s">
        <v>1215</v>
      </c>
    </row>
    <row r="33" spans="4:9" ht="30.75" customHeight="1">
      <c r="D33" s="181"/>
      <c r="F33" s="58" t="s">
        <v>183</v>
      </c>
      <c r="G33" s="58">
        <f>COUNTIF(G3:G32,G2)</f>
        <v>30</v>
      </c>
      <c r="H33" s="58">
        <f>COUNTIF(H3:H32,H2)</f>
        <v>0</v>
      </c>
      <c r="I33" s="58">
        <f>COUNTIF(I3:I32,I2)</f>
        <v>0</v>
      </c>
    </row>
  </sheetData>
  <autoFilter ref="G2:I2"/>
  <mergeCells count="1">
    <mergeCell ref="A1:I1"/>
  </mergeCells>
  <hyperlinks>
    <hyperlink ref="D3" r:id="rId1"/>
    <hyperlink ref="D4:D32" r:id="rId2" display="gary.gwynn@budgetins.co.uk"/>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7"/>
  <sheetViews>
    <sheetView zoomScale="75" zoomScaleNormal="75" workbookViewId="0">
      <selection activeCell="I10" sqref="I10"/>
    </sheetView>
  </sheetViews>
  <sheetFormatPr defaultRowHeight="15"/>
  <cols>
    <col min="1" max="1" width="9.140625" style="25"/>
    <col min="2" max="2" width="42.85546875" customWidth="1"/>
    <col min="3" max="3" width="40.42578125" customWidth="1"/>
    <col min="4" max="4" width="12.7109375" customWidth="1"/>
    <col min="5" max="5" width="12" customWidth="1"/>
    <col min="6" max="6" width="17.42578125" bestFit="1" customWidth="1"/>
  </cols>
  <sheetData>
    <row r="1" spans="2:6" ht="41.25" customHeight="1">
      <c r="B1" s="81" t="s">
        <v>153</v>
      </c>
      <c r="C1" s="81"/>
      <c r="D1" s="82"/>
      <c r="E1" s="82"/>
      <c r="F1" s="82"/>
    </row>
    <row r="2" spans="2:6" ht="15.75">
      <c r="B2" s="87" t="s">
        <v>135</v>
      </c>
      <c r="C2" s="88" t="s">
        <v>136</v>
      </c>
      <c r="D2" s="68" t="s">
        <v>13</v>
      </c>
      <c r="E2" s="69" t="s">
        <v>14</v>
      </c>
      <c r="F2" s="70" t="s">
        <v>199</v>
      </c>
    </row>
    <row r="3" spans="2:6" ht="40.5" customHeight="1">
      <c r="B3" s="8" t="s">
        <v>154</v>
      </c>
      <c r="C3" s="5" t="s">
        <v>155</v>
      </c>
      <c r="D3" s="120" t="s">
        <v>13</v>
      </c>
      <c r="E3" s="14"/>
      <c r="F3" s="5"/>
    </row>
    <row r="4" spans="2:6" ht="40.5" customHeight="1">
      <c r="B4" s="8" t="s">
        <v>156</v>
      </c>
      <c r="C4" s="8" t="s">
        <v>157</v>
      </c>
      <c r="D4" s="120" t="s">
        <v>13</v>
      </c>
      <c r="E4" s="14"/>
      <c r="F4" s="5"/>
    </row>
    <row r="5" spans="2:6" ht="51.75" customHeight="1">
      <c r="B5" s="8" t="s">
        <v>158</v>
      </c>
      <c r="C5" s="8" t="s">
        <v>159</v>
      </c>
      <c r="D5" s="120" t="s">
        <v>13</v>
      </c>
      <c r="E5" s="14"/>
      <c r="F5" s="5"/>
    </row>
    <row r="6" spans="2:6" ht="51" customHeight="1">
      <c r="B6" s="8" t="s">
        <v>160</v>
      </c>
      <c r="C6" s="8" t="s">
        <v>161</v>
      </c>
      <c r="D6" s="120" t="s">
        <v>13</v>
      </c>
      <c r="E6" s="14"/>
      <c r="F6" s="5"/>
    </row>
    <row r="7" spans="2:6" ht="51" customHeight="1">
      <c r="B7" s="8" t="s">
        <v>162</v>
      </c>
      <c r="C7" s="8" t="s">
        <v>163</v>
      </c>
      <c r="D7" s="120" t="s">
        <v>13</v>
      </c>
      <c r="E7" s="14"/>
      <c r="F7" s="5"/>
    </row>
    <row r="8" spans="2:6" ht="59.25" customHeight="1">
      <c r="B8" s="8"/>
      <c r="C8" s="8" t="s">
        <v>164</v>
      </c>
      <c r="D8" s="120" t="s">
        <v>13</v>
      </c>
      <c r="E8" s="14"/>
      <c r="F8" s="5"/>
    </row>
    <row r="9" spans="2:6" ht="48.75" customHeight="1">
      <c r="B9" s="8" t="s">
        <v>165</v>
      </c>
      <c r="C9" s="8" t="s">
        <v>166</v>
      </c>
      <c r="D9" s="120" t="s">
        <v>13</v>
      </c>
      <c r="E9" s="14"/>
      <c r="F9" s="5"/>
    </row>
    <row r="10" spans="2:6" ht="71.25" customHeight="1">
      <c r="B10" s="8" t="s">
        <v>167</v>
      </c>
      <c r="C10" s="8" t="s">
        <v>168</v>
      </c>
      <c r="D10" s="120" t="s">
        <v>13</v>
      </c>
      <c r="E10" s="14"/>
      <c r="F10" s="5"/>
    </row>
    <row r="11" spans="2:6" ht="30" customHeight="1">
      <c r="B11" s="1"/>
      <c r="C11" s="8" t="s">
        <v>183</v>
      </c>
      <c r="D11" s="5">
        <f>COUNTIF(D3:D10,D2)</f>
        <v>8</v>
      </c>
      <c r="E11" s="14">
        <f>COUNTIF(E3:E10,E2)</f>
        <v>0</v>
      </c>
      <c r="F11" s="5">
        <f>COUNTIF(F3:F10,F2)</f>
        <v>0</v>
      </c>
    </row>
    <row r="12" spans="2:6">
      <c r="B12" s="1"/>
      <c r="C12" s="1"/>
    </row>
    <row r="13" spans="2:6">
      <c r="B13" s="1"/>
      <c r="C13" s="1"/>
    </row>
    <row r="14" spans="2:6">
      <c r="B14" s="1"/>
      <c r="C14" s="1"/>
    </row>
    <row r="15" spans="2:6">
      <c r="B15" s="1"/>
      <c r="C15" s="1"/>
    </row>
    <row r="16" spans="2:6">
      <c r="B16" s="1"/>
      <c r="C16" s="1"/>
    </row>
    <row r="17" spans="2:6">
      <c r="B17" s="1"/>
      <c r="C17" s="1"/>
    </row>
    <row r="18" spans="2:6" ht="39.950000000000003" customHeight="1">
      <c r="B18" s="108" t="s">
        <v>577</v>
      </c>
      <c r="C18" s="108"/>
      <c r="D18" s="105"/>
      <c r="E18" s="105"/>
      <c r="F18" s="105"/>
    </row>
    <row r="19" spans="2:6" ht="39.950000000000003" customHeight="1">
      <c r="B19" s="24" t="s">
        <v>135</v>
      </c>
      <c r="C19" s="24" t="s">
        <v>136</v>
      </c>
      <c r="D19" s="112" t="s">
        <v>13</v>
      </c>
      <c r="E19" s="113" t="s">
        <v>14</v>
      </c>
      <c r="F19" s="101" t="s">
        <v>199</v>
      </c>
    </row>
    <row r="20" spans="2:6" ht="39.950000000000003" customHeight="1">
      <c r="B20" s="110" t="s">
        <v>578</v>
      </c>
      <c r="C20" s="110" t="s">
        <v>579</v>
      </c>
      <c r="D20" s="109"/>
      <c r="E20" s="109"/>
      <c r="F20" s="101" t="s">
        <v>199</v>
      </c>
    </row>
    <row r="21" spans="2:6" ht="39.950000000000003" customHeight="1">
      <c r="B21" s="110" t="s">
        <v>580</v>
      </c>
      <c r="C21" s="110" t="s">
        <v>581</v>
      </c>
      <c r="D21" s="109"/>
      <c r="E21" s="109"/>
      <c r="F21" s="101" t="s">
        <v>199</v>
      </c>
    </row>
    <row r="22" spans="2:6" ht="45" customHeight="1">
      <c r="B22" s="110" t="s">
        <v>582</v>
      </c>
      <c r="C22" s="110" t="s">
        <v>583</v>
      </c>
      <c r="D22" s="109"/>
      <c r="E22" s="109"/>
      <c r="F22" s="101" t="s">
        <v>199</v>
      </c>
    </row>
    <row r="23" spans="2:6" ht="39.950000000000003" customHeight="1">
      <c r="B23" s="111"/>
      <c r="C23" s="110" t="s">
        <v>200</v>
      </c>
      <c r="D23" s="109">
        <f>COUNTIF(D20:D22,D19)</f>
        <v>0</v>
      </c>
      <c r="E23" s="109">
        <f>COUNTIF(E20:E22,E19)</f>
        <v>0</v>
      </c>
      <c r="F23" s="109">
        <f>COUNTIF(F20:F22,F19)</f>
        <v>3</v>
      </c>
    </row>
    <row r="24" spans="2:6" ht="39.950000000000003" customHeight="1">
      <c r="B24" s="111"/>
      <c r="C24" s="110" t="s">
        <v>183</v>
      </c>
      <c r="D24" s="109">
        <f>SUM(D23,D11)</f>
        <v>8</v>
      </c>
      <c r="E24" s="109">
        <f>SUM(E23,E11)</f>
        <v>0</v>
      </c>
      <c r="F24" s="109">
        <f>SUM(F23,F11)</f>
        <v>3</v>
      </c>
    </row>
    <row r="25" spans="2:6">
      <c r="B25" s="1"/>
      <c r="C25" s="1"/>
    </row>
    <row r="26" spans="2:6">
      <c r="B26" s="1"/>
      <c r="C26" s="1"/>
    </row>
    <row r="27" spans="2:6">
      <c r="B27" s="1"/>
      <c r="C27" s="1"/>
    </row>
  </sheetData>
  <autoFilter ref="D2:F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18" sqref="B18"/>
    </sheetView>
  </sheetViews>
  <sheetFormatPr defaultRowHeight="15"/>
  <cols>
    <col min="1" max="1" width="74.140625" customWidth="1"/>
    <col min="2" max="2" width="18.42578125" customWidth="1"/>
  </cols>
  <sheetData>
    <row r="1" spans="1:1" ht="39" customHeight="1">
      <c r="A1" s="89" t="s">
        <v>169</v>
      </c>
    </row>
    <row r="2" spans="1:1" ht="24.95" customHeight="1">
      <c r="A2" s="5"/>
    </row>
    <row r="3" spans="1:1" ht="24.95" customHeight="1">
      <c r="A3" s="5"/>
    </row>
    <row r="4" spans="1:1" ht="24.95" customHeight="1">
      <c r="A4" s="5"/>
    </row>
    <row r="5" spans="1:1" ht="24.95" customHeight="1">
      <c r="A5" s="5"/>
    </row>
    <row r="6" spans="1:1" ht="24.95" customHeight="1">
      <c r="A6" s="5"/>
    </row>
    <row r="7" spans="1:1" ht="24.95" customHeight="1">
      <c r="A7" s="5"/>
    </row>
    <row r="8" spans="1:1" ht="24.95" customHeight="1">
      <c r="A8" s="5"/>
    </row>
    <row r="9" spans="1:1" ht="24.95" customHeight="1">
      <c r="A9" s="5"/>
    </row>
    <row r="10" spans="1:1" ht="24.95" customHeight="1">
      <c r="A10" s="5"/>
    </row>
    <row r="11" spans="1:1" ht="24.95" customHeight="1">
      <c r="A11" s="5"/>
    </row>
    <row r="12" spans="1:1" ht="24.95" customHeight="1">
      <c r="A12" s="5"/>
    </row>
    <row r="13" spans="1:1" ht="24.95" customHeight="1">
      <c r="A13" s="5"/>
    </row>
    <row r="14" spans="1:1" ht="24.95" customHeight="1">
      <c r="A14" s="5"/>
    </row>
    <row r="15" spans="1:1" ht="24.95" customHeight="1">
      <c r="A15" s="5"/>
    </row>
    <row r="16" spans="1:1" ht="24.95" customHeight="1">
      <c r="A16" s="5"/>
    </row>
    <row r="17" spans="1:1" ht="24.95" customHeight="1">
      <c r="A17" s="5"/>
    </row>
    <row r="18" spans="1:1" ht="24.95" customHeight="1">
      <c r="A18" s="5"/>
    </row>
    <row r="19" spans="1:1" ht="24.95" customHeight="1">
      <c r="A19" s="5"/>
    </row>
    <row r="20" spans="1:1" ht="24.95" customHeight="1">
      <c r="A20" s="5"/>
    </row>
    <row r="21" spans="1:1" ht="24.95" customHeight="1">
      <c r="A21" s="5"/>
    </row>
    <row r="22" spans="1:1" ht="24.95" customHeight="1">
      <c r="A22" s="5"/>
    </row>
    <row r="23" spans="1:1" ht="24.95" customHeight="1">
      <c r="A23" s="5"/>
    </row>
    <row r="24" spans="1:1" ht="24.95" customHeight="1">
      <c r="A24" s="5"/>
    </row>
    <row r="25" spans="1:1" ht="24.95" customHeight="1">
      <c r="A25" s="5"/>
    </row>
    <row r="26" spans="1:1" ht="24.95" customHeight="1">
      <c r="A26" s="5"/>
    </row>
    <row r="27" spans="1:1" ht="24.95" customHeight="1">
      <c r="A27" s="5"/>
    </row>
    <row r="28" spans="1:1" ht="24.95" customHeight="1">
      <c r="A28" s="5"/>
    </row>
    <row r="29" spans="1:1" ht="24.95" customHeight="1">
      <c r="A29" s="5"/>
    </row>
    <row r="30" spans="1:1" ht="24.95" customHeight="1">
      <c r="A30" s="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tabSelected="1" topLeftCell="D1" zoomScale="75" zoomScaleNormal="75" workbookViewId="0">
      <selection activeCell="K14" sqref="K14"/>
    </sheetView>
  </sheetViews>
  <sheetFormatPr defaultRowHeight="15"/>
  <cols>
    <col min="1" max="1" width="16.5703125" customWidth="1"/>
    <col min="2" max="2" width="13.42578125" customWidth="1"/>
    <col min="3" max="3" width="51.42578125" bestFit="1" customWidth="1"/>
    <col min="4" max="4" width="42.5703125" bestFit="1" customWidth="1"/>
    <col min="5" max="5" width="42.42578125" bestFit="1" customWidth="1"/>
    <col min="6" max="6" width="24" style="116" bestFit="1" customWidth="1"/>
    <col min="7" max="7" width="15.28515625" customWidth="1"/>
    <col min="8" max="8" width="14" customWidth="1"/>
    <col min="9" max="9" width="15.5703125" customWidth="1"/>
    <col min="10" max="10" width="15.7109375" bestFit="1" customWidth="1"/>
    <col min="11" max="11" width="9.42578125" bestFit="1" customWidth="1"/>
    <col min="12" max="12" width="13.5703125" bestFit="1" customWidth="1"/>
    <col min="13" max="13" width="13.85546875" bestFit="1" customWidth="1"/>
    <col min="14" max="14" width="12.28515625" bestFit="1" customWidth="1"/>
  </cols>
  <sheetData>
    <row r="1" spans="1:14" ht="29.25" customHeight="1">
      <c r="A1" s="332" t="s">
        <v>170</v>
      </c>
      <c r="B1" s="372"/>
      <c r="C1" s="372"/>
      <c r="D1" s="372"/>
      <c r="E1" s="372"/>
      <c r="F1" s="372"/>
      <c r="G1" s="372"/>
      <c r="H1" s="372"/>
      <c r="I1" s="372"/>
      <c r="J1" s="132"/>
      <c r="K1" s="132"/>
      <c r="L1" s="132"/>
      <c r="M1" s="132"/>
      <c r="N1" s="132"/>
    </row>
    <row r="2" spans="1:14" ht="30">
      <c r="A2" s="136" t="s">
        <v>198</v>
      </c>
      <c r="B2" s="136" t="s">
        <v>171</v>
      </c>
      <c r="C2" s="136" t="s">
        <v>135</v>
      </c>
      <c r="D2" s="135" t="s">
        <v>136</v>
      </c>
      <c r="E2" s="135" t="s">
        <v>172</v>
      </c>
      <c r="F2" s="226" t="s">
        <v>182</v>
      </c>
      <c r="G2" s="136" t="s">
        <v>173</v>
      </c>
      <c r="H2" s="133" t="s">
        <v>587</v>
      </c>
      <c r="I2" s="136" t="s">
        <v>175</v>
      </c>
      <c r="J2" s="135" t="s">
        <v>588</v>
      </c>
      <c r="K2" s="136" t="s">
        <v>174</v>
      </c>
      <c r="L2" s="135" t="s">
        <v>187</v>
      </c>
      <c r="M2" s="135" t="s">
        <v>589</v>
      </c>
      <c r="N2" s="134" t="s">
        <v>590</v>
      </c>
    </row>
    <row r="3" spans="1:14" ht="35.1" customHeight="1">
      <c r="A3" s="5"/>
      <c r="B3" s="306" t="s">
        <v>1221</v>
      </c>
      <c r="C3" s="306" t="s">
        <v>1223</v>
      </c>
      <c r="D3" s="306" t="s">
        <v>837</v>
      </c>
      <c r="E3" s="306" t="s">
        <v>1222</v>
      </c>
      <c r="F3" s="307" t="s">
        <v>1224</v>
      </c>
      <c r="G3" s="306" t="s">
        <v>1225</v>
      </c>
      <c r="H3" s="308">
        <v>41716</v>
      </c>
      <c r="I3" s="306"/>
      <c r="J3" s="306"/>
      <c r="K3" s="306" t="s">
        <v>1244</v>
      </c>
      <c r="L3" s="306"/>
      <c r="M3" s="308">
        <v>41724</v>
      </c>
      <c r="N3" s="306"/>
    </row>
    <row r="4" spans="1:14" ht="35.1" customHeight="1">
      <c r="A4" s="5"/>
      <c r="B4" s="306" t="s">
        <v>1221</v>
      </c>
      <c r="C4" s="306" t="s">
        <v>386</v>
      </c>
      <c r="D4" s="306" t="s">
        <v>664</v>
      </c>
      <c r="E4" s="306" t="s">
        <v>1226</v>
      </c>
      <c r="F4" s="307" t="s">
        <v>1227</v>
      </c>
      <c r="G4" s="306" t="s">
        <v>1225</v>
      </c>
      <c r="H4" s="308">
        <v>41717</v>
      </c>
      <c r="I4" s="306"/>
      <c r="J4" s="306"/>
      <c r="K4" s="306" t="s">
        <v>1244</v>
      </c>
      <c r="L4" s="306"/>
      <c r="M4" s="308">
        <v>41719</v>
      </c>
      <c r="N4" s="306"/>
    </row>
    <row r="5" spans="1:14" ht="35.1" customHeight="1">
      <c r="A5" s="5"/>
      <c r="B5" s="306" t="s">
        <v>1221</v>
      </c>
      <c r="C5" s="307" t="s">
        <v>1228</v>
      </c>
      <c r="D5" s="306" t="s">
        <v>664</v>
      </c>
      <c r="E5" s="306" t="s">
        <v>1229</v>
      </c>
      <c r="F5" s="307" t="s">
        <v>1230</v>
      </c>
      <c r="G5" s="306" t="s">
        <v>1225</v>
      </c>
      <c r="H5" s="308">
        <v>41717</v>
      </c>
      <c r="I5" s="306"/>
      <c r="J5" s="306"/>
      <c r="K5" s="306" t="s">
        <v>1244</v>
      </c>
      <c r="L5" s="306"/>
      <c r="M5" s="308">
        <v>41724</v>
      </c>
      <c r="N5" s="306"/>
    </row>
    <row r="6" spans="1:14" ht="35.1" customHeight="1">
      <c r="A6" s="5"/>
      <c r="B6" s="306" t="s">
        <v>1221</v>
      </c>
      <c r="C6" s="307" t="s">
        <v>1231</v>
      </c>
      <c r="D6" s="306" t="s">
        <v>664</v>
      </c>
      <c r="E6" s="306" t="s">
        <v>1232</v>
      </c>
      <c r="F6" s="307" t="s">
        <v>1230</v>
      </c>
      <c r="G6" s="306" t="s">
        <v>1225</v>
      </c>
      <c r="H6" s="308">
        <v>41717</v>
      </c>
      <c r="I6" s="306"/>
      <c r="J6" s="306"/>
      <c r="K6" s="306" t="s">
        <v>1244</v>
      </c>
      <c r="L6" s="306"/>
      <c r="M6" s="308">
        <v>41719</v>
      </c>
      <c r="N6" s="306"/>
    </row>
    <row r="7" spans="1:14" ht="35.1" customHeight="1">
      <c r="A7" s="5"/>
      <c r="B7" s="306" t="s">
        <v>1221</v>
      </c>
      <c r="C7" s="306" t="s">
        <v>1234</v>
      </c>
      <c r="D7" s="306" t="s">
        <v>969</v>
      </c>
      <c r="E7" s="306" t="s">
        <v>1233</v>
      </c>
      <c r="F7" s="307"/>
      <c r="G7" s="306" t="s">
        <v>1225</v>
      </c>
      <c r="H7" s="308">
        <v>41717</v>
      </c>
      <c r="I7" s="306"/>
      <c r="J7" s="306"/>
      <c r="K7" s="306" t="s">
        <v>1244</v>
      </c>
      <c r="L7" s="306"/>
      <c r="M7" s="308">
        <v>41719</v>
      </c>
      <c r="N7" s="306"/>
    </row>
    <row r="8" spans="1:14" ht="35.1" customHeight="1">
      <c r="A8" s="5"/>
      <c r="B8" s="306" t="s">
        <v>1221</v>
      </c>
      <c r="C8" s="306" t="s">
        <v>526</v>
      </c>
      <c r="D8" s="306">
        <v>150</v>
      </c>
      <c r="E8" s="306">
        <v>100</v>
      </c>
      <c r="F8" s="307"/>
      <c r="G8" s="306" t="s">
        <v>1225</v>
      </c>
      <c r="H8" s="308">
        <v>41717</v>
      </c>
      <c r="I8" s="306"/>
      <c r="J8" s="306"/>
      <c r="K8" s="306" t="s">
        <v>1244</v>
      </c>
      <c r="L8" s="306"/>
      <c r="M8" s="308">
        <v>41719</v>
      </c>
      <c r="N8" s="306"/>
    </row>
    <row r="9" spans="1:14" ht="35.1" customHeight="1">
      <c r="A9" s="5"/>
      <c r="B9" s="306" t="s">
        <v>1221</v>
      </c>
      <c r="C9" s="306" t="s">
        <v>524</v>
      </c>
      <c r="D9" s="306">
        <v>150</v>
      </c>
      <c r="E9" s="306">
        <v>100</v>
      </c>
      <c r="F9" s="307"/>
      <c r="G9" s="306" t="s">
        <v>1225</v>
      </c>
      <c r="H9" s="308">
        <v>41717</v>
      </c>
      <c r="I9" s="306"/>
      <c r="J9" s="306"/>
      <c r="K9" s="306" t="s">
        <v>1244</v>
      </c>
      <c r="L9" s="306"/>
      <c r="M9" s="308">
        <v>41719</v>
      </c>
      <c r="N9" s="306"/>
    </row>
    <row r="10" spans="1:14" ht="35.1" customHeight="1">
      <c r="A10" s="5"/>
      <c r="B10" s="306" t="s">
        <v>1221</v>
      </c>
      <c r="C10" s="306" t="s">
        <v>1235</v>
      </c>
      <c r="D10" s="306" t="s">
        <v>1236</v>
      </c>
      <c r="E10" s="306" t="s">
        <v>1237</v>
      </c>
      <c r="F10" s="307"/>
      <c r="G10" s="306" t="s">
        <v>1225</v>
      </c>
      <c r="H10" s="308">
        <v>41717</v>
      </c>
      <c r="I10" s="306"/>
      <c r="J10" s="306"/>
      <c r="K10" s="306" t="s">
        <v>1244</v>
      </c>
      <c r="L10" s="306"/>
      <c r="M10" s="308">
        <v>41719</v>
      </c>
      <c r="N10" s="306"/>
    </row>
    <row r="11" spans="1:14" ht="35.1" customHeight="1">
      <c r="A11" s="5"/>
      <c r="B11" s="306" t="s">
        <v>1221</v>
      </c>
      <c r="C11" s="306" t="s">
        <v>378</v>
      </c>
      <c r="D11" s="306" t="s">
        <v>1243</v>
      </c>
      <c r="E11" s="306" t="s">
        <v>847</v>
      </c>
      <c r="F11" s="307"/>
      <c r="G11" s="306" t="s">
        <v>1225</v>
      </c>
      <c r="H11" s="308">
        <v>41719</v>
      </c>
      <c r="I11" s="306"/>
      <c r="J11" s="306"/>
      <c r="K11" s="306" t="s">
        <v>1244</v>
      </c>
      <c r="L11" s="306"/>
      <c r="M11" s="308">
        <v>41724</v>
      </c>
      <c r="N11" s="306"/>
    </row>
    <row r="12" spans="1:14" ht="35.1" customHeight="1">
      <c r="A12" s="5"/>
      <c r="B12" s="5"/>
      <c r="C12" s="5"/>
      <c r="D12" s="5"/>
      <c r="E12" s="5"/>
      <c r="F12" s="118"/>
      <c r="G12" s="5"/>
      <c r="H12" s="5"/>
      <c r="I12" s="5"/>
      <c r="J12" s="131"/>
      <c r="K12" s="131"/>
      <c r="L12" s="131"/>
      <c r="M12" s="131"/>
      <c r="N12" s="131"/>
    </row>
    <row r="13" spans="1:14" ht="35.1" customHeight="1">
      <c r="A13" s="5"/>
      <c r="B13" s="5"/>
      <c r="C13" s="5"/>
      <c r="D13" s="5"/>
      <c r="E13" s="5"/>
      <c r="F13" s="118"/>
      <c r="G13" s="5"/>
      <c r="H13" s="5"/>
      <c r="I13" s="5"/>
      <c r="J13" s="131"/>
      <c r="K13" s="131"/>
      <c r="L13" s="131"/>
      <c r="M13" s="131"/>
      <c r="N13" s="131"/>
    </row>
    <row r="14" spans="1:14" ht="35.1" customHeight="1">
      <c r="A14" s="5"/>
      <c r="B14" s="5"/>
      <c r="C14" s="5"/>
      <c r="D14" s="5"/>
      <c r="E14" s="5"/>
      <c r="F14" s="118"/>
      <c r="G14" s="5"/>
      <c r="H14" s="5"/>
      <c r="I14" s="5"/>
      <c r="J14" s="131"/>
      <c r="K14" s="131"/>
      <c r="L14" s="131"/>
      <c r="M14" s="131"/>
      <c r="N14" s="131"/>
    </row>
    <row r="15" spans="1:14" ht="35.1" customHeight="1">
      <c r="A15" s="5"/>
      <c r="B15" s="5"/>
      <c r="C15" s="5"/>
      <c r="D15" s="5"/>
      <c r="E15" s="5"/>
      <c r="F15" s="118"/>
      <c r="G15" s="5"/>
      <c r="H15" s="5"/>
      <c r="I15" s="5"/>
      <c r="J15" s="131"/>
      <c r="K15" s="131"/>
      <c r="L15" s="131"/>
      <c r="M15" s="131"/>
      <c r="N15" s="131"/>
    </row>
    <row r="16" spans="1:14" ht="35.1" customHeight="1">
      <c r="A16" s="5"/>
      <c r="B16" s="5"/>
      <c r="C16" s="5"/>
      <c r="D16" s="5"/>
      <c r="E16" s="5"/>
      <c r="F16" s="118"/>
      <c r="G16" s="5"/>
      <c r="H16" s="5"/>
      <c r="I16" s="5"/>
      <c r="J16" s="131"/>
      <c r="K16" s="131"/>
      <c r="L16" s="131"/>
      <c r="M16" s="131"/>
      <c r="N16" s="131"/>
    </row>
    <row r="17" spans="1:14" ht="35.1" customHeight="1">
      <c r="A17" s="5"/>
      <c r="B17" s="5"/>
      <c r="C17" s="5"/>
      <c r="D17" s="5"/>
      <c r="E17" s="5"/>
      <c r="F17" s="118"/>
      <c r="G17" s="5"/>
      <c r="H17" s="5"/>
      <c r="I17" s="5"/>
      <c r="J17" s="131"/>
      <c r="K17" s="131"/>
      <c r="L17" s="131"/>
      <c r="M17" s="131"/>
      <c r="N17" s="131"/>
    </row>
    <row r="18" spans="1:14" ht="35.1" customHeight="1">
      <c r="A18" s="5"/>
      <c r="B18" s="5"/>
      <c r="C18" s="5"/>
      <c r="D18" s="5"/>
      <c r="E18" s="5"/>
      <c r="F18" s="118"/>
      <c r="G18" s="5"/>
      <c r="H18" s="5"/>
      <c r="I18" s="5"/>
      <c r="J18" s="131"/>
      <c r="K18" s="131"/>
      <c r="L18" s="131"/>
      <c r="M18" s="131"/>
      <c r="N18" s="131"/>
    </row>
    <row r="19" spans="1:14" ht="35.1" customHeight="1">
      <c r="A19" s="5"/>
      <c r="B19" s="5"/>
      <c r="C19" s="5"/>
      <c r="D19" s="5"/>
      <c r="E19" s="5"/>
      <c r="F19" s="118"/>
      <c r="G19" s="5"/>
      <c r="H19" s="5"/>
      <c r="I19" s="5"/>
      <c r="J19" s="131"/>
      <c r="K19" s="131"/>
      <c r="L19" s="131"/>
      <c r="M19" s="131"/>
      <c r="N19" s="131"/>
    </row>
    <row r="20" spans="1:14" ht="35.1" customHeight="1">
      <c r="A20" s="5"/>
      <c r="B20" s="5"/>
      <c r="C20" s="5"/>
      <c r="D20" s="5"/>
      <c r="E20" s="5"/>
      <c r="F20" s="118"/>
      <c r="G20" s="5"/>
      <c r="H20" s="5"/>
      <c r="I20" s="5"/>
      <c r="J20" s="131"/>
      <c r="K20" s="131"/>
      <c r="L20" s="131"/>
      <c r="M20" s="131"/>
      <c r="N20" s="131"/>
    </row>
    <row r="21" spans="1:14" ht="35.1" customHeight="1">
      <c r="A21" s="5"/>
      <c r="B21" s="5"/>
      <c r="C21" s="5"/>
      <c r="D21" s="5"/>
      <c r="E21" s="5"/>
      <c r="F21" s="118"/>
      <c r="G21" s="5"/>
      <c r="H21" s="5"/>
      <c r="I21" s="5"/>
      <c r="J21" s="131"/>
      <c r="K21" s="131"/>
      <c r="L21" s="131"/>
      <c r="M21" s="131"/>
      <c r="N21" s="131"/>
    </row>
    <row r="22" spans="1:14" ht="35.1" customHeight="1">
      <c r="A22" s="5"/>
      <c r="B22" s="5"/>
      <c r="C22" s="5"/>
      <c r="D22" s="5"/>
      <c r="E22" s="5"/>
      <c r="F22" s="118"/>
      <c r="G22" s="5"/>
      <c r="H22" s="5"/>
      <c r="I22" s="5"/>
      <c r="J22" s="131"/>
      <c r="K22" s="131"/>
      <c r="L22" s="131"/>
      <c r="M22" s="131"/>
      <c r="N22" s="131"/>
    </row>
    <row r="23" spans="1:14" ht="35.1" customHeight="1">
      <c r="A23" s="5"/>
      <c r="B23" s="5"/>
      <c r="C23" s="5"/>
      <c r="D23" s="5"/>
      <c r="E23" s="5"/>
      <c r="F23" s="118"/>
      <c r="G23" s="5"/>
      <c r="H23" s="5"/>
      <c r="I23" s="5"/>
      <c r="J23" s="131"/>
      <c r="K23" s="131"/>
      <c r="L23" s="131"/>
      <c r="M23" s="131"/>
      <c r="N23" s="131"/>
    </row>
    <row r="24" spans="1:14" ht="35.1" customHeight="1">
      <c r="A24" s="5"/>
      <c r="B24" s="5"/>
      <c r="C24" s="5"/>
      <c r="D24" s="5"/>
      <c r="E24" s="5"/>
      <c r="F24" s="118"/>
      <c r="G24" s="5"/>
      <c r="H24" s="5"/>
      <c r="I24" s="5"/>
      <c r="J24" s="131"/>
      <c r="K24" s="131"/>
      <c r="L24" s="131"/>
      <c r="M24" s="131"/>
      <c r="N24" s="131"/>
    </row>
    <row r="25" spans="1:14" ht="35.1" customHeight="1">
      <c r="A25" s="5"/>
      <c r="B25" s="5"/>
      <c r="C25" s="5"/>
      <c r="D25" s="5"/>
      <c r="E25" s="5"/>
      <c r="F25" s="118"/>
      <c r="G25" s="5"/>
      <c r="H25" s="5"/>
      <c r="I25" s="5"/>
      <c r="J25" s="131"/>
      <c r="K25" s="131"/>
      <c r="L25" s="131"/>
      <c r="M25" s="131"/>
      <c r="N25" s="131"/>
    </row>
    <row r="26" spans="1:14" ht="35.1" customHeight="1">
      <c r="A26" s="5"/>
      <c r="B26" s="5"/>
      <c r="C26" s="5"/>
      <c r="D26" s="5"/>
      <c r="E26" s="5"/>
      <c r="F26" s="118"/>
      <c r="G26" s="5"/>
      <c r="H26" s="5"/>
      <c r="I26" s="5"/>
      <c r="J26" s="131"/>
      <c r="K26" s="131"/>
      <c r="L26" s="131"/>
      <c r="M26" s="131"/>
      <c r="N26" s="131"/>
    </row>
    <row r="27" spans="1:14" ht="35.1" customHeight="1">
      <c r="A27" s="5"/>
      <c r="B27" s="5"/>
      <c r="C27" s="5"/>
      <c r="D27" s="5"/>
      <c r="E27" s="5"/>
      <c r="F27" s="118"/>
      <c r="G27" s="5"/>
      <c r="H27" s="5"/>
      <c r="I27" s="5"/>
      <c r="J27" s="131"/>
      <c r="K27" s="131"/>
      <c r="L27" s="131"/>
      <c r="M27" s="131"/>
      <c r="N27" s="131"/>
    </row>
    <row r="28" spans="1:14" ht="35.1" customHeight="1">
      <c r="A28" s="5"/>
      <c r="B28" s="5"/>
      <c r="C28" s="5"/>
      <c r="D28" s="5"/>
      <c r="E28" s="5"/>
      <c r="F28" s="118"/>
      <c r="G28" s="5"/>
      <c r="H28" s="5"/>
      <c r="I28" s="5"/>
      <c r="J28" s="131"/>
      <c r="K28" s="131"/>
      <c r="L28" s="131"/>
      <c r="M28" s="131"/>
      <c r="N28" s="131"/>
    </row>
    <row r="29" spans="1:14" ht="35.1" customHeight="1">
      <c r="A29" s="5"/>
      <c r="B29" s="5"/>
      <c r="C29" s="5"/>
      <c r="D29" s="5"/>
      <c r="E29" s="5"/>
      <c r="F29" s="118"/>
      <c r="G29" s="5"/>
      <c r="H29" s="5"/>
      <c r="I29" s="5"/>
      <c r="J29" s="131"/>
      <c r="K29" s="131"/>
      <c r="L29" s="131"/>
      <c r="M29" s="131"/>
      <c r="N29" s="131"/>
    </row>
    <row r="30" spans="1:14" ht="35.1" customHeight="1">
      <c r="A30" s="5"/>
      <c r="B30" s="5"/>
      <c r="C30" s="5"/>
      <c r="D30" s="5"/>
      <c r="E30" s="5"/>
      <c r="F30" s="118"/>
      <c r="G30" s="5"/>
      <c r="H30" s="5"/>
      <c r="I30" s="5"/>
      <c r="J30" s="131"/>
      <c r="K30" s="131"/>
      <c r="L30" s="131"/>
      <c r="M30" s="131"/>
      <c r="N30" s="131"/>
    </row>
  </sheetData>
  <mergeCells count="1">
    <mergeCell ref="A1:I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80" zoomScaleNormal="80" workbookViewId="0">
      <selection activeCell="B19" sqref="B19"/>
    </sheetView>
  </sheetViews>
  <sheetFormatPr defaultRowHeight="15"/>
  <cols>
    <col min="2" max="2" width="79.28515625" bestFit="1" customWidth="1"/>
    <col min="3" max="3" width="71" customWidth="1"/>
    <col min="4" max="4" width="12.5703125" customWidth="1"/>
    <col min="5" max="5" width="12.42578125" customWidth="1"/>
    <col min="6" max="6" width="17.85546875" customWidth="1"/>
  </cols>
  <sheetData>
    <row r="1" spans="1:10" ht="39.75" customHeight="1">
      <c r="A1" s="114"/>
      <c r="B1" s="127" t="s">
        <v>584</v>
      </c>
      <c r="C1" s="123"/>
      <c r="D1" s="124"/>
      <c r="E1" s="124"/>
      <c r="F1" s="124"/>
      <c r="G1" s="115"/>
      <c r="H1" s="115"/>
      <c r="I1" s="115"/>
      <c r="J1" s="115"/>
    </row>
    <row r="2" spans="1:10" ht="15.75">
      <c r="A2" s="114"/>
      <c r="B2" s="125" t="s">
        <v>135</v>
      </c>
      <c r="C2" s="126" t="s">
        <v>136</v>
      </c>
      <c r="D2" s="120" t="s">
        <v>13</v>
      </c>
      <c r="E2" s="121" t="s">
        <v>14</v>
      </c>
      <c r="F2" s="122" t="s">
        <v>199</v>
      </c>
      <c r="G2" s="115"/>
      <c r="H2" s="115"/>
      <c r="I2" s="115"/>
      <c r="J2" s="115"/>
    </row>
    <row r="3" spans="1:10" ht="26.25" customHeight="1">
      <c r="A3" s="114"/>
      <c r="B3" s="118" t="s">
        <v>154</v>
      </c>
      <c r="C3" s="117" t="s">
        <v>155</v>
      </c>
      <c r="D3" s="117"/>
      <c r="E3" s="119"/>
      <c r="F3" s="117"/>
      <c r="G3" s="115"/>
      <c r="H3" s="115"/>
      <c r="I3" s="115"/>
      <c r="J3" s="115"/>
    </row>
    <row r="4" spans="1:10" ht="30">
      <c r="A4" s="114"/>
      <c r="B4" s="118" t="s">
        <v>585</v>
      </c>
      <c r="C4" s="118" t="s">
        <v>157</v>
      </c>
      <c r="D4" s="117"/>
      <c r="E4" s="119"/>
      <c r="F4" s="117"/>
      <c r="G4" s="115"/>
      <c r="H4" s="115"/>
      <c r="I4" s="115"/>
      <c r="J4" s="115"/>
    </row>
    <row r="5" spans="1:10" ht="30">
      <c r="A5" s="114"/>
      <c r="B5" s="118" t="s">
        <v>158</v>
      </c>
      <c r="C5" s="118" t="s">
        <v>159</v>
      </c>
      <c r="D5" s="117"/>
      <c r="E5" s="119"/>
      <c r="F5" s="117"/>
      <c r="G5" s="115"/>
      <c r="H5" s="115"/>
      <c r="I5" s="115"/>
      <c r="J5" s="115"/>
    </row>
    <row r="6" spans="1:10">
      <c r="A6" s="114"/>
      <c r="B6" s="118" t="s">
        <v>160</v>
      </c>
      <c r="C6" s="118" t="s">
        <v>161</v>
      </c>
      <c r="D6" s="117"/>
      <c r="E6" s="119"/>
      <c r="F6" s="117"/>
      <c r="G6" s="115"/>
      <c r="H6" s="115"/>
      <c r="I6" s="115"/>
      <c r="J6" s="115"/>
    </row>
    <row r="7" spans="1:10">
      <c r="A7" s="114"/>
      <c r="B7" s="118" t="s">
        <v>162</v>
      </c>
      <c r="C7" s="118" t="s">
        <v>163</v>
      </c>
      <c r="D7" s="117"/>
      <c r="E7" s="119"/>
      <c r="F7" s="117"/>
      <c r="G7" s="115"/>
      <c r="H7" s="115"/>
      <c r="I7" s="115"/>
      <c r="J7" s="115"/>
    </row>
    <row r="8" spans="1:10" ht="30">
      <c r="A8" s="114"/>
      <c r="B8" s="118"/>
      <c r="C8" s="118" t="s">
        <v>164</v>
      </c>
      <c r="D8" s="117"/>
      <c r="E8" s="119"/>
      <c r="F8" s="117"/>
      <c r="G8" s="115"/>
      <c r="H8" s="115"/>
      <c r="I8" s="115"/>
      <c r="J8" s="115"/>
    </row>
    <row r="9" spans="1:10">
      <c r="A9" s="114"/>
      <c r="B9" s="118" t="s">
        <v>165</v>
      </c>
      <c r="C9" s="118" t="s">
        <v>166</v>
      </c>
      <c r="D9" s="117"/>
      <c r="E9" s="119"/>
      <c r="F9" s="117"/>
      <c r="G9" s="115"/>
      <c r="H9" s="115"/>
      <c r="I9" s="115"/>
      <c r="J9" s="115"/>
    </row>
    <row r="10" spans="1:10" ht="45">
      <c r="A10" s="114"/>
      <c r="B10" s="118" t="s">
        <v>167</v>
      </c>
      <c r="C10" s="118" t="s">
        <v>168</v>
      </c>
      <c r="D10" s="117"/>
      <c r="E10" s="119"/>
      <c r="F10" s="117"/>
      <c r="G10" s="115"/>
      <c r="H10" s="115"/>
      <c r="I10" s="115"/>
      <c r="J10" s="115"/>
    </row>
    <row r="11" spans="1:10" ht="26.25" customHeight="1">
      <c r="A11" s="114"/>
      <c r="B11" s="116"/>
      <c r="C11" s="118" t="s">
        <v>183</v>
      </c>
      <c r="D11" s="117">
        <v>0</v>
      </c>
      <c r="E11" s="119">
        <v>0</v>
      </c>
      <c r="F11" s="117">
        <v>0</v>
      </c>
      <c r="G11" s="115"/>
      <c r="H11" s="115"/>
      <c r="I11" s="115"/>
      <c r="J11" s="115"/>
    </row>
    <row r="12" spans="1:10">
      <c r="A12" s="114"/>
      <c r="B12" s="114"/>
      <c r="C12" s="114"/>
      <c r="D12" s="114"/>
      <c r="E12" s="114"/>
      <c r="F12" s="114"/>
      <c r="G12" s="114"/>
      <c r="H12" s="114"/>
      <c r="I12" s="114"/>
      <c r="J12" s="114"/>
    </row>
    <row r="13" spans="1:10">
      <c r="A13" s="114"/>
      <c r="B13" s="114"/>
      <c r="C13" s="114"/>
      <c r="D13" s="114"/>
      <c r="E13" s="114"/>
      <c r="F13" s="114"/>
      <c r="G13" s="114"/>
      <c r="H13" s="114"/>
      <c r="I13" s="114"/>
      <c r="J13" s="114"/>
    </row>
    <row r="14" spans="1:10" ht="56.25">
      <c r="A14" s="114"/>
      <c r="B14" s="107" t="s">
        <v>586</v>
      </c>
      <c r="C14" s="116"/>
      <c r="D14" s="116"/>
      <c r="E14" s="116"/>
      <c r="F14" s="116"/>
      <c r="G14" s="116"/>
      <c r="H14" s="116"/>
      <c r="I14" s="116"/>
      <c r="J14" s="11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669900"/>
  </sheetPr>
  <dimension ref="A1:F46"/>
  <sheetViews>
    <sheetView topLeftCell="A16" zoomScale="75" zoomScaleNormal="75" workbookViewId="0">
      <selection activeCell="H16" sqref="H16"/>
    </sheetView>
  </sheetViews>
  <sheetFormatPr defaultRowHeight="15"/>
  <cols>
    <col min="1" max="1" width="9.140625" style="25"/>
    <col min="2" max="2" width="109.5703125" customWidth="1"/>
    <col min="3" max="3" width="26.5703125" bestFit="1" customWidth="1"/>
    <col min="4" max="4" width="11.42578125" customWidth="1"/>
    <col min="5" max="5" width="12.140625" customWidth="1"/>
    <col min="6" max="6" width="10.85546875" customWidth="1"/>
  </cols>
  <sheetData>
    <row r="1" spans="2:6" ht="44.25" customHeight="1">
      <c r="B1" s="92" t="s">
        <v>2</v>
      </c>
      <c r="C1" s="91"/>
      <c r="D1" s="68" t="s">
        <v>13</v>
      </c>
      <c r="E1" s="69" t="s">
        <v>14</v>
      </c>
      <c r="F1" s="70" t="s">
        <v>199</v>
      </c>
    </row>
    <row r="2" spans="2:6" ht="24.95" customHeight="1">
      <c r="B2" s="278" t="s">
        <v>1078</v>
      </c>
      <c r="C2" s="73"/>
      <c r="D2" s="120" t="s">
        <v>13</v>
      </c>
      <c r="E2" s="7"/>
      <c r="F2" s="5"/>
    </row>
    <row r="3" spans="2:6" ht="24.95" customHeight="1">
      <c r="B3" s="278" t="s">
        <v>1079</v>
      </c>
      <c r="C3" s="32"/>
      <c r="D3" s="120" t="s">
        <v>13</v>
      </c>
      <c r="E3" s="7"/>
      <c r="F3" s="5"/>
    </row>
    <row r="4" spans="2:6" ht="24.95" customHeight="1">
      <c r="B4" s="278" t="s">
        <v>1080</v>
      </c>
      <c r="C4" s="32"/>
      <c r="D4" s="120" t="s">
        <v>13</v>
      </c>
      <c r="E4" s="7"/>
      <c r="F4" s="5"/>
    </row>
    <row r="5" spans="2:6" ht="24.95" customHeight="1">
      <c r="B5" s="278" t="s">
        <v>1081</v>
      </c>
      <c r="C5" s="32"/>
      <c r="D5" s="120" t="s">
        <v>13</v>
      </c>
      <c r="E5" s="7"/>
      <c r="F5" s="5"/>
    </row>
    <row r="6" spans="2:6" ht="24.95" customHeight="1">
      <c r="B6" s="278" t="s">
        <v>1082</v>
      </c>
      <c r="C6" s="32"/>
      <c r="D6" s="120" t="s">
        <v>13</v>
      </c>
      <c r="E6" s="7"/>
      <c r="F6" s="5"/>
    </row>
    <row r="7" spans="2:6" ht="24.95" customHeight="1">
      <c r="B7" s="278" t="s">
        <v>1083</v>
      </c>
      <c r="C7" s="32"/>
      <c r="D7" s="120" t="s">
        <v>13</v>
      </c>
      <c r="E7" s="7"/>
      <c r="F7" s="5"/>
    </row>
    <row r="8" spans="2:6" ht="24.95" customHeight="1">
      <c r="B8" s="278" t="s">
        <v>1084</v>
      </c>
      <c r="C8" s="32"/>
      <c r="D8" s="120" t="s">
        <v>13</v>
      </c>
      <c r="E8" s="7"/>
      <c r="F8" s="5"/>
    </row>
    <row r="9" spans="2:6" ht="24.95" customHeight="1">
      <c r="B9" s="279" t="s">
        <v>1085</v>
      </c>
      <c r="C9" s="31"/>
      <c r="D9" s="120" t="s">
        <v>13</v>
      </c>
      <c r="E9" s="7"/>
      <c r="F9" s="5"/>
    </row>
    <row r="10" spans="2:6" ht="24.95" customHeight="1">
      <c r="B10" s="278" t="s">
        <v>1086</v>
      </c>
      <c r="C10" s="31"/>
      <c r="D10" s="120" t="s">
        <v>13</v>
      </c>
      <c r="E10" s="7"/>
      <c r="F10" s="5"/>
    </row>
    <row r="11" spans="2:6" ht="24.95" customHeight="1">
      <c r="B11" s="273" t="s">
        <v>1087</v>
      </c>
      <c r="C11" s="272"/>
      <c r="D11" s="271"/>
      <c r="E11" s="271"/>
      <c r="F11" s="271"/>
    </row>
    <row r="12" spans="2:6" ht="24.95" customHeight="1">
      <c r="B12" s="280" t="s">
        <v>1078</v>
      </c>
      <c r="C12" s="31"/>
      <c r="D12" s="7"/>
      <c r="E12" s="7"/>
      <c r="F12" s="122" t="s">
        <v>199</v>
      </c>
    </row>
    <row r="13" spans="2:6" ht="24.95" customHeight="1">
      <c r="B13" s="280" t="s">
        <v>1088</v>
      </c>
      <c r="C13" s="31"/>
      <c r="D13" s="7"/>
      <c r="E13" s="7"/>
      <c r="F13" s="122" t="s">
        <v>199</v>
      </c>
    </row>
    <row r="14" spans="2:6" ht="24.95" customHeight="1">
      <c r="B14" s="280" t="s">
        <v>1089</v>
      </c>
      <c r="C14" s="32"/>
      <c r="D14" s="7"/>
      <c r="E14" s="7"/>
      <c r="F14" s="122" t="s">
        <v>199</v>
      </c>
    </row>
    <row r="15" spans="2:6" ht="24.95" customHeight="1">
      <c r="B15" s="280" t="s">
        <v>1090</v>
      </c>
      <c r="C15" s="32"/>
      <c r="D15" s="7"/>
      <c r="E15" s="7"/>
      <c r="F15" s="122" t="s">
        <v>199</v>
      </c>
    </row>
    <row r="16" spans="2:6" ht="24.95" customHeight="1">
      <c r="B16" s="280" t="s">
        <v>1079</v>
      </c>
      <c r="C16" s="32"/>
      <c r="D16" s="7"/>
      <c r="E16" s="7"/>
      <c r="F16" s="122" t="s">
        <v>199</v>
      </c>
    </row>
    <row r="17" spans="2:6" ht="24.95" customHeight="1">
      <c r="B17" s="280" t="s">
        <v>1091</v>
      </c>
      <c r="C17" s="32"/>
      <c r="D17" s="7"/>
      <c r="E17" s="7"/>
      <c r="F17" s="122" t="s">
        <v>199</v>
      </c>
    </row>
    <row r="18" spans="2:6" ht="24.95" customHeight="1">
      <c r="B18" s="280" t="s">
        <v>1080</v>
      </c>
      <c r="C18" s="32"/>
      <c r="D18" s="7"/>
      <c r="E18" s="7"/>
      <c r="F18" s="122" t="s">
        <v>199</v>
      </c>
    </row>
    <row r="19" spans="2:6" ht="24.95" customHeight="1">
      <c r="B19" s="280" t="s">
        <v>1092</v>
      </c>
      <c r="C19" s="32"/>
      <c r="D19" s="7"/>
      <c r="E19" s="7"/>
      <c r="F19" s="122" t="s">
        <v>199</v>
      </c>
    </row>
    <row r="20" spans="2:6" ht="24.95" customHeight="1">
      <c r="B20" s="280" t="s">
        <v>1093</v>
      </c>
      <c r="C20" s="32"/>
      <c r="D20" s="7"/>
      <c r="E20" s="7"/>
      <c r="F20" s="122" t="s">
        <v>199</v>
      </c>
    </row>
    <row r="21" spans="2:6" ht="24.95" customHeight="1">
      <c r="B21" s="280" t="s">
        <v>1094</v>
      </c>
      <c r="C21" s="32"/>
      <c r="D21" s="7"/>
      <c r="E21" s="14"/>
      <c r="F21" s="122" t="s">
        <v>199</v>
      </c>
    </row>
    <row r="22" spans="2:6" ht="24.95" customHeight="1">
      <c r="B22" s="280" t="s">
        <v>1095</v>
      </c>
      <c r="C22" s="31"/>
      <c r="D22" s="7"/>
      <c r="E22" s="14"/>
      <c r="F22" s="122" t="s">
        <v>199</v>
      </c>
    </row>
    <row r="23" spans="2:6" ht="24.95" customHeight="1">
      <c r="B23" s="280" t="s">
        <v>1096</v>
      </c>
      <c r="C23" s="31"/>
      <c r="D23" s="7"/>
      <c r="E23" s="14"/>
      <c r="F23" s="122" t="s">
        <v>199</v>
      </c>
    </row>
    <row r="24" spans="2:6" ht="24.95" customHeight="1">
      <c r="B24" s="280" t="s">
        <v>1081</v>
      </c>
      <c r="C24" s="31"/>
      <c r="D24" s="7"/>
      <c r="E24" s="14"/>
      <c r="F24" s="122" t="s">
        <v>199</v>
      </c>
    </row>
    <row r="25" spans="2:6" ht="24.95" customHeight="1">
      <c r="B25" s="280" t="s">
        <v>1097</v>
      </c>
      <c r="C25" s="31"/>
      <c r="D25" s="7"/>
      <c r="E25" s="14"/>
      <c r="F25" s="122" t="s">
        <v>199</v>
      </c>
    </row>
    <row r="26" spans="2:6" ht="24.95" customHeight="1">
      <c r="B26" s="280" t="s">
        <v>1098</v>
      </c>
      <c r="C26" s="31"/>
      <c r="D26" s="7"/>
      <c r="E26" s="14"/>
      <c r="F26" s="122" t="s">
        <v>199</v>
      </c>
    </row>
    <row r="27" spans="2:6" ht="24.95" customHeight="1">
      <c r="B27" s="280" t="s">
        <v>1099</v>
      </c>
      <c r="C27" s="31"/>
      <c r="D27" s="7"/>
      <c r="E27" s="14"/>
      <c r="F27" s="122" t="s">
        <v>199</v>
      </c>
    </row>
    <row r="28" spans="2:6" ht="24.95" customHeight="1">
      <c r="B28" s="280" t="s">
        <v>1100</v>
      </c>
      <c r="C28" s="31"/>
      <c r="D28" s="7"/>
      <c r="E28" s="14"/>
      <c r="F28" s="122" t="s">
        <v>199</v>
      </c>
    </row>
    <row r="29" spans="2:6" ht="24.95" customHeight="1">
      <c r="B29" s="280" t="s">
        <v>1101</v>
      </c>
      <c r="C29" s="31"/>
      <c r="D29" s="7"/>
      <c r="E29" s="14"/>
      <c r="F29" s="122" t="s">
        <v>199</v>
      </c>
    </row>
    <row r="30" spans="2:6" ht="24.95" customHeight="1">
      <c r="B30" s="280" t="s">
        <v>1102</v>
      </c>
      <c r="C30" s="31"/>
      <c r="D30" s="7"/>
      <c r="E30" s="14"/>
      <c r="F30" s="122" t="s">
        <v>199</v>
      </c>
    </row>
    <row r="31" spans="2:6" ht="24.95" customHeight="1">
      <c r="B31" s="280" t="s">
        <v>1103</v>
      </c>
      <c r="C31" s="31"/>
      <c r="D31" s="7"/>
      <c r="E31" s="14"/>
      <c r="F31" s="122" t="s">
        <v>199</v>
      </c>
    </row>
    <row r="32" spans="2:6" ht="24.95" customHeight="1">
      <c r="B32" s="280" t="s">
        <v>1104</v>
      </c>
      <c r="C32" s="32"/>
      <c r="D32" s="7"/>
      <c r="E32" s="14"/>
      <c r="F32" s="122" t="s">
        <v>199</v>
      </c>
    </row>
    <row r="33" spans="2:6" ht="24.95" customHeight="1">
      <c r="B33" s="280" t="s">
        <v>1105</v>
      </c>
      <c r="C33" s="32"/>
      <c r="D33" s="7"/>
      <c r="E33" s="14"/>
      <c r="F33" s="122" t="s">
        <v>199</v>
      </c>
    </row>
    <row r="34" spans="2:6" ht="24.95" customHeight="1">
      <c r="B34" s="280" t="s">
        <v>1106</v>
      </c>
      <c r="C34" s="32"/>
      <c r="D34" s="7"/>
      <c r="E34" s="14"/>
      <c r="F34" s="122" t="s">
        <v>199</v>
      </c>
    </row>
    <row r="35" spans="2:6" ht="24.95" customHeight="1">
      <c r="B35" s="280" t="s">
        <v>1107</v>
      </c>
      <c r="C35" s="29"/>
      <c r="D35" s="7"/>
      <c r="E35" s="14"/>
      <c r="F35" s="122" t="s">
        <v>199</v>
      </c>
    </row>
    <row r="36" spans="2:6" ht="24.95" customHeight="1">
      <c r="B36" s="280" t="s">
        <v>1108</v>
      </c>
      <c r="C36" s="31"/>
      <c r="D36" s="7"/>
      <c r="E36" s="14"/>
      <c r="F36" s="122" t="s">
        <v>199</v>
      </c>
    </row>
    <row r="37" spans="2:6" ht="24.95" customHeight="1">
      <c r="B37" s="280" t="s">
        <v>1109</v>
      </c>
      <c r="C37" s="31"/>
      <c r="D37" s="7"/>
      <c r="E37" s="14"/>
      <c r="F37" s="122" t="s">
        <v>199</v>
      </c>
    </row>
    <row r="38" spans="2:6" ht="24.95" customHeight="1">
      <c r="B38" s="280" t="s">
        <v>1110</v>
      </c>
      <c r="C38" s="31"/>
      <c r="D38" s="7"/>
      <c r="E38" s="14"/>
      <c r="F38" s="122" t="s">
        <v>199</v>
      </c>
    </row>
    <row r="39" spans="2:6" ht="24.95" customHeight="1">
      <c r="B39" s="280" t="s">
        <v>1111</v>
      </c>
      <c r="C39" s="31"/>
      <c r="D39" s="7"/>
      <c r="E39" s="14"/>
      <c r="F39" s="122" t="s">
        <v>199</v>
      </c>
    </row>
    <row r="40" spans="2:6" ht="24.95" customHeight="1">
      <c r="B40" s="280" t="s">
        <v>1112</v>
      </c>
      <c r="C40" s="31"/>
      <c r="D40" s="7"/>
      <c r="E40" s="14"/>
      <c r="F40" s="122" t="s">
        <v>199</v>
      </c>
    </row>
    <row r="41" spans="2:6" ht="24.95" customHeight="1">
      <c r="B41" s="280" t="s">
        <v>1113</v>
      </c>
      <c r="C41" s="31"/>
      <c r="D41" s="7"/>
      <c r="E41" s="14"/>
      <c r="F41" s="122" t="s">
        <v>199</v>
      </c>
    </row>
    <row r="42" spans="2:6" ht="24.95" customHeight="1">
      <c r="B42" s="280" t="s">
        <v>1114</v>
      </c>
      <c r="C42" s="31"/>
      <c r="D42" s="7"/>
      <c r="E42" s="14"/>
      <c r="F42" s="122" t="s">
        <v>199</v>
      </c>
    </row>
    <row r="43" spans="2:6" ht="24.95" customHeight="1">
      <c r="B43" s="280" t="s">
        <v>1115</v>
      </c>
      <c r="C43" s="30"/>
      <c r="D43" s="7"/>
      <c r="E43" s="14"/>
      <c r="F43" s="122" t="s">
        <v>199</v>
      </c>
    </row>
    <row r="44" spans="2:6" ht="66">
      <c r="B44" s="281" t="s">
        <v>1116</v>
      </c>
      <c r="C44" s="30"/>
      <c r="D44" s="7"/>
      <c r="E44" s="14"/>
      <c r="F44" s="122" t="s">
        <v>199</v>
      </c>
    </row>
    <row r="45" spans="2:6" ht="24.95" customHeight="1">
      <c r="B45" s="280" t="s">
        <v>1117</v>
      </c>
      <c r="C45" s="31"/>
      <c r="D45" s="7"/>
      <c r="E45" s="14"/>
      <c r="F45" s="122" t="s">
        <v>199</v>
      </c>
    </row>
    <row r="46" spans="2:6" ht="33" customHeight="1">
      <c r="C46" s="5" t="s">
        <v>183</v>
      </c>
      <c r="D46" s="5">
        <f>COUNTIF(D2:D45,D1)</f>
        <v>9</v>
      </c>
      <c r="E46" s="14">
        <f>COUNTIF(E2:E45,E1)+COUNTIF(E2:E45,E1)</f>
        <v>0</v>
      </c>
      <c r="F46" s="5">
        <f>COUNTIF(F2:F45,F1)+COUNTIF(F2:F45,F1)</f>
        <v>68</v>
      </c>
    </row>
  </sheetData>
  <autoFilter ref="D1:F46">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K466"/>
  <sheetViews>
    <sheetView topLeftCell="A324" zoomScale="70" zoomScaleNormal="70" workbookViewId="0">
      <selection activeCell="D421" sqref="D421"/>
    </sheetView>
  </sheetViews>
  <sheetFormatPr defaultColWidth="49.7109375" defaultRowHeight="12.75"/>
  <cols>
    <col min="1" max="1" width="5.7109375" style="174" customWidth="1"/>
    <col min="2" max="2" width="18" style="2" customWidth="1"/>
    <col min="3" max="3" width="49.28515625" style="2" customWidth="1"/>
    <col min="4" max="4" width="46.5703125" style="2" customWidth="1"/>
    <col min="5" max="5" width="24.140625" style="2" bestFit="1" customWidth="1"/>
    <col min="6" max="6" width="57.28515625" style="2" customWidth="1"/>
    <col min="7" max="7" width="37.85546875" style="2" customWidth="1"/>
    <col min="8" max="8" width="10.42578125" style="2" customWidth="1"/>
    <col min="9" max="9" width="10" style="2" customWidth="1"/>
    <col min="10" max="10" width="10.28515625" style="2" customWidth="1"/>
    <col min="11" max="16384" width="49.7109375" style="2"/>
  </cols>
  <sheetData>
    <row r="1" spans="1:10" ht="45" customHeight="1">
      <c r="A1" s="172"/>
      <c r="B1" s="97" t="s">
        <v>1</v>
      </c>
      <c r="C1" s="93"/>
      <c r="D1" s="93"/>
      <c r="E1" s="93"/>
      <c r="F1" s="93"/>
      <c r="G1" s="93"/>
      <c r="H1" s="93"/>
      <c r="I1" s="93"/>
      <c r="J1" s="93"/>
    </row>
    <row r="2" spans="1:10" ht="47.25" customHeight="1">
      <c r="A2" s="171" t="s">
        <v>576</v>
      </c>
      <c r="B2" s="95" t="s">
        <v>204</v>
      </c>
      <c r="C2" s="95" t="s">
        <v>203</v>
      </c>
      <c r="D2" s="96" t="s">
        <v>205</v>
      </c>
      <c r="E2" s="96" t="s">
        <v>178</v>
      </c>
      <c r="F2" s="96" t="s">
        <v>177</v>
      </c>
      <c r="G2" s="96" t="s">
        <v>182</v>
      </c>
      <c r="H2" s="94" t="s">
        <v>13</v>
      </c>
      <c r="I2" s="72" t="s">
        <v>14</v>
      </c>
      <c r="J2" s="71" t="s">
        <v>199</v>
      </c>
    </row>
    <row r="3" spans="1:10" ht="24.95" customHeight="1">
      <c r="A3" s="175"/>
      <c r="B3" s="249" t="s">
        <v>202</v>
      </c>
      <c r="C3" s="250" t="s">
        <v>206</v>
      </c>
      <c r="D3" s="250" t="s">
        <v>207</v>
      </c>
      <c r="E3" s="265" t="s">
        <v>665</v>
      </c>
      <c r="F3" s="262" t="s">
        <v>666</v>
      </c>
      <c r="G3" s="261"/>
      <c r="H3" s="94" t="s">
        <v>13</v>
      </c>
      <c r="I3" s="259"/>
      <c r="J3" s="44"/>
    </row>
    <row r="4" spans="1:10" ht="24.95" customHeight="1">
      <c r="A4" s="175"/>
      <c r="B4" s="249"/>
      <c r="C4" s="250"/>
      <c r="D4" s="250" t="s">
        <v>208</v>
      </c>
      <c r="E4" s="265" t="s">
        <v>667</v>
      </c>
      <c r="F4" s="262" t="s">
        <v>668</v>
      </c>
      <c r="G4" s="261"/>
      <c r="H4" s="94" t="s">
        <v>13</v>
      </c>
      <c r="I4" s="259"/>
      <c r="J4" s="44"/>
    </row>
    <row r="5" spans="1:10" ht="24.95" customHeight="1">
      <c r="A5" s="175"/>
      <c r="B5" s="249"/>
      <c r="C5" s="250"/>
      <c r="D5" s="250" t="s">
        <v>209</v>
      </c>
      <c r="E5" s="265" t="s">
        <v>669</v>
      </c>
      <c r="F5" s="262" t="s">
        <v>670</v>
      </c>
      <c r="G5" s="261"/>
      <c r="H5" s="94" t="s">
        <v>13</v>
      </c>
      <c r="I5" s="259"/>
      <c r="J5" s="44"/>
    </row>
    <row r="6" spans="1:10" ht="24.95" customHeight="1">
      <c r="A6" s="175"/>
      <c r="B6" s="249"/>
      <c r="C6" s="250"/>
      <c r="D6" s="250" t="s">
        <v>210</v>
      </c>
      <c r="E6" s="265" t="s">
        <v>671</v>
      </c>
      <c r="F6" s="262" t="s">
        <v>672</v>
      </c>
      <c r="G6" s="261"/>
      <c r="H6" s="94" t="s">
        <v>13</v>
      </c>
      <c r="I6" s="259"/>
      <c r="J6" s="44"/>
    </row>
    <row r="7" spans="1:10" ht="24.95" customHeight="1">
      <c r="A7" s="175"/>
      <c r="B7" s="249"/>
      <c r="C7" s="250"/>
      <c r="D7" s="250" t="s">
        <v>211</v>
      </c>
      <c r="E7" s="265" t="s">
        <v>673</v>
      </c>
      <c r="F7" s="262" t="s">
        <v>674</v>
      </c>
      <c r="G7" s="261"/>
      <c r="H7" s="94" t="s">
        <v>13</v>
      </c>
      <c r="I7" s="259"/>
      <c r="J7" s="44"/>
    </row>
    <row r="8" spans="1:10" ht="24.95" customHeight="1">
      <c r="A8" s="175"/>
      <c r="B8" s="249"/>
      <c r="C8" s="250"/>
      <c r="D8" s="250" t="s">
        <v>212</v>
      </c>
      <c r="E8" s="265" t="s">
        <v>675</v>
      </c>
      <c r="F8" s="262" t="s">
        <v>676</v>
      </c>
      <c r="G8" s="261"/>
      <c r="H8" s="94" t="s">
        <v>13</v>
      </c>
      <c r="I8" s="259"/>
      <c r="J8" s="44"/>
    </row>
    <row r="9" spans="1:10" ht="15">
      <c r="A9" s="232"/>
      <c r="B9" s="245"/>
      <c r="C9" s="230"/>
      <c r="D9" s="230"/>
      <c r="E9" s="231"/>
      <c r="F9" s="231"/>
      <c r="G9" s="230"/>
      <c r="H9" s="231"/>
      <c r="I9" s="230"/>
      <c r="J9" s="229"/>
    </row>
    <row r="10" spans="1:10" ht="24.95" customHeight="1">
      <c r="A10" s="175"/>
      <c r="B10" s="249"/>
      <c r="C10" s="250" t="s">
        <v>213</v>
      </c>
      <c r="D10" s="250" t="s">
        <v>214</v>
      </c>
      <c r="E10" s="262" t="s">
        <v>214</v>
      </c>
      <c r="F10" s="262" t="s">
        <v>677</v>
      </c>
      <c r="G10" s="261"/>
      <c r="H10" s="94" t="s">
        <v>13</v>
      </c>
      <c r="I10" s="259"/>
      <c r="J10" s="44"/>
    </row>
    <row r="11" spans="1:10" ht="24.95" customHeight="1">
      <c r="A11" s="175"/>
      <c r="B11" s="249"/>
      <c r="C11" s="250" t="s">
        <v>215</v>
      </c>
      <c r="D11" s="250" t="s">
        <v>214</v>
      </c>
      <c r="E11" s="262" t="s">
        <v>214</v>
      </c>
      <c r="F11" s="262" t="s">
        <v>678</v>
      </c>
      <c r="G11" s="261"/>
      <c r="H11" s="94" t="s">
        <v>13</v>
      </c>
      <c r="I11" s="259"/>
      <c r="J11" s="44"/>
    </row>
    <row r="12" spans="1:10" ht="15">
      <c r="A12" s="232"/>
      <c r="B12" s="245"/>
      <c r="C12" s="230"/>
      <c r="D12" s="230"/>
      <c r="E12" s="231"/>
      <c r="F12" s="231"/>
      <c r="G12" s="230"/>
      <c r="H12" s="231"/>
      <c r="I12" s="230"/>
      <c r="J12" s="229"/>
    </row>
    <row r="13" spans="1:10" ht="24.95" customHeight="1">
      <c r="A13" s="175"/>
      <c r="B13" s="249"/>
      <c r="C13" s="250" t="s">
        <v>216</v>
      </c>
      <c r="D13" s="250" t="s">
        <v>217</v>
      </c>
      <c r="E13" s="262" t="s">
        <v>679</v>
      </c>
      <c r="F13" s="262" t="s">
        <v>680</v>
      </c>
      <c r="G13" s="261"/>
      <c r="H13" s="94" t="s">
        <v>13</v>
      </c>
      <c r="I13" s="259"/>
      <c r="J13" s="44"/>
    </row>
    <row r="14" spans="1:10" ht="15">
      <c r="A14" s="232"/>
      <c r="B14" s="245"/>
      <c r="C14" s="230"/>
      <c r="D14" s="230"/>
      <c r="E14" s="231"/>
      <c r="F14" s="231"/>
      <c r="G14" s="230"/>
      <c r="H14" s="231"/>
      <c r="I14" s="230"/>
      <c r="J14" s="229"/>
    </row>
    <row r="15" spans="1:10" ht="24.95" customHeight="1">
      <c r="A15" s="175"/>
      <c r="B15" s="249"/>
      <c r="C15" s="250" t="s">
        <v>218</v>
      </c>
      <c r="D15" s="250" t="s">
        <v>219</v>
      </c>
      <c r="E15" s="262" t="s">
        <v>214</v>
      </c>
      <c r="F15" s="322" t="s">
        <v>1218</v>
      </c>
      <c r="G15" s="325" t="s">
        <v>681</v>
      </c>
      <c r="H15" s="94" t="s">
        <v>13</v>
      </c>
      <c r="I15" s="246"/>
      <c r="J15" s="44"/>
    </row>
    <row r="16" spans="1:10" ht="24.95" customHeight="1">
      <c r="A16" s="175"/>
      <c r="B16" s="249"/>
      <c r="C16" s="250"/>
      <c r="D16" s="250" t="s">
        <v>219</v>
      </c>
      <c r="E16" s="262" t="s">
        <v>214</v>
      </c>
      <c r="F16" s="323"/>
      <c r="G16" s="326"/>
      <c r="H16" s="94" t="s">
        <v>13</v>
      </c>
      <c r="I16" s="246"/>
      <c r="J16" s="44"/>
    </row>
    <row r="17" spans="1:10" ht="104.25" customHeight="1">
      <c r="A17" s="175"/>
      <c r="B17" s="249"/>
      <c r="C17" s="250" t="s">
        <v>220</v>
      </c>
      <c r="D17" s="250"/>
      <c r="E17" s="262" t="s">
        <v>214</v>
      </c>
      <c r="F17" s="324"/>
      <c r="G17" s="327"/>
      <c r="H17" s="94" t="s">
        <v>13</v>
      </c>
      <c r="I17" s="246"/>
      <c r="J17" s="44"/>
    </row>
    <row r="18" spans="1:10" ht="15">
      <c r="A18" s="232"/>
      <c r="B18" s="245"/>
      <c r="C18" s="230"/>
      <c r="D18" s="230"/>
      <c r="E18" s="231"/>
      <c r="F18" s="231"/>
      <c r="G18" s="230"/>
      <c r="H18" s="231"/>
      <c r="I18" s="230"/>
      <c r="J18" s="229"/>
    </row>
    <row r="19" spans="1:10" ht="24.95" customHeight="1">
      <c r="A19" s="175"/>
      <c r="B19" s="249" t="s">
        <v>221</v>
      </c>
      <c r="C19" s="250" t="s">
        <v>222</v>
      </c>
      <c r="D19" s="252" t="s">
        <v>223</v>
      </c>
      <c r="E19" s="262" t="s">
        <v>682</v>
      </c>
      <c r="F19" s="262" t="s">
        <v>683</v>
      </c>
      <c r="G19" s="261"/>
      <c r="H19" s="94" t="s">
        <v>13</v>
      </c>
      <c r="I19" s="259"/>
      <c r="J19" s="44"/>
    </row>
    <row r="20" spans="1:10" ht="24.95" customHeight="1">
      <c r="A20" s="175"/>
      <c r="B20" s="249"/>
      <c r="C20" s="250"/>
      <c r="D20" s="252" t="s">
        <v>224</v>
      </c>
      <c r="E20" s="262" t="s">
        <v>684</v>
      </c>
      <c r="F20" s="262" t="s">
        <v>685</v>
      </c>
      <c r="G20" s="261"/>
      <c r="H20" s="94" t="s">
        <v>13</v>
      </c>
      <c r="I20" s="259"/>
      <c r="J20" s="44"/>
    </row>
    <row r="21" spans="1:10" ht="24.95" customHeight="1">
      <c r="A21" s="175"/>
      <c r="B21" s="249"/>
      <c r="C21" s="250"/>
      <c r="D21" s="252" t="s">
        <v>225</v>
      </c>
      <c r="E21" s="262" t="s">
        <v>686</v>
      </c>
      <c r="F21" s="262" t="s">
        <v>687</v>
      </c>
      <c r="G21" s="261"/>
      <c r="H21" s="94" t="s">
        <v>13</v>
      </c>
      <c r="I21" s="259"/>
      <c r="J21" s="44"/>
    </row>
    <row r="22" spans="1:10" ht="24.95" customHeight="1">
      <c r="A22" s="175"/>
      <c r="B22" s="249"/>
      <c r="C22" s="250"/>
      <c r="D22" s="250" t="s">
        <v>226</v>
      </c>
      <c r="E22" s="262" t="s">
        <v>688</v>
      </c>
      <c r="F22" s="262" t="s">
        <v>689</v>
      </c>
      <c r="G22" s="261"/>
      <c r="H22" s="94" t="s">
        <v>13</v>
      </c>
      <c r="I22" s="259"/>
      <c r="J22" s="44"/>
    </row>
    <row r="23" spans="1:10" ht="24.95" customHeight="1">
      <c r="A23" s="175"/>
      <c r="B23" s="249"/>
      <c r="C23" s="250"/>
      <c r="D23" s="252" t="s">
        <v>227</v>
      </c>
      <c r="E23" s="262" t="s">
        <v>690</v>
      </c>
      <c r="F23" s="262" t="s">
        <v>691</v>
      </c>
      <c r="G23" s="261"/>
      <c r="H23" s="94" t="s">
        <v>13</v>
      </c>
      <c r="I23" s="259"/>
      <c r="J23" s="44"/>
    </row>
    <row r="24" spans="1:10" ht="24.95" customHeight="1">
      <c r="A24" s="175"/>
      <c r="B24" s="249"/>
      <c r="C24" s="250"/>
      <c r="D24" s="252" t="s">
        <v>1010</v>
      </c>
      <c r="E24" s="262" t="s">
        <v>692</v>
      </c>
      <c r="F24" s="262" t="s">
        <v>693</v>
      </c>
      <c r="G24" s="261"/>
      <c r="H24" s="94" t="s">
        <v>13</v>
      </c>
      <c r="I24" s="259"/>
      <c r="J24" s="44"/>
    </row>
    <row r="25" spans="1:10" ht="24.95" customHeight="1">
      <c r="A25" s="175"/>
      <c r="B25" s="249"/>
      <c r="C25" s="250"/>
      <c r="D25" s="252" t="s">
        <v>229</v>
      </c>
      <c r="E25" s="262" t="s">
        <v>694</v>
      </c>
      <c r="F25" s="262" t="s">
        <v>695</v>
      </c>
      <c r="G25" s="261"/>
      <c r="H25" s="94" t="s">
        <v>13</v>
      </c>
      <c r="I25" s="259"/>
      <c r="J25" s="44"/>
    </row>
    <row r="26" spans="1:10" ht="15">
      <c r="A26" s="232"/>
      <c r="B26" s="245"/>
      <c r="C26" s="230"/>
      <c r="D26" s="230"/>
      <c r="E26" s="231"/>
      <c r="F26" s="231"/>
      <c r="G26" s="230"/>
      <c r="H26" s="231"/>
      <c r="I26" s="230"/>
      <c r="J26" s="229"/>
    </row>
    <row r="27" spans="1:10" ht="45">
      <c r="A27" s="175"/>
      <c r="B27" s="249"/>
      <c r="C27" s="250" t="s">
        <v>230</v>
      </c>
      <c r="D27" s="251" t="s">
        <v>1011</v>
      </c>
      <c r="E27" s="262"/>
      <c r="F27" s="262"/>
      <c r="G27" s="261" t="s">
        <v>696</v>
      </c>
      <c r="H27" s="94" t="s">
        <v>13</v>
      </c>
      <c r="I27" s="259"/>
      <c r="J27" s="44"/>
    </row>
    <row r="28" spans="1:10" ht="15">
      <c r="A28" s="232"/>
      <c r="B28" s="245"/>
      <c r="C28" s="230"/>
      <c r="D28" s="230"/>
      <c r="E28" s="231"/>
      <c r="F28" s="231"/>
      <c r="G28" s="230"/>
      <c r="H28" s="231"/>
      <c r="I28" s="230"/>
      <c r="J28" s="229"/>
    </row>
    <row r="29" spans="1:10" ht="24.95" customHeight="1">
      <c r="A29" s="175"/>
      <c r="B29" s="249"/>
      <c r="C29" s="250" t="s">
        <v>231</v>
      </c>
      <c r="D29" s="250" t="s">
        <v>214</v>
      </c>
      <c r="E29" s="262" t="s">
        <v>214</v>
      </c>
      <c r="F29" s="262" t="s">
        <v>697</v>
      </c>
      <c r="G29" s="261"/>
      <c r="H29" s="94" t="s">
        <v>13</v>
      </c>
      <c r="I29" s="259"/>
      <c r="J29" s="44"/>
    </row>
    <row r="30" spans="1:10" ht="24.95" customHeight="1">
      <c r="A30" s="175"/>
      <c r="B30" s="249"/>
      <c r="C30" s="250" t="s">
        <v>232</v>
      </c>
      <c r="D30" s="250" t="s">
        <v>214</v>
      </c>
      <c r="E30" s="262" t="s">
        <v>610</v>
      </c>
      <c r="F30" s="262"/>
      <c r="G30" s="261"/>
      <c r="H30" s="94" t="s">
        <v>13</v>
      </c>
      <c r="I30" s="259"/>
      <c r="J30" s="44"/>
    </row>
    <row r="31" spans="1:10" ht="15">
      <c r="A31" s="232"/>
      <c r="B31" s="245"/>
      <c r="C31" s="230"/>
      <c r="D31" s="230"/>
      <c r="E31" s="231"/>
      <c r="F31" s="231"/>
      <c r="G31" s="230"/>
      <c r="H31" s="231"/>
      <c r="I31" s="230"/>
      <c r="J31" s="229"/>
    </row>
    <row r="32" spans="1:10" ht="45">
      <c r="A32" s="175"/>
      <c r="B32" s="249"/>
      <c r="C32" s="250" t="s">
        <v>233</v>
      </c>
      <c r="D32" s="250" t="s">
        <v>234</v>
      </c>
      <c r="E32" s="262" t="s">
        <v>698</v>
      </c>
      <c r="F32" s="262" t="s">
        <v>699</v>
      </c>
      <c r="G32" s="261" t="s">
        <v>700</v>
      </c>
      <c r="H32" s="94" t="s">
        <v>13</v>
      </c>
      <c r="I32" s="259"/>
      <c r="J32" s="44"/>
    </row>
    <row r="33" spans="1:10" ht="15.75">
      <c r="A33" s="175"/>
      <c r="B33" s="249"/>
      <c r="C33" s="250"/>
      <c r="D33" s="250" t="s">
        <v>235</v>
      </c>
      <c r="E33" s="262" t="s">
        <v>701</v>
      </c>
      <c r="F33" s="262" t="s">
        <v>702</v>
      </c>
      <c r="G33" s="261"/>
      <c r="H33" s="94" t="s">
        <v>13</v>
      </c>
      <c r="I33" s="259"/>
      <c r="J33" s="44"/>
    </row>
    <row r="34" spans="1:10" ht="15.75">
      <c r="A34" s="175"/>
      <c r="B34" s="249"/>
      <c r="C34" s="250"/>
      <c r="D34" s="250" t="s">
        <v>236</v>
      </c>
      <c r="E34" s="262" t="s">
        <v>686</v>
      </c>
      <c r="F34" s="262" t="s">
        <v>703</v>
      </c>
      <c r="G34" s="261"/>
      <c r="H34" s="94" t="s">
        <v>13</v>
      </c>
      <c r="I34" s="259"/>
      <c r="J34" s="44"/>
    </row>
    <row r="35" spans="1:10" ht="15.75">
      <c r="A35" s="175"/>
      <c r="B35" s="249"/>
      <c r="C35" s="250"/>
      <c r="D35" s="250" t="s">
        <v>237</v>
      </c>
      <c r="E35" s="262" t="s">
        <v>704</v>
      </c>
      <c r="F35" s="262" t="s">
        <v>705</v>
      </c>
      <c r="G35" s="261"/>
      <c r="H35" s="94" t="s">
        <v>13</v>
      </c>
      <c r="I35" s="259"/>
      <c r="J35" s="44"/>
    </row>
    <row r="36" spans="1:10" ht="15.75">
      <c r="A36" s="175"/>
      <c r="B36" s="249"/>
      <c r="C36" s="250"/>
      <c r="D36" s="250" t="s">
        <v>238</v>
      </c>
      <c r="E36" s="262" t="s">
        <v>706</v>
      </c>
      <c r="F36" s="262" t="s">
        <v>707</v>
      </c>
      <c r="G36" s="261"/>
      <c r="H36" s="94" t="s">
        <v>13</v>
      </c>
      <c r="I36" s="259"/>
      <c r="J36" s="44"/>
    </row>
    <row r="37" spans="1:10" ht="15.75">
      <c r="A37" s="175"/>
      <c r="B37" s="249"/>
      <c r="C37" s="250"/>
      <c r="D37" s="250" t="s">
        <v>239</v>
      </c>
      <c r="E37" s="262" t="s">
        <v>708</v>
      </c>
      <c r="F37" s="262" t="s">
        <v>709</v>
      </c>
      <c r="G37" s="261"/>
      <c r="H37" s="94" t="s">
        <v>13</v>
      </c>
      <c r="I37" s="259"/>
      <c r="J37" s="44"/>
    </row>
    <row r="38" spans="1:10" ht="15.75">
      <c r="A38" s="175"/>
      <c r="B38" s="249"/>
      <c r="C38" s="250"/>
      <c r="D38" s="250" t="s">
        <v>240</v>
      </c>
      <c r="E38" s="262" t="s">
        <v>250</v>
      </c>
      <c r="F38" s="262" t="s">
        <v>710</v>
      </c>
      <c r="G38" s="261"/>
      <c r="H38" s="94" t="s">
        <v>13</v>
      </c>
      <c r="I38" s="259"/>
      <c r="J38" s="44"/>
    </row>
    <row r="39" spans="1:10" ht="15">
      <c r="A39" s="232"/>
      <c r="B39" s="245"/>
      <c r="C39" s="230"/>
      <c r="D39" s="230"/>
      <c r="E39" s="231"/>
      <c r="F39" s="231"/>
      <c r="G39" s="230"/>
      <c r="H39" s="231"/>
      <c r="I39" s="230"/>
      <c r="J39" s="229"/>
    </row>
    <row r="40" spans="1:10" ht="27">
      <c r="A40" s="175"/>
      <c r="B40" s="249"/>
      <c r="C40" s="258" t="s">
        <v>1012</v>
      </c>
      <c r="D40" s="250"/>
      <c r="E40" s="262"/>
      <c r="F40" s="262"/>
      <c r="G40" s="261"/>
      <c r="H40" s="94" t="s">
        <v>13</v>
      </c>
      <c r="I40" s="259"/>
      <c r="J40" s="44"/>
    </row>
    <row r="41" spans="1:10" ht="24.95" customHeight="1">
      <c r="A41" s="175"/>
      <c r="B41" s="249"/>
      <c r="C41" s="250" t="s">
        <v>241</v>
      </c>
      <c r="D41" s="250" t="s">
        <v>242</v>
      </c>
      <c r="E41" s="262" t="s">
        <v>242</v>
      </c>
      <c r="F41" s="262" t="s">
        <v>711</v>
      </c>
      <c r="G41" s="261"/>
      <c r="H41" s="94" t="s">
        <v>13</v>
      </c>
      <c r="I41" s="259"/>
      <c r="J41" s="44"/>
    </row>
    <row r="42" spans="1:10" ht="15.75">
      <c r="A42" s="189"/>
      <c r="B42" s="249"/>
      <c r="C42" s="250" t="s">
        <v>243</v>
      </c>
      <c r="D42" s="250" t="s">
        <v>242</v>
      </c>
      <c r="E42" s="262" t="s">
        <v>242</v>
      </c>
      <c r="F42" s="262" t="s">
        <v>712</v>
      </c>
      <c r="G42" s="261"/>
      <c r="H42" s="94" t="s">
        <v>13</v>
      </c>
      <c r="I42" s="259"/>
      <c r="J42" s="44"/>
    </row>
    <row r="43" spans="1:10" ht="15">
      <c r="A43" s="232"/>
      <c r="B43" s="245"/>
      <c r="C43" s="230"/>
      <c r="D43" s="230"/>
      <c r="E43" s="231"/>
      <c r="F43" s="231"/>
      <c r="G43" s="230"/>
      <c r="H43" s="231"/>
      <c r="I43" s="230"/>
      <c r="J43" s="229"/>
    </row>
    <row r="44" spans="1:10" ht="24.95" customHeight="1">
      <c r="A44" s="175"/>
      <c r="B44" s="249"/>
      <c r="C44" s="250" t="s">
        <v>244</v>
      </c>
      <c r="D44" s="250" t="s">
        <v>249</v>
      </c>
      <c r="E44" s="262" t="s">
        <v>713</v>
      </c>
      <c r="F44" s="262" t="s">
        <v>714</v>
      </c>
      <c r="G44" s="261"/>
      <c r="H44" s="94" t="s">
        <v>13</v>
      </c>
      <c r="I44" s="259"/>
      <c r="J44" s="44"/>
    </row>
    <row r="45" spans="1:10" ht="24.95" customHeight="1">
      <c r="A45" s="175"/>
      <c r="B45" s="249"/>
      <c r="C45" s="250"/>
      <c r="D45" s="250" t="s">
        <v>250</v>
      </c>
      <c r="E45" s="262" t="s">
        <v>715</v>
      </c>
      <c r="F45" s="262" t="s">
        <v>716</v>
      </c>
      <c r="G45" s="261"/>
      <c r="H45" s="94" t="s">
        <v>13</v>
      </c>
      <c r="I45" s="259"/>
      <c r="J45" s="44"/>
    </row>
    <row r="46" spans="1:10" ht="15">
      <c r="A46" s="232"/>
      <c r="B46" s="245"/>
      <c r="C46" s="230"/>
      <c r="D46" s="230"/>
      <c r="E46" s="231"/>
      <c r="F46" s="231"/>
      <c r="G46" s="230"/>
      <c r="H46" s="231"/>
      <c r="I46" s="230"/>
      <c r="J46" s="229"/>
    </row>
    <row r="47" spans="1:10" ht="30">
      <c r="A47" s="189"/>
      <c r="B47" s="249"/>
      <c r="C47" s="250" t="s">
        <v>1013</v>
      </c>
      <c r="D47" s="250"/>
      <c r="E47" s="262"/>
      <c r="F47" s="262"/>
      <c r="G47" s="261"/>
      <c r="H47" s="94" t="s">
        <v>13</v>
      </c>
      <c r="I47" s="259"/>
      <c r="J47" s="44"/>
    </row>
    <row r="48" spans="1:10" ht="31.5" customHeight="1">
      <c r="A48" s="175"/>
      <c r="B48" s="249"/>
      <c r="C48" s="250" t="s">
        <v>246</v>
      </c>
      <c r="D48" s="250" t="s">
        <v>242</v>
      </c>
      <c r="E48" s="262" t="s">
        <v>242</v>
      </c>
      <c r="F48" s="262" t="s">
        <v>711</v>
      </c>
      <c r="G48" s="261" t="s">
        <v>717</v>
      </c>
      <c r="H48" s="94" t="s">
        <v>13</v>
      </c>
      <c r="I48" s="259"/>
      <c r="J48" s="44"/>
    </row>
    <row r="49" spans="1:10" ht="45">
      <c r="A49" s="175"/>
      <c r="B49" s="249"/>
      <c r="C49" s="250" t="s">
        <v>247</v>
      </c>
      <c r="D49" s="250" t="s">
        <v>242</v>
      </c>
      <c r="E49" s="262" t="s">
        <v>242</v>
      </c>
      <c r="F49" s="262" t="s">
        <v>712</v>
      </c>
      <c r="G49" s="261" t="s">
        <v>717</v>
      </c>
      <c r="H49" s="94" t="s">
        <v>13</v>
      </c>
      <c r="I49" s="259"/>
      <c r="J49" s="44"/>
    </row>
    <row r="50" spans="1:10" ht="15">
      <c r="A50" s="232"/>
      <c r="B50" s="245"/>
      <c r="C50" s="230"/>
      <c r="D50" s="230"/>
      <c r="E50" s="231"/>
      <c r="F50" s="231"/>
      <c r="G50" s="230"/>
      <c r="H50" s="231"/>
      <c r="I50" s="230"/>
      <c r="J50" s="229"/>
    </row>
    <row r="51" spans="1:10" ht="24.95" customHeight="1">
      <c r="A51" s="175"/>
      <c r="B51" s="249"/>
      <c r="C51" s="252" t="s">
        <v>248</v>
      </c>
      <c r="D51" s="252" t="s">
        <v>249</v>
      </c>
      <c r="E51" s="267" t="s">
        <v>713</v>
      </c>
      <c r="F51" s="262" t="s">
        <v>718</v>
      </c>
      <c r="G51" s="261"/>
      <c r="H51" s="94" t="s">
        <v>13</v>
      </c>
      <c r="I51" s="259"/>
      <c r="J51" s="44"/>
    </row>
    <row r="52" spans="1:10" ht="38.25" customHeight="1">
      <c r="A52" s="175"/>
      <c r="B52" s="249"/>
      <c r="C52" s="252"/>
      <c r="D52" s="252" t="s">
        <v>250</v>
      </c>
      <c r="E52" s="267" t="s">
        <v>715</v>
      </c>
      <c r="F52" s="262" t="s">
        <v>719</v>
      </c>
      <c r="G52" s="261"/>
      <c r="H52" s="94" t="s">
        <v>13</v>
      </c>
      <c r="I52" s="259"/>
      <c r="J52" s="44"/>
    </row>
    <row r="53" spans="1:10" ht="38.25" customHeight="1">
      <c r="A53" s="175"/>
      <c r="B53" s="249"/>
      <c r="C53" s="252" t="s">
        <v>251</v>
      </c>
      <c r="D53" s="252" t="s">
        <v>249</v>
      </c>
      <c r="E53" s="261" t="s">
        <v>664</v>
      </c>
      <c r="F53" s="262"/>
      <c r="G53" s="261" t="s">
        <v>720</v>
      </c>
      <c r="H53" s="94" t="s">
        <v>13</v>
      </c>
      <c r="I53" s="259"/>
      <c r="J53" s="44"/>
    </row>
    <row r="54" spans="1:10" ht="38.25" customHeight="1">
      <c r="A54" s="175"/>
      <c r="B54" s="249"/>
      <c r="C54" s="252"/>
      <c r="D54" s="252" t="s">
        <v>250</v>
      </c>
      <c r="E54" s="261" t="s">
        <v>664</v>
      </c>
      <c r="F54" s="262"/>
      <c r="G54" s="261"/>
      <c r="H54" s="94" t="s">
        <v>13</v>
      </c>
      <c r="I54" s="259"/>
      <c r="J54" s="44"/>
    </row>
    <row r="55" spans="1:10" ht="15.75">
      <c r="A55" s="189"/>
      <c r="B55" s="249"/>
      <c r="C55" s="252" t="s">
        <v>252</v>
      </c>
      <c r="D55" s="252" t="s">
        <v>214</v>
      </c>
      <c r="E55" s="261" t="s">
        <v>214</v>
      </c>
      <c r="F55" s="262" t="s">
        <v>721</v>
      </c>
      <c r="G55" s="261"/>
      <c r="H55" s="94" t="s">
        <v>13</v>
      </c>
      <c r="I55" s="259"/>
      <c r="J55" s="44"/>
    </row>
    <row r="56" spans="1:10" ht="15">
      <c r="A56" s="232"/>
      <c r="B56" s="245"/>
      <c r="C56" s="230"/>
      <c r="D56" s="230"/>
      <c r="E56" s="231"/>
      <c r="F56" s="231"/>
      <c r="G56" s="230"/>
      <c r="H56" s="231"/>
      <c r="I56" s="230"/>
      <c r="J56" s="229"/>
    </row>
    <row r="57" spans="1:10" ht="26.25" customHeight="1">
      <c r="A57" s="175"/>
      <c r="B57" s="251" t="s">
        <v>253</v>
      </c>
      <c r="C57" s="250" t="s">
        <v>254</v>
      </c>
      <c r="D57" s="250" t="s">
        <v>255</v>
      </c>
      <c r="E57" s="262" t="s">
        <v>610</v>
      </c>
      <c r="F57" s="262"/>
      <c r="G57" s="325" t="s">
        <v>722</v>
      </c>
      <c r="H57" s="94" t="s">
        <v>13</v>
      </c>
      <c r="I57" s="246"/>
      <c r="J57" s="44"/>
    </row>
    <row r="58" spans="1:10" ht="24.95" customHeight="1">
      <c r="A58" s="175"/>
      <c r="B58" s="249"/>
      <c r="C58" s="250"/>
      <c r="D58" s="250" t="s">
        <v>256</v>
      </c>
      <c r="E58" s="262" t="s">
        <v>610</v>
      </c>
      <c r="F58" s="262"/>
      <c r="G58" s="326"/>
      <c r="H58" s="94" t="s">
        <v>13</v>
      </c>
      <c r="I58" s="246"/>
      <c r="J58" s="44"/>
    </row>
    <row r="59" spans="1:10" ht="24.95" customHeight="1">
      <c r="A59" s="175"/>
      <c r="B59" s="249"/>
      <c r="C59" s="250"/>
      <c r="D59" s="250" t="s">
        <v>257</v>
      </c>
      <c r="E59" s="262" t="s">
        <v>610</v>
      </c>
      <c r="F59" s="262"/>
      <c r="G59" s="327"/>
      <c r="H59" s="94" t="s">
        <v>13</v>
      </c>
      <c r="I59" s="246"/>
      <c r="J59" s="44"/>
    </row>
    <row r="60" spans="1:10" ht="15">
      <c r="A60" s="244"/>
      <c r="B60" s="245"/>
      <c r="C60" s="230"/>
      <c r="D60" s="230"/>
      <c r="E60" s="231"/>
      <c r="F60" s="231"/>
      <c r="G60" s="230"/>
      <c r="H60" s="231"/>
      <c r="I60" s="230"/>
      <c r="J60" s="229"/>
    </row>
    <row r="61" spans="1:10" ht="24" customHeight="1">
      <c r="A61" s="173"/>
      <c r="B61" s="249"/>
      <c r="C61" s="250" t="s">
        <v>258</v>
      </c>
      <c r="D61" s="250" t="s">
        <v>217</v>
      </c>
      <c r="E61" s="262" t="s">
        <v>679</v>
      </c>
      <c r="F61" s="262" t="s">
        <v>723</v>
      </c>
      <c r="G61" s="261"/>
      <c r="H61" s="94" t="s">
        <v>13</v>
      </c>
      <c r="I61" s="259"/>
      <c r="J61" s="44"/>
    </row>
    <row r="62" spans="1:10" ht="15">
      <c r="A62" s="232"/>
      <c r="B62" s="245"/>
      <c r="C62" s="230"/>
      <c r="D62" s="230"/>
      <c r="E62" s="231"/>
      <c r="F62" s="231"/>
      <c r="G62" s="230"/>
      <c r="H62" s="231"/>
      <c r="I62" s="230"/>
      <c r="J62" s="229"/>
    </row>
    <row r="63" spans="1:10" ht="30">
      <c r="A63" s="175"/>
      <c r="B63" s="249"/>
      <c r="C63" s="250" t="s">
        <v>1014</v>
      </c>
      <c r="D63" s="250" t="s">
        <v>1015</v>
      </c>
      <c r="E63" s="261" t="s">
        <v>664</v>
      </c>
      <c r="F63" s="262"/>
      <c r="G63" s="261" t="s">
        <v>724</v>
      </c>
      <c r="H63" s="94" t="s">
        <v>13</v>
      </c>
      <c r="I63" s="259"/>
      <c r="J63" s="44"/>
    </row>
    <row r="64" spans="1:10" ht="30">
      <c r="A64" s="175"/>
      <c r="B64" s="249"/>
      <c r="C64" s="250"/>
      <c r="D64" s="250" t="s">
        <v>1016</v>
      </c>
      <c r="E64" s="261" t="s">
        <v>664</v>
      </c>
      <c r="F64" s="262"/>
      <c r="G64" s="261" t="s">
        <v>724</v>
      </c>
      <c r="H64" s="94" t="s">
        <v>13</v>
      </c>
      <c r="I64" s="259"/>
      <c r="J64" s="44"/>
    </row>
    <row r="65" spans="1:10" ht="15">
      <c r="A65" s="232"/>
      <c r="B65" s="245"/>
      <c r="C65" s="230"/>
      <c r="D65" s="230"/>
      <c r="E65" s="231"/>
      <c r="F65" s="231"/>
      <c r="G65" s="230"/>
      <c r="H65" s="231"/>
      <c r="I65" s="230"/>
      <c r="J65" s="229"/>
    </row>
    <row r="66" spans="1:10" ht="30">
      <c r="A66" s="175"/>
      <c r="B66" s="251" t="s">
        <v>259</v>
      </c>
      <c r="C66" s="250" t="s">
        <v>259</v>
      </c>
      <c r="D66" s="250" t="s">
        <v>249</v>
      </c>
      <c r="E66" s="262" t="s">
        <v>249</v>
      </c>
      <c r="F66" s="262" t="s">
        <v>725</v>
      </c>
      <c r="G66" s="261" t="s">
        <v>726</v>
      </c>
      <c r="H66" s="94" t="s">
        <v>13</v>
      </c>
      <c r="I66" s="259"/>
      <c r="J66" s="44"/>
    </row>
    <row r="67" spans="1:10" ht="24.95" customHeight="1">
      <c r="A67" s="175"/>
      <c r="B67" s="249"/>
      <c r="C67" s="250"/>
      <c r="D67" s="250" t="s">
        <v>250</v>
      </c>
      <c r="E67" s="262" t="s">
        <v>250</v>
      </c>
      <c r="F67" s="262"/>
      <c r="G67" s="261"/>
      <c r="H67" s="94" t="s">
        <v>13</v>
      </c>
      <c r="I67" s="259"/>
      <c r="J67" s="44"/>
    </row>
    <row r="68" spans="1:10" ht="15">
      <c r="A68" s="232"/>
      <c r="B68" s="245"/>
      <c r="C68" s="230"/>
      <c r="D68" s="230"/>
      <c r="E68" s="231"/>
      <c r="F68" s="231"/>
      <c r="G68" s="230"/>
      <c r="H68" s="231"/>
      <c r="I68" s="230"/>
      <c r="J68" s="229"/>
    </row>
    <row r="69" spans="1:10" ht="24.95" customHeight="1">
      <c r="A69" s="175"/>
      <c r="B69" s="249"/>
      <c r="C69" s="250" t="s">
        <v>206</v>
      </c>
      <c r="D69" s="250" t="s">
        <v>207</v>
      </c>
      <c r="E69" s="265" t="s">
        <v>665</v>
      </c>
      <c r="F69" s="262" t="s">
        <v>666</v>
      </c>
      <c r="G69" s="261"/>
      <c r="H69" s="94" t="s">
        <v>13</v>
      </c>
      <c r="I69" s="259"/>
      <c r="J69" s="44"/>
    </row>
    <row r="70" spans="1:10" ht="24.95" customHeight="1">
      <c r="A70" s="175"/>
      <c r="B70" s="249"/>
      <c r="C70" s="250"/>
      <c r="D70" s="250" t="s">
        <v>208</v>
      </c>
      <c r="E70" s="265" t="s">
        <v>667</v>
      </c>
      <c r="F70" s="262" t="s">
        <v>668</v>
      </c>
      <c r="G70" s="261"/>
      <c r="H70" s="94" t="s">
        <v>13</v>
      </c>
      <c r="I70" s="259"/>
      <c r="J70" s="44"/>
    </row>
    <row r="71" spans="1:10" ht="24.95" customHeight="1">
      <c r="A71" s="175"/>
      <c r="B71" s="249"/>
      <c r="C71" s="250"/>
      <c r="D71" s="250" t="s">
        <v>209</v>
      </c>
      <c r="E71" s="265" t="s">
        <v>669</v>
      </c>
      <c r="F71" s="262" t="s">
        <v>670</v>
      </c>
      <c r="G71" s="261"/>
      <c r="H71" s="94" t="s">
        <v>13</v>
      </c>
      <c r="I71" s="259"/>
      <c r="J71" s="44"/>
    </row>
    <row r="72" spans="1:10" ht="24.95" customHeight="1">
      <c r="A72" s="175"/>
      <c r="B72" s="249"/>
      <c r="C72" s="250"/>
      <c r="D72" s="250" t="s">
        <v>210</v>
      </c>
      <c r="E72" s="265" t="s">
        <v>671</v>
      </c>
      <c r="F72" s="262" t="s">
        <v>672</v>
      </c>
      <c r="G72" s="261"/>
      <c r="H72" s="94" t="s">
        <v>13</v>
      </c>
      <c r="I72" s="259"/>
      <c r="J72" s="44"/>
    </row>
    <row r="73" spans="1:10" ht="24.95" customHeight="1">
      <c r="A73" s="175"/>
      <c r="B73" s="249"/>
      <c r="C73" s="250"/>
      <c r="D73" s="250" t="s">
        <v>211</v>
      </c>
      <c r="E73" s="265" t="s">
        <v>673</v>
      </c>
      <c r="F73" s="262" t="s">
        <v>674</v>
      </c>
      <c r="G73" s="261"/>
      <c r="H73" s="94" t="s">
        <v>13</v>
      </c>
      <c r="I73" s="259"/>
      <c r="J73" s="44"/>
    </row>
    <row r="74" spans="1:10" ht="24.95" customHeight="1">
      <c r="A74" s="175"/>
      <c r="B74" s="249"/>
      <c r="C74" s="250"/>
      <c r="D74" s="250" t="s">
        <v>212</v>
      </c>
      <c r="E74" s="265" t="s">
        <v>675</v>
      </c>
      <c r="F74" s="262" t="s">
        <v>676</v>
      </c>
      <c r="G74" s="261"/>
      <c r="H74" s="94" t="s">
        <v>13</v>
      </c>
      <c r="I74" s="259"/>
      <c r="J74" s="44"/>
    </row>
    <row r="75" spans="1:10" ht="15">
      <c r="A75" s="232"/>
      <c r="B75" s="245"/>
      <c r="C75" s="230"/>
      <c r="D75" s="230"/>
      <c r="E75" s="231"/>
      <c r="F75" s="231"/>
      <c r="G75" s="230"/>
      <c r="H75" s="231"/>
      <c r="I75" s="230"/>
      <c r="J75" s="229"/>
    </row>
    <row r="76" spans="1:10" ht="24.95" customHeight="1">
      <c r="A76" s="175"/>
      <c r="B76" s="249"/>
      <c r="C76" s="250" t="s">
        <v>213</v>
      </c>
      <c r="D76" s="250" t="s">
        <v>214</v>
      </c>
      <c r="E76" s="262" t="s">
        <v>214</v>
      </c>
      <c r="F76" s="262" t="s">
        <v>727</v>
      </c>
      <c r="G76" s="261"/>
      <c r="H76" s="94" t="s">
        <v>13</v>
      </c>
      <c r="I76" s="259"/>
      <c r="J76" s="44"/>
    </row>
    <row r="77" spans="1:10" ht="24.95" customHeight="1">
      <c r="A77" s="175"/>
      <c r="B77" s="249"/>
      <c r="C77" s="250" t="s">
        <v>215</v>
      </c>
      <c r="D77" s="250" t="s">
        <v>214</v>
      </c>
      <c r="E77" s="262" t="s">
        <v>214</v>
      </c>
      <c r="F77" s="262" t="s">
        <v>678</v>
      </c>
      <c r="G77" s="261"/>
      <c r="H77" s="94" t="s">
        <v>13</v>
      </c>
      <c r="I77" s="259"/>
      <c r="J77" s="44"/>
    </row>
    <row r="78" spans="1:10" ht="15">
      <c r="A78" s="232"/>
      <c r="B78" s="245"/>
      <c r="C78" s="230"/>
      <c r="D78" s="230"/>
      <c r="E78" s="231"/>
      <c r="F78" s="231"/>
      <c r="G78" s="230"/>
      <c r="H78" s="231"/>
      <c r="I78" s="230"/>
      <c r="J78" s="229"/>
    </row>
    <row r="79" spans="1:10" ht="24.95" customHeight="1">
      <c r="A79" s="175"/>
      <c r="B79" s="249"/>
      <c r="C79" s="250" t="s">
        <v>216</v>
      </c>
      <c r="D79" s="250" t="s">
        <v>217</v>
      </c>
      <c r="E79" s="262" t="s">
        <v>679</v>
      </c>
      <c r="F79" s="262" t="s">
        <v>680</v>
      </c>
      <c r="G79" s="261"/>
      <c r="H79" s="94" t="s">
        <v>13</v>
      </c>
      <c r="I79" s="259"/>
      <c r="J79" s="44"/>
    </row>
    <row r="80" spans="1:10" ht="15">
      <c r="A80" s="232"/>
      <c r="B80" s="245"/>
      <c r="C80" s="230"/>
      <c r="D80" s="230"/>
      <c r="E80" s="231"/>
      <c r="F80" s="231"/>
      <c r="G80" s="230"/>
      <c r="H80" s="231"/>
      <c r="I80" s="230"/>
      <c r="J80" s="229"/>
    </row>
    <row r="81" spans="1:10" ht="24.95" customHeight="1">
      <c r="A81" s="175"/>
      <c r="B81" s="249"/>
      <c r="C81" s="250" t="s">
        <v>260</v>
      </c>
      <c r="D81" s="252" t="s">
        <v>261</v>
      </c>
      <c r="E81" s="262" t="s">
        <v>688</v>
      </c>
      <c r="F81" s="262" t="s">
        <v>728</v>
      </c>
      <c r="G81" s="261"/>
      <c r="H81" s="94" t="s">
        <v>13</v>
      </c>
      <c r="I81" s="259"/>
      <c r="J81" s="44"/>
    </row>
    <row r="82" spans="1:10" ht="24.95" customHeight="1">
      <c r="A82" s="175"/>
      <c r="B82" s="249"/>
      <c r="C82" s="250"/>
      <c r="D82" s="252" t="s">
        <v>262</v>
      </c>
      <c r="E82" s="262" t="s">
        <v>729</v>
      </c>
      <c r="F82" s="262" t="s">
        <v>730</v>
      </c>
      <c r="G82" s="261"/>
      <c r="H82" s="94" t="s">
        <v>13</v>
      </c>
      <c r="I82" s="259"/>
      <c r="J82" s="44"/>
    </row>
    <row r="83" spans="1:10" ht="24.95" customHeight="1">
      <c r="A83" s="175"/>
      <c r="B83" s="249"/>
      <c r="C83" s="250"/>
      <c r="D83" s="252" t="s">
        <v>263</v>
      </c>
      <c r="E83" s="262" t="s">
        <v>694</v>
      </c>
      <c r="F83" s="262" t="s">
        <v>731</v>
      </c>
      <c r="G83" s="261"/>
      <c r="H83" s="94" t="s">
        <v>13</v>
      </c>
      <c r="I83" s="259"/>
      <c r="J83" s="44"/>
    </row>
    <row r="84" spans="1:10" ht="24.95" customHeight="1">
      <c r="A84" s="175"/>
      <c r="B84" s="249"/>
      <c r="C84" s="250"/>
      <c r="D84" s="252" t="s">
        <v>264</v>
      </c>
      <c r="E84" s="262" t="s">
        <v>732</v>
      </c>
      <c r="F84" s="262" t="s">
        <v>733</v>
      </c>
      <c r="G84" s="261"/>
      <c r="H84" s="94" t="s">
        <v>13</v>
      </c>
      <c r="I84" s="259"/>
      <c r="J84" s="44"/>
    </row>
    <row r="85" spans="1:10" ht="24.95" customHeight="1">
      <c r="A85" s="175"/>
      <c r="B85" s="249"/>
      <c r="C85" s="250"/>
      <c r="D85" s="252" t="s">
        <v>265</v>
      </c>
      <c r="E85" s="262" t="s">
        <v>682</v>
      </c>
      <c r="F85" s="262" t="s">
        <v>734</v>
      </c>
      <c r="G85" s="261"/>
      <c r="H85" s="94" t="s">
        <v>13</v>
      </c>
      <c r="I85" s="259"/>
      <c r="J85" s="44"/>
    </row>
    <row r="86" spans="1:10" ht="24.95" customHeight="1">
      <c r="A86" s="175"/>
      <c r="B86" s="249"/>
      <c r="C86" s="250"/>
      <c r="D86" s="252" t="s">
        <v>266</v>
      </c>
      <c r="E86" s="262" t="s">
        <v>706</v>
      </c>
      <c r="F86" s="262" t="s">
        <v>735</v>
      </c>
      <c r="G86" s="261"/>
      <c r="H86" s="94" t="s">
        <v>13</v>
      </c>
      <c r="I86" s="259"/>
      <c r="J86" s="44"/>
    </row>
    <row r="87" spans="1:10" ht="24.95" customHeight="1">
      <c r="A87" s="175"/>
      <c r="B87" s="249"/>
      <c r="C87" s="250"/>
      <c r="D87" s="252" t="s">
        <v>267</v>
      </c>
      <c r="E87" s="262" t="s">
        <v>698</v>
      </c>
      <c r="F87" s="262" t="s">
        <v>736</v>
      </c>
      <c r="G87" s="261"/>
      <c r="H87" s="94" t="s">
        <v>13</v>
      </c>
      <c r="I87" s="259"/>
      <c r="J87" s="44"/>
    </row>
    <row r="88" spans="1:10" ht="15.75">
      <c r="A88" s="175"/>
      <c r="B88" s="249"/>
      <c r="C88" s="250"/>
      <c r="D88" s="252" t="s">
        <v>268</v>
      </c>
      <c r="E88" s="262" t="s">
        <v>684</v>
      </c>
      <c r="F88" s="262" t="s">
        <v>737</v>
      </c>
      <c r="G88" s="261"/>
      <c r="H88" s="94" t="s">
        <v>13</v>
      </c>
      <c r="I88" s="259"/>
      <c r="J88" s="44"/>
    </row>
    <row r="89" spans="1:10" ht="15.75">
      <c r="A89" s="175"/>
      <c r="B89" s="249"/>
      <c r="C89" s="250"/>
      <c r="D89" s="252" t="s">
        <v>269</v>
      </c>
      <c r="E89" s="262" t="s">
        <v>688</v>
      </c>
      <c r="F89" s="262" t="s">
        <v>728</v>
      </c>
      <c r="G89" s="261"/>
      <c r="H89" s="94" t="s">
        <v>13</v>
      </c>
      <c r="I89" s="259"/>
      <c r="J89" s="44"/>
    </row>
    <row r="90" spans="1:10" ht="15.75">
      <c r="A90" s="175"/>
      <c r="B90" s="249"/>
      <c r="C90" s="250"/>
      <c r="D90" s="252" t="s">
        <v>270</v>
      </c>
      <c r="E90" s="262" t="s">
        <v>250</v>
      </c>
      <c r="F90" s="262" t="s">
        <v>738</v>
      </c>
      <c r="G90" s="261"/>
      <c r="H90" s="94" t="s">
        <v>13</v>
      </c>
      <c r="I90" s="259"/>
      <c r="J90" s="44"/>
    </row>
    <row r="91" spans="1:10" ht="25.5">
      <c r="A91" s="175"/>
      <c r="B91" s="249"/>
      <c r="C91" s="250"/>
      <c r="D91" s="252" t="s">
        <v>1017</v>
      </c>
      <c r="E91" s="262" t="s">
        <v>692</v>
      </c>
      <c r="F91" s="262" t="s">
        <v>739</v>
      </c>
      <c r="G91" s="304" t="s">
        <v>1245</v>
      </c>
      <c r="H91" s="260"/>
      <c r="I91" s="259"/>
      <c r="J91" s="71" t="s">
        <v>199</v>
      </c>
    </row>
    <row r="92" spans="1:10" ht="15">
      <c r="A92" s="232"/>
      <c r="B92" s="245"/>
      <c r="C92" s="230"/>
      <c r="D92" s="230"/>
      <c r="E92" s="231"/>
      <c r="F92" s="231"/>
      <c r="G92" s="230"/>
      <c r="H92" s="231"/>
      <c r="I92" s="230"/>
      <c r="J92" s="229"/>
    </row>
    <row r="93" spans="1:10" ht="15.75">
      <c r="A93" s="175"/>
      <c r="B93" s="249"/>
      <c r="C93" s="250" t="s">
        <v>222</v>
      </c>
      <c r="D93" s="252" t="s">
        <v>223</v>
      </c>
      <c r="E93" s="262" t="s">
        <v>682</v>
      </c>
      <c r="F93" s="262" t="s">
        <v>683</v>
      </c>
      <c r="G93" s="261"/>
      <c r="H93" s="94" t="s">
        <v>13</v>
      </c>
      <c r="I93" s="259"/>
      <c r="J93" s="44"/>
    </row>
    <row r="94" spans="1:10" ht="15.75">
      <c r="A94" s="175"/>
      <c r="B94" s="249"/>
      <c r="C94" s="250"/>
      <c r="D94" s="252" t="s">
        <v>224</v>
      </c>
      <c r="E94" s="262" t="s">
        <v>684</v>
      </c>
      <c r="F94" s="262" t="s">
        <v>685</v>
      </c>
      <c r="G94" s="261"/>
      <c r="H94" s="94" t="s">
        <v>13</v>
      </c>
      <c r="I94" s="259"/>
      <c r="J94" s="44"/>
    </row>
    <row r="95" spans="1:10" ht="39" customHeight="1">
      <c r="A95" s="175"/>
      <c r="B95" s="249"/>
      <c r="C95" s="250"/>
      <c r="D95" s="252" t="s">
        <v>225</v>
      </c>
      <c r="E95" s="262" t="s">
        <v>686</v>
      </c>
      <c r="F95" s="262" t="s">
        <v>687</v>
      </c>
      <c r="G95" s="261"/>
      <c r="H95" s="94" t="s">
        <v>13</v>
      </c>
      <c r="I95" s="259"/>
      <c r="J95" s="44"/>
    </row>
    <row r="96" spans="1:10" ht="24.95" customHeight="1">
      <c r="A96" s="175"/>
      <c r="B96" s="249"/>
      <c r="C96" s="250"/>
      <c r="D96" s="250" t="s">
        <v>226</v>
      </c>
      <c r="E96" s="262" t="s">
        <v>688</v>
      </c>
      <c r="F96" s="262" t="s">
        <v>689</v>
      </c>
      <c r="G96" s="261"/>
      <c r="H96" s="94" t="s">
        <v>13</v>
      </c>
      <c r="I96" s="259"/>
      <c r="J96" s="44"/>
    </row>
    <row r="97" spans="1:10" ht="30.75" customHeight="1">
      <c r="A97" s="175"/>
      <c r="B97" s="249"/>
      <c r="C97" s="250"/>
      <c r="D97" s="252" t="s">
        <v>227</v>
      </c>
      <c r="E97" s="262" t="s">
        <v>690</v>
      </c>
      <c r="F97" s="262" t="s">
        <v>691</v>
      </c>
      <c r="G97" s="261"/>
      <c r="H97" s="94" t="s">
        <v>13</v>
      </c>
      <c r="I97" s="259"/>
      <c r="J97" s="44"/>
    </row>
    <row r="98" spans="1:10" ht="24.95" customHeight="1">
      <c r="A98" s="175"/>
      <c r="B98" s="249"/>
      <c r="C98" s="250"/>
      <c r="D98" s="252" t="s">
        <v>228</v>
      </c>
      <c r="E98" s="262" t="s">
        <v>692</v>
      </c>
      <c r="F98" s="262" t="s">
        <v>693</v>
      </c>
      <c r="G98" s="261"/>
      <c r="H98" s="94" t="s">
        <v>13</v>
      </c>
      <c r="I98" s="259"/>
      <c r="J98" s="44"/>
    </row>
    <row r="99" spans="1:10" ht="24.95" customHeight="1">
      <c r="A99" s="175"/>
      <c r="B99" s="249"/>
      <c r="C99" s="250"/>
      <c r="D99" s="252" t="s">
        <v>229</v>
      </c>
      <c r="E99" s="262" t="s">
        <v>694</v>
      </c>
      <c r="F99" s="262" t="s">
        <v>695</v>
      </c>
      <c r="G99" s="261"/>
      <c r="H99" s="94" t="s">
        <v>13</v>
      </c>
      <c r="I99" s="259"/>
      <c r="J99" s="44"/>
    </row>
    <row r="100" spans="1:10" ht="15">
      <c r="A100" s="232"/>
      <c r="B100" s="245"/>
      <c r="C100" s="230"/>
      <c r="D100" s="230"/>
      <c r="E100" s="231"/>
      <c r="F100" s="231"/>
      <c r="G100" s="230"/>
      <c r="H100" s="231"/>
      <c r="I100" s="230"/>
      <c r="J100" s="229"/>
    </row>
    <row r="101" spans="1:10" ht="36.75" customHeight="1">
      <c r="A101" s="175"/>
      <c r="B101" s="249"/>
      <c r="C101" s="250" t="s">
        <v>233</v>
      </c>
      <c r="D101" s="250" t="s">
        <v>234</v>
      </c>
      <c r="E101" s="262" t="s">
        <v>698</v>
      </c>
      <c r="F101" s="262" t="s">
        <v>699</v>
      </c>
      <c r="G101" s="261"/>
      <c r="H101" s="94" t="s">
        <v>13</v>
      </c>
      <c r="I101" s="259"/>
      <c r="J101" s="44"/>
    </row>
    <row r="102" spans="1:10" ht="15.75">
      <c r="A102" s="175"/>
      <c r="B102" s="249"/>
      <c r="C102" s="250"/>
      <c r="D102" s="250" t="s">
        <v>235</v>
      </c>
      <c r="E102" s="262" t="s">
        <v>701</v>
      </c>
      <c r="F102" s="262" t="s">
        <v>702</v>
      </c>
      <c r="G102" s="261"/>
      <c r="H102" s="94" t="s">
        <v>13</v>
      </c>
      <c r="I102" s="259"/>
      <c r="J102" s="44"/>
    </row>
    <row r="103" spans="1:10" ht="24.95" customHeight="1">
      <c r="A103" s="175"/>
      <c r="B103" s="249"/>
      <c r="C103" s="250"/>
      <c r="D103" s="250" t="s">
        <v>236</v>
      </c>
      <c r="E103" s="262" t="s">
        <v>686</v>
      </c>
      <c r="F103" s="262" t="s">
        <v>703</v>
      </c>
      <c r="G103" s="261"/>
      <c r="H103" s="94" t="s">
        <v>13</v>
      </c>
      <c r="I103" s="259"/>
      <c r="J103" s="44"/>
    </row>
    <row r="104" spans="1:10" ht="24.95" customHeight="1">
      <c r="A104" s="175"/>
      <c r="B104" s="249"/>
      <c r="C104" s="250"/>
      <c r="D104" s="250" t="s">
        <v>237</v>
      </c>
      <c r="E104" s="262" t="s">
        <v>704</v>
      </c>
      <c r="F104" s="262" t="s">
        <v>705</v>
      </c>
      <c r="G104" s="261"/>
      <c r="H104" s="94" t="s">
        <v>13</v>
      </c>
      <c r="I104" s="259"/>
      <c r="J104" s="44"/>
    </row>
    <row r="105" spans="1:10" ht="24.95" customHeight="1">
      <c r="A105" s="175"/>
      <c r="B105" s="249"/>
      <c r="C105" s="250"/>
      <c r="D105" s="250" t="s">
        <v>238</v>
      </c>
      <c r="E105" s="262" t="s">
        <v>706</v>
      </c>
      <c r="F105" s="262" t="s">
        <v>707</v>
      </c>
      <c r="G105" s="261"/>
      <c r="H105" s="94" t="s">
        <v>13</v>
      </c>
      <c r="I105" s="259"/>
      <c r="J105" s="44"/>
    </row>
    <row r="106" spans="1:10" ht="24.95" customHeight="1">
      <c r="A106" s="175"/>
      <c r="B106" s="249"/>
      <c r="C106" s="250"/>
      <c r="D106" s="250" t="s">
        <v>239</v>
      </c>
      <c r="E106" s="262" t="s">
        <v>708</v>
      </c>
      <c r="F106" s="262" t="s">
        <v>709</v>
      </c>
      <c r="G106" s="261"/>
      <c r="H106" s="94" t="s">
        <v>13</v>
      </c>
      <c r="I106" s="259"/>
      <c r="J106" s="44"/>
    </row>
    <row r="107" spans="1:10" ht="31.5" customHeight="1">
      <c r="A107" s="175"/>
      <c r="B107" s="249"/>
      <c r="C107" s="250"/>
      <c r="D107" s="250" t="s">
        <v>240</v>
      </c>
      <c r="E107" s="262" t="s">
        <v>250</v>
      </c>
      <c r="F107" s="262" t="s">
        <v>710</v>
      </c>
      <c r="G107" s="261"/>
      <c r="H107" s="94" t="s">
        <v>13</v>
      </c>
      <c r="I107" s="259"/>
      <c r="J107" s="44"/>
    </row>
    <row r="108" spans="1:10" ht="15">
      <c r="A108" s="232"/>
      <c r="B108" s="245"/>
      <c r="C108" s="230"/>
      <c r="D108" s="230"/>
      <c r="E108" s="231"/>
      <c r="F108" s="231"/>
      <c r="G108" s="230"/>
      <c r="H108" s="231"/>
      <c r="I108" s="230"/>
      <c r="J108" s="229"/>
    </row>
    <row r="109" spans="1:10" ht="27">
      <c r="A109" s="175"/>
      <c r="B109" s="249"/>
      <c r="C109" s="258" t="s">
        <v>1012</v>
      </c>
      <c r="D109" s="250"/>
      <c r="E109" s="262"/>
      <c r="F109" s="262"/>
      <c r="G109" s="261"/>
      <c r="H109" s="94" t="s">
        <v>13</v>
      </c>
      <c r="I109" s="259"/>
      <c r="J109" s="44"/>
    </row>
    <row r="110" spans="1:10" ht="24.95" customHeight="1">
      <c r="A110" s="175"/>
      <c r="B110" s="249"/>
      <c r="C110" s="250" t="s">
        <v>241</v>
      </c>
      <c r="D110" s="250" t="s">
        <v>242</v>
      </c>
      <c r="E110" s="262" t="s">
        <v>740</v>
      </c>
      <c r="F110" s="262" t="s">
        <v>711</v>
      </c>
      <c r="G110" s="261"/>
      <c r="H110" s="94" t="s">
        <v>13</v>
      </c>
      <c r="I110" s="259"/>
      <c r="J110" s="44"/>
    </row>
    <row r="111" spans="1:10" ht="24.95" customHeight="1">
      <c r="A111" s="175"/>
      <c r="B111" s="249"/>
      <c r="C111" s="250" t="s">
        <v>243</v>
      </c>
      <c r="D111" s="250" t="s">
        <v>242</v>
      </c>
      <c r="E111" s="262" t="s">
        <v>740</v>
      </c>
      <c r="F111" s="262" t="s">
        <v>712</v>
      </c>
      <c r="G111" s="261"/>
      <c r="H111" s="94" t="s">
        <v>13</v>
      </c>
      <c r="I111" s="259"/>
      <c r="J111" s="44"/>
    </row>
    <row r="112" spans="1:10" ht="15">
      <c r="A112" s="232"/>
      <c r="B112" s="245"/>
      <c r="C112" s="230"/>
      <c r="D112" s="230"/>
      <c r="E112" s="231"/>
      <c r="F112" s="231"/>
      <c r="G112" s="230"/>
      <c r="H112" s="231"/>
      <c r="I112" s="230"/>
      <c r="J112" s="229"/>
    </row>
    <row r="113" spans="1:10" ht="24.95" customHeight="1">
      <c r="A113" s="175"/>
      <c r="B113" s="249"/>
      <c r="C113" s="250" t="s">
        <v>244</v>
      </c>
      <c r="D113" s="250" t="s">
        <v>249</v>
      </c>
      <c r="E113" s="262" t="s">
        <v>713</v>
      </c>
      <c r="F113" s="262" t="s">
        <v>714</v>
      </c>
      <c r="G113" s="261"/>
      <c r="H113" s="94" t="s">
        <v>13</v>
      </c>
      <c r="I113" s="259"/>
      <c r="J113" s="44"/>
    </row>
    <row r="114" spans="1:10" ht="24.95" customHeight="1">
      <c r="A114" s="175"/>
      <c r="B114" s="249"/>
      <c r="C114" s="250"/>
      <c r="D114" s="250" t="s">
        <v>250</v>
      </c>
      <c r="E114" s="262" t="s">
        <v>715</v>
      </c>
      <c r="F114" s="262" t="s">
        <v>716</v>
      </c>
      <c r="G114" s="261"/>
      <c r="H114" s="94" t="s">
        <v>13</v>
      </c>
      <c r="I114" s="259"/>
      <c r="J114" s="44"/>
    </row>
    <row r="115" spans="1:10" ht="30">
      <c r="A115" s="175"/>
      <c r="B115" s="249"/>
      <c r="C115" s="250" t="s">
        <v>1013</v>
      </c>
      <c r="D115" s="250"/>
      <c r="E115" s="262"/>
      <c r="F115" s="262"/>
      <c r="G115" s="261"/>
      <c r="H115" s="94" t="s">
        <v>13</v>
      </c>
      <c r="I115" s="259"/>
      <c r="J115" s="44"/>
    </row>
    <row r="116" spans="1:10" ht="45">
      <c r="A116" s="175"/>
      <c r="B116" s="249"/>
      <c r="C116" s="250" t="s">
        <v>246</v>
      </c>
      <c r="D116" s="250" t="s">
        <v>242</v>
      </c>
      <c r="E116" s="262" t="s">
        <v>740</v>
      </c>
      <c r="F116" s="262" t="s">
        <v>711</v>
      </c>
      <c r="G116" s="261" t="s">
        <v>717</v>
      </c>
      <c r="H116" s="94" t="s">
        <v>13</v>
      </c>
      <c r="I116" s="259"/>
      <c r="J116" s="44"/>
    </row>
    <row r="117" spans="1:10" ht="45">
      <c r="A117" s="175"/>
      <c r="B117" s="249"/>
      <c r="C117" s="250" t="s">
        <v>247</v>
      </c>
      <c r="D117" s="250" t="s">
        <v>242</v>
      </c>
      <c r="E117" s="262" t="s">
        <v>740</v>
      </c>
      <c r="F117" s="262" t="s">
        <v>712</v>
      </c>
      <c r="G117" s="261" t="s">
        <v>717</v>
      </c>
      <c r="H117" s="94" t="s">
        <v>13</v>
      </c>
      <c r="I117" s="259"/>
      <c r="J117" s="44"/>
    </row>
    <row r="118" spans="1:10" ht="15">
      <c r="A118" s="232"/>
      <c r="B118" s="245"/>
      <c r="C118" s="230"/>
      <c r="D118" s="230"/>
      <c r="E118" s="231"/>
      <c r="F118" s="231"/>
      <c r="G118" s="230"/>
      <c r="H118" s="231"/>
      <c r="I118" s="230"/>
      <c r="J118" s="229"/>
    </row>
    <row r="119" spans="1:10" ht="135">
      <c r="A119" s="175"/>
      <c r="B119" s="251" t="s">
        <v>271</v>
      </c>
      <c r="C119" s="250" t="s">
        <v>271</v>
      </c>
      <c r="D119" s="250" t="s">
        <v>272</v>
      </c>
      <c r="E119" s="263" t="s">
        <v>214</v>
      </c>
      <c r="F119" s="261" t="s">
        <v>741</v>
      </c>
      <c r="G119" s="261"/>
      <c r="H119" s="94" t="s">
        <v>13</v>
      </c>
      <c r="I119" s="259"/>
      <c r="J119" s="44"/>
    </row>
    <row r="120" spans="1:10" ht="15">
      <c r="A120" s="232"/>
      <c r="B120" s="245"/>
      <c r="C120" s="230"/>
      <c r="D120" s="230"/>
      <c r="E120" s="231"/>
      <c r="F120" s="231"/>
      <c r="G120" s="230"/>
      <c r="H120" s="231"/>
      <c r="I120" s="230"/>
      <c r="J120" s="229"/>
    </row>
    <row r="121" spans="1:10" ht="38.25" customHeight="1">
      <c r="A121" s="175"/>
      <c r="B121" s="249"/>
      <c r="C121" s="252" t="s">
        <v>273</v>
      </c>
      <c r="D121" s="252" t="s">
        <v>274</v>
      </c>
      <c r="E121" s="262" t="s">
        <v>664</v>
      </c>
      <c r="F121" s="262"/>
      <c r="G121" s="261"/>
      <c r="H121" s="94" t="s">
        <v>13</v>
      </c>
      <c r="I121" s="259"/>
      <c r="J121" s="44"/>
    </row>
    <row r="122" spans="1:10" ht="38.25" customHeight="1">
      <c r="A122" s="175"/>
      <c r="B122" s="249"/>
      <c r="C122" s="250"/>
      <c r="D122" s="252" t="s">
        <v>275</v>
      </c>
      <c r="E122" s="262" t="s">
        <v>664</v>
      </c>
      <c r="F122" s="262"/>
      <c r="G122" s="261" t="s">
        <v>742</v>
      </c>
      <c r="H122" s="94" t="s">
        <v>13</v>
      </c>
      <c r="I122" s="259"/>
      <c r="J122" s="44"/>
    </row>
    <row r="123" spans="1:10" ht="24.95" customHeight="1">
      <c r="A123" s="175"/>
      <c r="B123" s="249"/>
      <c r="C123" s="250"/>
      <c r="D123" s="252" t="s">
        <v>276</v>
      </c>
      <c r="E123" s="262" t="s">
        <v>664</v>
      </c>
      <c r="F123" s="262"/>
      <c r="G123" s="261" t="s">
        <v>742</v>
      </c>
      <c r="H123" s="94" t="s">
        <v>13</v>
      </c>
      <c r="I123" s="259"/>
      <c r="J123" s="44"/>
    </row>
    <row r="124" spans="1:10" ht="34.5" customHeight="1">
      <c r="A124" s="175"/>
      <c r="B124" s="249"/>
      <c r="C124" s="250"/>
      <c r="D124" s="252" t="s">
        <v>277</v>
      </c>
      <c r="E124" s="262" t="s">
        <v>664</v>
      </c>
      <c r="F124" s="262"/>
      <c r="G124" s="261" t="s">
        <v>742</v>
      </c>
      <c r="H124" s="94" t="s">
        <v>13</v>
      </c>
      <c r="I124" s="259"/>
      <c r="J124" s="44"/>
    </row>
    <row r="125" spans="1:10" ht="24.95" customHeight="1">
      <c r="A125" s="175"/>
      <c r="B125" s="249"/>
      <c r="C125" s="250"/>
      <c r="D125" s="252" t="s">
        <v>270</v>
      </c>
      <c r="E125" s="262" t="s">
        <v>664</v>
      </c>
      <c r="F125" s="262"/>
      <c r="G125" s="261" t="s">
        <v>742</v>
      </c>
      <c r="H125" s="94" t="s">
        <v>13</v>
      </c>
      <c r="I125" s="259"/>
      <c r="J125" s="44"/>
    </row>
    <row r="126" spans="1:10" ht="15">
      <c r="A126" s="232"/>
      <c r="B126" s="245"/>
      <c r="C126" s="230"/>
      <c r="D126" s="230"/>
      <c r="E126" s="231"/>
      <c r="F126" s="231"/>
      <c r="G126" s="230"/>
      <c r="H126" s="231"/>
      <c r="I126" s="230"/>
      <c r="J126" s="229"/>
    </row>
    <row r="127" spans="1:10" ht="30">
      <c r="A127" s="175"/>
      <c r="B127" s="251" t="s">
        <v>278</v>
      </c>
      <c r="C127" s="250" t="s">
        <v>279</v>
      </c>
      <c r="D127" s="250" t="s">
        <v>280</v>
      </c>
      <c r="E127" s="265" t="s">
        <v>743</v>
      </c>
      <c r="F127" s="262" t="s">
        <v>744</v>
      </c>
      <c r="G127" s="261"/>
      <c r="H127" s="94" t="s">
        <v>13</v>
      </c>
      <c r="I127" s="259"/>
      <c r="J127" s="44"/>
    </row>
    <row r="128" spans="1:10" ht="15.75">
      <c r="A128" s="175"/>
      <c r="B128" s="249"/>
      <c r="C128" s="250"/>
      <c r="D128" s="250" t="s">
        <v>281</v>
      </c>
      <c r="E128" s="265" t="s">
        <v>745</v>
      </c>
      <c r="F128" s="262" t="s">
        <v>746</v>
      </c>
      <c r="G128" s="261"/>
      <c r="H128" s="94" t="s">
        <v>13</v>
      </c>
      <c r="I128" s="259"/>
      <c r="J128" s="44"/>
    </row>
    <row r="129" spans="1:10" ht="24.95" customHeight="1">
      <c r="A129" s="175"/>
      <c r="B129" s="249"/>
      <c r="C129" s="250"/>
      <c r="D129" s="250" t="s">
        <v>282</v>
      </c>
      <c r="E129" s="265" t="s">
        <v>747</v>
      </c>
      <c r="F129" s="262" t="s">
        <v>748</v>
      </c>
      <c r="G129" s="261"/>
      <c r="H129" s="94" t="s">
        <v>13</v>
      </c>
      <c r="I129" s="259"/>
      <c r="J129" s="44"/>
    </row>
    <row r="130" spans="1:10" ht="24.95" customHeight="1">
      <c r="A130" s="175"/>
      <c r="B130" s="249"/>
      <c r="C130" s="250"/>
      <c r="D130" s="250" t="s">
        <v>283</v>
      </c>
      <c r="E130" s="265" t="s">
        <v>749</v>
      </c>
      <c r="F130" s="262" t="s">
        <v>750</v>
      </c>
      <c r="G130" s="261"/>
      <c r="H130" s="94" t="s">
        <v>13</v>
      </c>
      <c r="I130" s="259"/>
      <c r="J130" s="44"/>
    </row>
    <row r="131" spans="1:10" ht="24.95" customHeight="1">
      <c r="A131" s="175"/>
      <c r="B131" s="249"/>
      <c r="C131" s="250"/>
      <c r="D131" s="250" t="s">
        <v>284</v>
      </c>
      <c r="E131" s="265" t="s">
        <v>751</v>
      </c>
      <c r="F131" s="262" t="s">
        <v>752</v>
      </c>
      <c r="G131" s="261"/>
      <c r="H131" s="94" t="s">
        <v>13</v>
      </c>
      <c r="I131" s="259"/>
      <c r="J131" s="44"/>
    </row>
    <row r="132" spans="1:10" ht="24.95" customHeight="1">
      <c r="A132" s="175"/>
      <c r="B132" s="249"/>
      <c r="C132" s="250"/>
      <c r="D132" s="250" t="s">
        <v>285</v>
      </c>
      <c r="E132" s="265" t="s">
        <v>753</v>
      </c>
      <c r="F132" s="262" t="s">
        <v>754</v>
      </c>
      <c r="G132" s="261"/>
      <c r="H132" s="94" t="s">
        <v>13</v>
      </c>
      <c r="I132" s="259"/>
      <c r="J132" s="44"/>
    </row>
    <row r="133" spans="1:10" ht="24.95" customHeight="1">
      <c r="A133" s="175"/>
      <c r="B133" s="249"/>
      <c r="C133" s="250"/>
      <c r="D133" s="250" t="s">
        <v>286</v>
      </c>
      <c r="E133" s="265" t="s">
        <v>753</v>
      </c>
      <c r="F133" s="262" t="s">
        <v>754</v>
      </c>
      <c r="G133" s="261"/>
      <c r="H133" s="94" t="s">
        <v>13</v>
      </c>
      <c r="I133" s="259"/>
      <c r="J133" s="44"/>
    </row>
    <row r="134" spans="1:10" ht="15">
      <c r="A134" s="232"/>
      <c r="B134" s="245"/>
      <c r="C134" s="230"/>
      <c r="D134" s="230"/>
      <c r="E134" s="231"/>
      <c r="F134" s="231"/>
      <c r="G134" s="230"/>
      <c r="H134" s="231"/>
      <c r="I134" s="230"/>
      <c r="J134" s="229"/>
    </row>
    <row r="135" spans="1:10" ht="15.75">
      <c r="A135" s="175"/>
      <c r="B135" s="249"/>
      <c r="C135" s="250" t="s">
        <v>287</v>
      </c>
      <c r="D135" s="250" t="s">
        <v>288</v>
      </c>
      <c r="E135" s="262" t="s">
        <v>755</v>
      </c>
      <c r="F135" s="262" t="s">
        <v>756</v>
      </c>
      <c r="G135" s="261"/>
      <c r="H135" s="94" t="s">
        <v>13</v>
      </c>
      <c r="I135" s="259"/>
      <c r="J135" s="44"/>
    </row>
    <row r="136" spans="1:10" ht="45" customHeight="1">
      <c r="A136" s="175"/>
      <c r="B136" s="249"/>
      <c r="C136" s="250"/>
      <c r="D136" s="250" t="s">
        <v>289</v>
      </c>
      <c r="E136" s="262" t="s">
        <v>757</v>
      </c>
      <c r="F136" s="262" t="s">
        <v>758</v>
      </c>
      <c r="G136" s="261"/>
      <c r="H136" s="94" t="s">
        <v>13</v>
      </c>
      <c r="I136" s="259"/>
      <c r="J136" s="44"/>
    </row>
    <row r="137" spans="1:10" ht="24.95" customHeight="1">
      <c r="A137" s="175"/>
      <c r="B137" s="249"/>
      <c r="C137" s="250"/>
      <c r="D137" s="250" t="s">
        <v>290</v>
      </c>
      <c r="E137" s="262" t="s">
        <v>759</v>
      </c>
      <c r="F137" s="262" t="s">
        <v>760</v>
      </c>
      <c r="G137" s="261"/>
      <c r="H137" s="94" t="s">
        <v>13</v>
      </c>
      <c r="I137" s="259"/>
      <c r="J137" s="44"/>
    </row>
    <row r="138" spans="1:10" ht="24.95" customHeight="1">
      <c r="A138" s="175"/>
      <c r="B138" s="249"/>
      <c r="C138" s="250"/>
      <c r="D138" s="250" t="s">
        <v>291</v>
      </c>
      <c r="E138" s="262" t="s">
        <v>761</v>
      </c>
      <c r="F138" s="262" t="s">
        <v>762</v>
      </c>
      <c r="G138" s="261"/>
      <c r="H138" s="94" t="s">
        <v>13</v>
      </c>
      <c r="I138" s="259"/>
      <c r="J138" s="44"/>
    </row>
    <row r="139" spans="1:10" ht="49.5" customHeight="1">
      <c r="A139" s="175"/>
      <c r="B139" s="249"/>
      <c r="C139" s="250"/>
      <c r="D139" s="250" t="s">
        <v>292</v>
      </c>
      <c r="E139" s="262" t="s">
        <v>763</v>
      </c>
      <c r="F139" s="262" t="s">
        <v>764</v>
      </c>
      <c r="G139" s="261"/>
      <c r="H139" s="94" t="s">
        <v>13</v>
      </c>
      <c r="I139" s="259"/>
      <c r="J139" s="44"/>
    </row>
    <row r="140" spans="1:10" ht="15">
      <c r="A140" s="232"/>
      <c r="B140" s="245"/>
      <c r="C140" s="230"/>
      <c r="D140" s="230"/>
      <c r="E140" s="231"/>
      <c r="F140" s="231"/>
      <c r="G140" s="230"/>
      <c r="H140" s="231"/>
      <c r="I140" s="230"/>
      <c r="J140" s="229"/>
    </row>
    <row r="141" spans="1:10" ht="24.95" customHeight="1">
      <c r="A141" s="175"/>
      <c r="B141" s="249"/>
      <c r="C141" s="250" t="s">
        <v>1018</v>
      </c>
      <c r="D141" s="252" t="s">
        <v>293</v>
      </c>
      <c r="E141" s="265" t="s">
        <v>765</v>
      </c>
      <c r="F141" s="262" t="s">
        <v>766</v>
      </c>
      <c r="G141" s="261"/>
      <c r="H141" s="94" t="s">
        <v>13</v>
      </c>
      <c r="I141" s="259"/>
      <c r="J141" s="44"/>
    </row>
    <row r="142" spans="1:10" ht="24.95" customHeight="1">
      <c r="A142" s="175"/>
      <c r="B142" s="249"/>
      <c r="C142" s="250" t="s">
        <v>294</v>
      </c>
      <c r="D142" s="252" t="s">
        <v>295</v>
      </c>
      <c r="E142" s="262" t="s">
        <v>664</v>
      </c>
      <c r="F142" s="262" t="s">
        <v>767</v>
      </c>
      <c r="G142" s="261" t="s">
        <v>742</v>
      </c>
      <c r="H142" s="94" t="s">
        <v>13</v>
      </c>
      <c r="I142" s="259"/>
      <c r="J142" s="44"/>
    </row>
    <row r="143" spans="1:10" ht="24.95" customHeight="1">
      <c r="A143" s="175"/>
      <c r="B143" s="249"/>
      <c r="C143" s="250"/>
      <c r="D143" s="225" t="s">
        <v>296</v>
      </c>
      <c r="E143" s="299" t="s">
        <v>768</v>
      </c>
      <c r="F143" s="228" t="s">
        <v>769</v>
      </c>
      <c r="G143" s="225"/>
      <c r="H143" s="260"/>
      <c r="I143" s="72" t="s">
        <v>14</v>
      </c>
      <c r="J143" s="44"/>
    </row>
    <row r="144" spans="1:10" ht="15">
      <c r="A144" s="232"/>
      <c r="B144" s="245"/>
      <c r="C144" s="230"/>
      <c r="D144" s="230"/>
      <c r="E144" s="231"/>
      <c r="F144" s="231"/>
      <c r="G144" s="230"/>
      <c r="H144" s="231"/>
      <c r="I144" s="230"/>
      <c r="J144" s="229"/>
    </row>
    <row r="145" spans="1:10" ht="42.75" customHeight="1">
      <c r="A145" s="175"/>
      <c r="B145" s="249"/>
      <c r="C145" s="250" t="s">
        <v>297</v>
      </c>
      <c r="D145" s="252" t="s">
        <v>298</v>
      </c>
      <c r="E145" s="262">
        <v>1</v>
      </c>
      <c r="F145" s="228" t="s">
        <v>770</v>
      </c>
      <c r="G145" s="227" t="s">
        <v>1219</v>
      </c>
      <c r="H145" s="94" t="s">
        <v>13</v>
      </c>
      <c r="I145" s="259"/>
      <c r="J145" s="44"/>
    </row>
    <row r="146" spans="1:10" ht="24.95" customHeight="1">
      <c r="A146" s="175"/>
      <c r="B146" s="249"/>
      <c r="C146" s="250"/>
      <c r="D146" s="252" t="s">
        <v>299</v>
      </c>
      <c r="E146" s="262">
        <v>3</v>
      </c>
      <c r="F146" s="228" t="s">
        <v>771</v>
      </c>
      <c r="G146" s="261"/>
      <c r="H146" s="94" t="s">
        <v>13</v>
      </c>
      <c r="I146" s="259"/>
      <c r="J146" s="44"/>
    </row>
    <row r="147" spans="1:10" ht="24.95" customHeight="1">
      <c r="A147" s="175"/>
      <c r="B147" s="249"/>
      <c r="C147" s="250"/>
      <c r="D147" s="252" t="s">
        <v>300</v>
      </c>
      <c r="E147" s="262">
        <v>6</v>
      </c>
      <c r="F147" s="228" t="s">
        <v>772</v>
      </c>
      <c r="G147" s="261"/>
      <c r="H147" s="94" t="s">
        <v>13</v>
      </c>
      <c r="I147" s="259"/>
      <c r="J147" s="44"/>
    </row>
    <row r="148" spans="1:10" ht="24.95" customHeight="1">
      <c r="A148" s="175"/>
      <c r="B148" s="249"/>
      <c r="C148" s="250"/>
      <c r="D148" s="252" t="s">
        <v>301</v>
      </c>
      <c r="E148" s="262">
        <v>12</v>
      </c>
      <c r="F148" s="228" t="s">
        <v>773</v>
      </c>
      <c r="G148" s="261"/>
      <c r="H148" s="94" t="s">
        <v>13</v>
      </c>
      <c r="I148" s="259"/>
      <c r="J148" s="44"/>
    </row>
    <row r="149" spans="1:10" ht="24.95" customHeight="1">
      <c r="A149" s="175"/>
      <c r="B149" s="249"/>
      <c r="C149" s="250"/>
      <c r="D149" s="252" t="s">
        <v>302</v>
      </c>
      <c r="E149" s="262">
        <v>12</v>
      </c>
      <c r="F149" s="228" t="s">
        <v>773</v>
      </c>
      <c r="G149" s="261"/>
      <c r="H149" s="94" t="s">
        <v>13</v>
      </c>
      <c r="I149" s="259"/>
      <c r="J149" s="44"/>
    </row>
    <row r="150" spans="1:10" ht="15">
      <c r="A150" s="232"/>
      <c r="B150" s="245"/>
      <c r="C150" s="230"/>
      <c r="D150" s="230"/>
      <c r="E150" s="231"/>
      <c r="F150" s="231"/>
      <c r="G150" s="230"/>
      <c r="H150" s="231"/>
      <c r="I150" s="230"/>
      <c r="J150" s="229"/>
    </row>
    <row r="151" spans="1:10" ht="15">
      <c r="A151" s="232"/>
      <c r="B151" s="245"/>
      <c r="C151" s="230"/>
      <c r="D151" s="230"/>
      <c r="E151" s="231"/>
      <c r="F151" s="231"/>
      <c r="G151" s="230"/>
      <c r="H151" s="231"/>
      <c r="I151" s="230"/>
      <c r="J151" s="229"/>
    </row>
    <row r="152" spans="1:10" ht="24.95" customHeight="1">
      <c r="A152" s="175"/>
      <c r="B152" s="249"/>
      <c r="C152" s="250" t="s">
        <v>1019</v>
      </c>
      <c r="D152" s="225" t="s">
        <v>303</v>
      </c>
      <c r="E152" s="225" t="s">
        <v>1241</v>
      </c>
      <c r="F152" s="228" t="s">
        <v>774</v>
      </c>
      <c r="H152" s="94" t="s">
        <v>13</v>
      </c>
      <c r="I152" s="259"/>
      <c r="J152" s="44"/>
    </row>
    <row r="153" spans="1:10" ht="24.95" customHeight="1">
      <c r="A153" s="175"/>
      <c r="B153" s="249"/>
      <c r="C153" s="250"/>
      <c r="D153" s="225" t="s">
        <v>304</v>
      </c>
      <c r="E153" s="228"/>
      <c r="F153" s="228" t="s">
        <v>774</v>
      </c>
      <c r="G153" s="225" t="s">
        <v>742</v>
      </c>
      <c r="H153" s="94" t="s">
        <v>13</v>
      </c>
      <c r="I153" s="259"/>
      <c r="J153" s="44"/>
    </row>
    <row r="154" spans="1:10" ht="24.95" customHeight="1">
      <c r="A154" s="175"/>
      <c r="B154" s="249"/>
      <c r="C154" s="250"/>
      <c r="D154" s="225" t="s">
        <v>305</v>
      </c>
      <c r="E154" s="228"/>
      <c r="F154" s="228" t="s">
        <v>774</v>
      </c>
      <c r="G154" s="225" t="s">
        <v>742</v>
      </c>
      <c r="H154" s="94" t="s">
        <v>13</v>
      </c>
      <c r="I154" s="259"/>
      <c r="J154" s="44"/>
    </row>
    <row r="155" spans="1:10" s="48" customFormat="1" ht="24.95" customHeight="1">
      <c r="A155" s="188"/>
      <c r="B155" s="249"/>
      <c r="C155" s="250"/>
      <c r="D155" s="225" t="s">
        <v>306</v>
      </c>
      <c r="E155" s="225" t="s">
        <v>1242</v>
      </c>
      <c r="F155" s="228" t="s">
        <v>774</v>
      </c>
      <c r="H155" s="94" t="s">
        <v>13</v>
      </c>
      <c r="I155" s="259"/>
      <c r="J155" s="47"/>
    </row>
    <row r="156" spans="1:10" s="48" customFormat="1" ht="24.95" customHeight="1">
      <c r="A156" s="188"/>
      <c r="B156" s="249"/>
      <c r="C156" s="250"/>
      <c r="D156" s="225" t="s">
        <v>307</v>
      </c>
      <c r="E156" s="228"/>
      <c r="F156" s="228" t="s">
        <v>774</v>
      </c>
      <c r="G156" s="225" t="s">
        <v>742</v>
      </c>
      <c r="H156" s="94" t="s">
        <v>13</v>
      </c>
      <c r="I156" s="259"/>
      <c r="J156" s="47"/>
    </row>
    <row r="157" spans="1:10" s="48" customFormat="1" ht="24.95" customHeight="1">
      <c r="A157" s="188"/>
      <c r="B157" s="249"/>
      <c r="C157" s="250"/>
      <c r="D157" s="225" t="s">
        <v>308</v>
      </c>
      <c r="E157" s="225" t="s">
        <v>1241</v>
      </c>
      <c r="F157" s="228" t="s">
        <v>774</v>
      </c>
      <c r="H157" s="94" t="s">
        <v>13</v>
      </c>
      <c r="I157" s="259"/>
      <c r="J157" s="47"/>
    </row>
    <row r="158" spans="1:10" s="48" customFormat="1" ht="24.95" customHeight="1">
      <c r="A158" s="188"/>
      <c r="B158" s="249"/>
      <c r="C158" s="250"/>
      <c r="D158" s="225" t="s">
        <v>309</v>
      </c>
      <c r="E158" s="228"/>
      <c r="F158" s="228" t="s">
        <v>774</v>
      </c>
      <c r="G158" s="225" t="s">
        <v>742</v>
      </c>
      <c r="H158" s="94" t="s">
        <v>13</v>
      </c>
      <c r="I158" s="259"/>
      <c r="J158" s="47"/>
    </row>
    <row r="159" spans="1:10" s="48" customFormat="1" ht="15">
      <c r="A159" s="243"/>
      <c r="B159" s="245"/>
      <c r="C159" s="230"/>
      <c r="D159" s="230"/>
      <c r="E159" s="231"/>
      <c r="F159" s="231"/>
      <c r="G159" s="230"/>
      <c r="H159" s="231"/>
      <c r="I159" s="230"/>
      <c r="J159" s="242"/>
    </row>
    <row r="160" spans="1:10" s="48" customFormat="1" ht="30">
      <c r="A160" s="188"/>
      <c r="B160" s="249"/>
      <c r="C160" s="250" t="s">
        <v>310</v>
      </c>
      <c r="D160" s="250" t="s">
        <v>311</v>
      </c>
      <c r="E160" s="262" t="s">
        <v>664</v>
      </c>
      <c r="F160" s="262"/>
      <c r="G160" s="261"/>
      <c r="H160" s="94" t="s">
        <v>13</v>
      </c>
      <c r="I160" s="259"/>
      <c r="J160" s="47"/>
    </row>
    <row r="161" spans="1:10" s="48" customFormat="1" ht="15">
      <c r="A161" s="243"/>
      <c r="B161" s="245"/>
      <c r="C161" s="230"/>
      <c r="D161" s="230"/>
      <c r="E161" s="231"/>
      <c r="F161" s="231"/>
      <c r="G161" s="230"/>
      <c r="H161" s="231"/>
      <c r="I161" s="230"/>
      <c r="J161" s="242"/>
    </row>
    <row r="162" spans="1:10" s="48" customFormat="1" ht="24.95" customHeight="1">
      <c r="A162" s="188"/>
      <c r="B162" s="249"/>
      <c r="C162" s="250" t="s">
        <v>312</v>
      </c>
      <c r="D162" s="252" t="s">
        <v>313</v>
      </c>
      <c r="E162" s="262" t="s">
        <v>664</v>
      </c>
      <c r="F162" s="262"/>
      <c r="G162" s="261"/>
      <c r="H162" s="94" t="s">
        <v>13</v>
      </c>
      <c r="I162" s="259"/>
      <c r="J162" s="47"/>
    </row>
    <row r="163" spans="1:10" s="48" customFormat="1" ht="24.95" customHeight="1">
      <c r="A163" s="188"/>
      <c r="B163" s="249"/>
      <c r="C163" s="250"/>
      <c r="D163" s="252" t="s">
        <v>314</v>
      </c>
      <c r="E163" s="262" t="s">
        <v>664</v>
      </c>
      <c r="F163" s="262"/>
      <c r="G163" s="261"/>
      <c r="H163" s="94" t="s">
        <v>13</v>
      </c>
      <c r="I163" s="259"/>
      <c r="J163" s="47"/>
    </row>
    <row r="164" spans="1:10" s="48" customFormat="1" ht="24.95" customHeight="1">
      <c r="A164" s="188"/>
      <c r="B164" s="249"/>
      <c r="C164" s="250"/>
      <c r="D164" s="252" t="s">
        <v>315</v>
      </c>
      <c r="E164" s="262" t="s">
        <v>664</v>
      </c>
      <c r="F164" s="262"/>
      <c r="G164" s="261"/>
      <c r="H164" s="94" t="s">
        <v>13</v>
      </c>
      <c r="I164" s="259"/>
      <c r="J164" s="47"/>
    </row>
    <row r="165" spans="1:10" s="48" customFormat="1" ht="30">
      <c r="A165" s="188"/>
      <c r="B165" s="249"/>
      <c r="C165" s="250" t="s">
        <v>316</v>
      </c>
      <c r="D165" s="253" t="s">
        <v>317</v>
      </c>
      <c r="E165" s="262" t="s">
        <v>664</v>
      </c>
      <c r="F165" s="262"/>
      <c r="G165" s="261"/>
      <c r="H165" s="94" t="s">
        <v>13</v>
      </c>
      <c r="I165" s="259"/>
      <c r="J165" s="47"/>
    </row>
    <row r="166" spans="1:10" ht="15">
      <c r="A166" s="232"/>
      <c r="B166" s="241"/>
      <c r="C166" s="230"/>
      <c r="D166" s="230"/>
      <c r="E166" s="231"/>
      <c r="F166" s="231"/>
      <c r="G166" s="230"/>
      <c r="H166" s="231"/>
      <c r="I166" s="230"/>
      <c r="J166" s="229"/>
    </row>
    <row r="167" spans="1:10" ht="50.25" customHeight="1">
      <c r="A167" s="175"/>
      <c r="B167" s="251" t="s">
        <v>318</v>
      </c>
      <c r="C167" s="250" t="s">
        <v>319</v>
      </c>
      <c r="D167" s="252" t="s">
        <v>320</v>
      </c>
      <c r="E167" s="265" t="s">
        <v>775</v>
      </c>
      <c r="F167" s="262" t="s">
        <v>776</v>
      </c>
      <c r="G167" s="261"/>
      <c r="H167" s="94" t="s">
        <v>13</v>
      </c>
      <c r="I167" s="259"/>
      <c r="J167" s="44"/>
    </row>
    <row r="168" spans="1:10" ht="24.95" customHeight="1">
      <c r="A168" s="175"/>
      <c r="B168" s="249"/>
      <c r="C168" s="250"/>
      <c r="D168" s="252" t="s">
        <v>321</v>
      </c>
      <c r="E168" s="265" t="s">
        <v>777</v>
      </c>
      <c r="F168" s="262" t="s">
        <v>778</v>
      </c>
      <c r="G168" s="261"/>
      <c r="H168" s="94" t="s">
        <v>13</v>
      </c>
      <c r="I168" s="259"/>
      <c r="J168" s="44"/>
    </row>
    <row r="169" spans="1:10" ht="24.95" customHeight="1">
      <c r="A169" s="175"/>
      <c r="B169" s="249"/>
      <c r="C169" s="250"/>
      <c r="D169" s="252" t="s">
        <v>322</v>
      </c>
      <c r="E169" s="265" t="s">
        <v>779</v>
      </c>
      <c r="F169" s="262" t="s">
        <v>780</v>
      </c>
      <c r="G169" s="261"/>
      <c r="H169" s="94" t="s">
        <v>13</v>
      </c>
      <c r="I169" s="259"/>
      <c r="J169" s="44"/>
    </row>
    <row r="170" spans="1:10" ht="24.95" customHeight="1">
      <c r="A170" s="175"/>
      <c r="B170" s="249"/>
      <c r="C170" s="250"/>
      <c r="D170" s="252" t="s">
        <v>323</v>
      </c>
      <c r="E170" s="265" t="s">
        <v>768</v>
      </c>
      <c r="F170" s="262" t="s">
        <v>781</v>
      </c>
      <c r="G170" s="261"/>
      <c r="H170" s="94" t="s">
        <v>13</v>
      </c>
      <c r="I170" s="259"/>
      <c r="J170" s="44"/>
    </row>
    <row r="171" spans="1:10" ht="24.95" customHeight="1">
      <c r="A171" s="175"/>
      <c r="B171" s="249"/>
      <c r="C171" s="250"/>
      <c r="D171" s="252" t="s">
        <v>324</v>
      </c>
      <c r="E171" s="265" t="s">
        <v>782</v>
      </c>
      <c r="F171" s="262" t="s">
        <v>783</v>
      </c>
      <c r="G171" s="261"/>
      <c r="H171" s="94" t="s">
        <v>13</v>
      </c>
      <c r="I171" s="259"/>
      <c r="J171" s="44"/>
    </row>
    <row r="172" spans="1:10" ht="24.95" customHeight="1">
      <c r="A172" s="175"/>
      <c r="B172" s="249"/>
      <c r="C172" s="250"/>
      <c r="D172" s="252" t="s">
        <v>325</v>
      </c>
      <c r="E172" s="265" t="s">
        <v>784</v>
      </c>
      <c r="F172" s="262" t="s">
        <v>785</v>
      </c>
      <c r="G172" s="261"/>
      <c r="H172" s="94" t="s">
        <v>13</v>
      </c>
      <c r="I172" s="259"/>
      <c r="J172" s="44"/>
    </row>
    <row r="173" spans="1:10" ht="24.95" customHeight="1">
      <c r="A173" s="175"/>
      <c r="B173" s="249"/>
      <c r="C173" s="250"/>
      <c r="D173" s="252" t="s">
        <v>326</v>
      </c>
      <c r="E173" s="265" t="s">
        <v>784</v>
      </c>
      <c r="F173" s="262" t="s">
        <v>785</v>
      </c>
      <c r="G173" s="261"/>
      <c r="H173" s="94" t="s">
        <v>13</v>
      </c>
      <c r="I173" s="259"/>
      <c r="J173" s="44"/>
    </row>
    <row r="174" spans="1:10" ht="24.95" customHeight="1">
      <c r="A174" s="175"/>
      <c r="B174" s="249"/>
      <c r="C174" s="250"/>
      <c r="D174" s="252" t="s">
        <v>327</v>
      </c>
      <c r="E174" s="265" t="s">
        <v>765</v>
      </c>
      <c r="F174" s="262" t="s">
        <v>786</v>
      </c>
      <c r="G174" s="261"/>
      <c r="H174" s="94" t="s">
        <v>13</v>
      </c>
      <c r="I174" s="259"/>
      <c r="J174" s="44"/>
    </row>
    <row r="175" spans="1:10" ht="24.95" customHeight="1">
      <c r="A175" s="175"/>
      <c r="B175" s="249"/>
      <c r="C175" s="250"/>
      <c r="D175" s="252" t="s">
        <v>328</v>
      </c>
      <c r="E175" s="265" t="s">
        <v>787</v>
      </c>
      <c r="F175" s="262" t="s">
        <v>788</v>
      </c>
      <c r="G175" s="261"/>
      <c r="H175" s="94" t="s">
        <v>13</v>
      </c>
      <c r="I175" s="259"/>
      <c r="J175" s="44"/>
    </row>
    <row r="176" spans="1:10" ht="24.95" customHeight="1">
      <c r="A176" s="175"/>
      <c r="B176" s="249"/>
      <c r="C176" s="250"/>
      <c r="D176" s="252" t="s">
        <v>329</v>
      </c>
      <c r="E176" s="265" t="s">
        <v>789</v>
      </c>
      <c r="F176" s="262" t="s">
        <v>790</v>
      </c>
      <c r="G176" s="261"/>
      <c r="H176" s="94" t="s">
        <v>13</v>
      </c>
      <c r="I176" s="259"/>
      <c r="J176" s="44"/>
    </row>
    <row r="177" spans="1:10" ht="24.95" customHeight="1">
      <c r="A177" s="175"/>
      <c r="B177" s="249"/>
      <c r="C177" s="250"/>
      <c r="D177" s="252" t="s">
        <v>330</v>
      </c>
      <c r="E177" s="265" t="s">
        <v>791</v>
      </c>
      <c r="F177" s="262" t="s">
        <v>792</v>
      </c>
      <c r="G177" s="261"/>
      <c r="H177" s="94" t="s">
        <v>13</v>
      </c>
      <c r="I177" s="259"/>
      <c r="J177" s="44"/>
    </row>
    <row r="178" spans="1:10" ht="24.95" customHeight="1">
      <c r="A178" s="175"/>
      <c r="B178" s="249"/>
      <c r="C178" s="250"/>
      <c r="D178" s="252" t="s">
        <v>331</v>
      </c>
      <c r="E178" s="265" t="s">
        <v>793</v>
      </c>
      <c r="F178" s="262" t="s">
        <v>794</v>
      </c>
      <c r="G178" s="261"/>
      <c r="H178" s="94" t="s">
        <v>13</v>
      </c>
      <c r="I178" s="259"/>
      <c r="J178" s="44"/>
    </row>
    <row r="179" spans="1:10" ht="24.95" customHeight="1">
      <c r="A179" s="175"/>
      <c r="B179" s="249"/>
      <c r="C179" s="250"/>
      <c r="D179" s="252" t="s">
        <v>332</v>
      </c>
      <c r="E179" s="265" t="s">
        <v>795</v>
      </c>
      <c r="F179" s="262" t="s">
        <v>796</v>
      </c>
      <c r="G179" s="261"/>
      <c r="H179" s="94" t="s">
        <v>13</v>
      </c>
      <c r="I179" s="259"/>
      <c r="J179" s="44"/>
    </row>
    <row r="180" spans="1:10" ht="24.95" customHeight="1">
      <c r="A180" s="175"/>
      <c r="B180" s="249"/>
      <c r="C180" s="250"/>
      <c r="D180" s="252" t="s">
        <v>333</v>
      </c>
      <c r="E180" s="265" t="s">
        <v>797</v>
      </c>
      <c r="F180" s="262" t="s">
        <v>798</v>
      </c>
      <c r="G180" s="261"/>
      <c r="H180" s="94" t="s">
        <v>13</v>
      </c>
      <c r="I180" s="259"/>
      <c r="J180" s="44"/>
    </row>
    <row r="181" spans="1:10" ht="15">
      <c r="A181" s="232"/>
      <c r="B181" s="245"/>
      <c r="C181" s="230"/>
      <c r="D181" s="230"/>
      <c r="E181" s="231"/>
      <c r="F181" s="231"/>
      <c r="G181" s="230"/>
      <c r="H181" s="231"/>
      <c r="I181" s="230"/>
      <c r="J181" s="229"/>
    </row>
    <row r="182" spans="1:10" ht="30">
      <c r="A182" s="175"/>
      <c r="B182" s="249"/>
      <c r="C182" s="250" t="s">
        <v>334</v>
      </c>
      <c r="D182" s="250" t="s">
        <v>335</v>
      </c>
      <c r="E182" s="268">
        <v>0</v>
      </c>
      <c r="F182" s="261" t="s">
        <v>799</v>
      </c>
      <c r="G182" s="264" t="s">
        <v>1220</v>
      </c>
      <c r="H182" s="94" t="s">
        <v>13</v>
      </c>
      <c r="I182" s="259"/>
      <c r="J182" s="44"/>
    </row>
    <row r="183" spans="1:10" ht="24.95" customHeight="1">
      <c r="A183" s="175"/>
      <c r="B183" s="249"/>
      <c r="C183" s="250"/>
      <c r="D183" s="250" t="s">
        <v>336</v>
      </c>
      <c r="E183" s="268">
        <v>1</v>
      </c>
      <c r="F183" s="261" t="s">
        <v>799</v>
      </c>
      <c r="G183" s="261"/>
      <c r="H183" s="94" t="s">
        <v>13</v>
      </c>
      <c r="I183" s="259"/>
      <c r="J183" s="44"/>
    </row>
    <row r="184" spans="1:10" ht="24.95" customHeight="1">
      <c r="A184" s="175"/>
      <c r="B184" s="249"/>
      <c r="C184" s="250"/>
      <c r="D184" s="250" t="s">
        <v>337</v>
      </c>
      <c r="E184" s="268">
        <v>2</v>
      </c>
      <c r="F184" s="262" t="s">
        <v>800</v>
      </c>
      <c r="G184" s="261"/>
      <c r="H184" s="94" t="s">
        <v>13</v>
      </c>
      <c r="I184" s="259"/>
      <c r="J184" s="44"/>
    </row>
    <row r="185" spans="1:10" ht="24.95" customHeight="1">
      <c r="A185" s="175"/>
      <c r="B185" s="249"/>
      <c r="C185" s="250"/>
      <c r="D185" s="250" t="s">
        <v>338</v>
      </c>
      <c r="E185" s="268">
        <v>3</v>
      </c>
      <c r="F185" s="262" t="s">
        <v>801</v>
      </c>
      <c r="G185" s="261"/>
      <c r="H185" s="94" t="s">
        <v>13</v>
      </c>
      <c r="I185" s="259"/>
      <c r="J185" s="44"/>
    </row>
    <row r="186" spans="1:10" ht="24.95" customHeight="1">
      <c r="A186" s="175"/>
      <c r="B186" s="249"/>
      <c r="C186" s="250"/>
      <c r="D186" s="250" t="s">
        <v>339</v>
      </c>
      <c r="E186" s="268">
        <v>4</v>
      </c>
      <c r="F186" s="262" t="s">
        <v>802</v>
      </c>
      <c r="G186" s="261"/>
      <c r="H186" s="94" t="s">
        <v>13</v>
      </c>
      <c r="I186" s="259"/>
      <c r="J186" s="44"/>
    </row>
    <row r="187" spans="1:10" ht="24.95" customHeight="1">
      <c r="A187" s="175"/>
      <c r="B187" s="249"/>
      <c r="C187" s="250"/>
      <c r="D187" s="250" t="s">
        <v>340</v>
      </c>
      <c r="E187" s="262" t="s">
        <v>742</v>
      </c>
      <c r="F187" s="262"/>
      <c r="G187" s="261" t="s">
        <v>742</v>
      </c>
      <c r="H187" s="94" t="s">
        <v>13</v>
      </c>
      <c r="I187" s="259"/>
      <c r="J187" s="44"/>
    </row>
    <row r="188" spans="1:10" ht="24.95" customHeight="1">
      <c r="A188" s="175"/>
      <c r="B188" s="249"/>
      <c r="C188" s="250"/>
      <c r="D188" s="250" t="s">
        <v>341</v>
      </c>
      <c r="E188" s="262" t="s">
        <v>742</v>
      </c>
      <c r="F188" s="262"/>
      <c r="G188" s="261" t="s">
        <v>742</v>
      </c>
      <c r="H188" s="94" t="s">
        <v>13</v>
      </c>
      <c r="I188" s="259"/>
      <c r="J188" s="44"/>
    </row>
    <row r="189" spans="1:10" ht="24.95" customHeight="1">
      <c r="A189" s="175"/>
      <c r="B189" s="249"/>
      <c r="C189" s="250"/>
      <c r="D189" s="250" t="s">
        <v>342</v>
      </c>
      <c r="E189" s="262" t="s">
        <v>742</v>
      </c>
      <c r="F189" s="262"/>
      <c r="G189" s="261" t="s">
        <v>742</v>
      </c>
      <c r="H189" s="94" t="s">
        <v>13</v>
      </c>
      <c r="I189" s="259"/>
      <c r="J189" s="44"/>
    </row>
    <row r="190" spans="1:10" ht="24.95" customHeight="1">
      <c r="A190" s="175"/>
      <c r="B190" s="249"/>
      <c r="C190" s="250"/>
      <c r="D190" s="250" t="s">
        <v>343</v>
      </c>
      <c r="E190" s="262" t="s">
        <v>742</v>
      </c>
      <c r="F190" s="262"/>
      <c r="G190" s="261" t="s">
        <v>742</v>
      </c>
      <c r="H190" s="94" t="s">
        <v>13</v>
      </c>
      <c r="I190" s="259"/>
      <c r="J190" s="44"/>
    </row>
    <row r="191" spans="1:10" ht="24.95" customHeight="1">
      <c r="A191" s="175"/>
      <c r="B191" s="249"/>
      <c r="C191" s="250"/>
      <c r="D191" s="250" t="s">
        <v>344</v>
      </c>
      <c r="E191" s="262" t="s">
        <v>742</v>
      </c>
      <c r="F191" s="262"/>
      <c r="G191" s="261" t="s">
        <v>742</v>
      </c>
      <c r="H191" s="94" t="s">
        <v>13</v>
      </c>
      <c r="I191" s="259"/>
      <c r="J191" s="44"/>
    </row>
    <row r="192" spans="1:10" ht="24.95" customHeight="1">
      <c r="A192" s="175"/>
      <c r="B192" s="249"/>
      <c r="C192" s="250"/>
      <c r="D192" s="250" t="s">
        <v>345</v>
      </c>
      <c r="E192" s="262" t="s">
        <v>742</v>
      </c>
      <c r="F192" s="262"/>
      <c r="G192" s="261" t="s">
        <v>742</v>
      </c>
      <c r="H192" s="94" t="s">
        <v>13</v>
      </c>
      <c r="I192" s="259"/>
      <c r="J192" s="44"/>
    </row>
    <row r="193" spans="1:10" ht="15">
      <c r="A193" s="232"/>
      <c r="B193" s="245"/>
      <c r="C193" s="230"/>
      <c r="D193" s="230"/>
      <c r="E193" s="231"/>
      <c r="F193" s="231"/>
      <c r="G193" s="230"/>
      <c r="H193" s="231"/>
      <c r="I193" s="230"/>
      <c r="J193" s="229"/>
    </row>
    <row r="194" spans="1:10" ht="24.95" customHeight="1">
      <c r="A194" s="175"/>
      <c r="B194" s="249"/>
      <c r="C194" s="250" t="s">
        <v>346</v>
      </c>
      <c r="D194" s="250" t="s">
        <v>335</v>
      </c>
      <c r="E194" s="262" t="s">
        <v>664</v>
      </c>
      <c r="F194" s="262"/>
      <c r="G194" s="261"/>
      <c r="H194" s="260"/>
      <c r="I194" s="259"/>
      <c r="J194" s="71" t="s">
        <v>199</v>
      </c>
    </row>
    <row r="195" spans="1:10" ht="24.95" customHeight="1">
      <c r="A195" s="175"/>
      <c r="B195" s="249"/>
      <c r="C195" s="250"/>
      <c r="D195" s="250" t="s">
        <v>336</v>
      </c>
      <c r="E195" s="262" t="s">
        <v>664</v>
      </c>
      <c r="F195" s="262"/>
      <c r="G195" s="261"/>
      <c r="H195" s="260"/>
      <c r="I195" s="259"/>
      <c r="J195" s="71" t="s">
        <v>199</v>
      </c>
    </row>
    <row r="196" spans="1:10" ht="24.95" customHeight="1">
      <c r="A196" s="175"/>
      <c r="B196" s="249"/>
      <c r="C196" s="250"/>
      <c r="D196" s="250" t="s">
        <v>337</v>
      </c>
      <c r="E196" s="262" t="s">
        <v>664</v>
      </c>
      <c r="F196" s="262"/>
      <c r="G196" s="261"/>
      <c r="H196" s="260"/>
      <c r="I196" s="259"/>
      <c r="J196" s="71" t="s">
        <v>199</v>
      </c>
    </row>
    <row r="197" spans="1:10" ht="24.95" customHeight="1">
      <c r="A197" s="175"/>
      <c r="B197" s="249"/>
      <c r="C197" s="250"/>
      <c r="D197" s="250" t="s">
        <v>338</v>
      </c>
      <c r="E197" s="262" t="s">
        <v>664</v>
      </c>
      <c r="F197" s="262"/>
      <c r="G197" s="261"/>
      <c r="H197" s="260"/>
      <c r="I197" s="259"/>
      <c r="J197" s="71" t="s">
        <v>199</v>
      </c>
    </row>
    <row r="198" spans="1:10" ht="24.95" customHeight="1">
      <c r="A198" s="175"/>
      <c r="B198" s="249"/>
      <c r="C198" s="250"/>
      <c r="D198" s="250" t="s">
        <v>339</v>
      </c>
      <c r="E198" s="262" t="s">
        <v>664</v>
      </c>
      <c r="F198" s="262"/>
      <c r="G198" s="261"/>
      <c r="H198" s="260"/>
      <c r="I198" s="259"/>
      <c r="J198" s="71" t="s">
        <v>199</v>
      </c>
    </row>
    <row r="199" spans="1:10" ht="24.95" customHeight="1">
      <c r="A199" s="175"/>
      <c r="B199" s="249"/>
      <c r="C199" s="250"/>
      <c r="D199" s="250" t="s">
        <v>340</v>
      </c>
      <c r="E199" s="262" t="s">
        <v>664</v>
      </c>
      <c r="F199" s="262"/>
      <c r="G199" s="261"/>
      <c r="H199" s="260"/>
      <c r="I199" s="259"/>
      <c r="J199" s="71" t="s">
        <v>199</v>
      </c>
    </row>
    <row r="200" spans="1:10" ht="24.95" customHeight="1">
      <c r="A200" s="175"/>
      <c r="B200" s="249"/>
      <c r="C200" s="250"/>
      <c r="D200" s="250" t="s">
        <v>341</v>
      </c>
      <c r="E200" s="262" t="s">
        <v>664</v>
      </c>
      <c r="F200" s="262"/>
      <c r="G200" s="261"/>
      <c r="H200" s="260"/>
      <c r="I200" s="259"/>
      <c r="J200" s="71" t="s">
        <v>199</v>
      </c>
    </row>
    <row r="201" spans="1:10" ht="24.95" customHeight="1">
      <c r="A201" s="175"/>
      <c r="B201" s="249"/>
      <c r="C201" s="250"/>
      <c r="D201" s="250" t="s">
        <v>342</v>
      </c>
      <c r="E201" s="262" t="s">
        <v>664</v>
      </c>
      <c r="F201" s="262"/>
      <c r="G201" s="261"/>
      <c r="H201" s="260"/>
      <c r="I201" s="259"/>
      <c r="J201" s="71" t="s">
        <v>199</v>
      </c>
    </row>
    <row r="202" spans="1:10" ht="24.95" customHeight="1">
      <c r="A202" s="175"/>
      <c r="B202" s="249"/>
      <c r="C202" s="250"/>
      <c r="D202" s="250" t="s">
        <v>343</v>
      </c>
      <c r="E202" s="262" t="s">
        <v>664</v>
      </c>
      <c r="F202" s="262"/>
      <c r="G202" s="261"/>
      <c r="H202" s="260"/>
      <c r="I202" s="259"/>
      <c r="J202" s="71" t="s">
        <v>199</v>
      </c>
    </row>
    <row r="203" spans="1:10" ht="24.95" customHeight="1">
      <c r="A203" s="175"/>
      <c r="B203" s="249"/>
      <c r="C203" s="250"/>
      <c r="D203" s="250" t="s">
        <v>344</v>
      </c>
      <c r="E203" s="262" t="s">
        <v>664</v>
      </c>
      <c r="F203" s="262"/>
      <c r="G203" s="261"/>
      <c r="H203" s="260"/>
      <c r="I203" s="259"/>
      <c r="J203" s="71" t="s">
        <v>199</v>
      </c>
    </row>
    <row r="204" spans="1:10" ht="24.95" customHeight="1">
      <c r="A204" s="175"/>
      <c r="B204" s="249"/>
      <c r="C204" s="250"/>
      <c r="D204" s="250" t="s">
        <v>345</v>
      </c>
      <c r="E204" s="262" t="s">
        <v>664</v>
      </c>
      <c r="F204" s="262"/>
      <c r="G204" s="261"/>
      <c r="H204" s="260"/>
      <c r="I204" s="259"/>
      <c r="J204" s="71" t="s">
        <v>199</v>
      </c>
    </row>
    <row r="205" spans="1:10" ht="15">
      <c r="A205" s="232"/>
      <c r="B205" s="245"/>
      <c r="C205" s="230"/>
      <c r="D205" s="230"/>
      <c r="E205" s="231"/>
      <c r="F205" s="231"/>
      <c r="G205" s="230"/>
      <c r="H205" s="231"/>
      <c r="I205" s="230"/>
      <c r="J205" s="229"/>
    </row>
    <row r="206" spans="1:10" s="48" customFormat="1" ht="24.95" customHeight="1">
      <c r="A206" s="188"/>
      <c r="B206" s="249"/>
      <c r="C206" s="250" t="s">
        <v>347</v>
      </c>
      <c r="D206" s="252" t="s">
        <v>348</v>
      </c>
      <c r="E206" s="265" t="s">
        <v>791</v>
      </c>
      <c r="F206" s="262" t="s">
        <v>803</v>
      </c>
      <c r="G206" s="261"/>
      <c r="H206" s="94" t="s">
        <v>13</v>
      </c>
      <c r="I206" s="259"/>
      <c r="J206" s="47"/>
    </row>
    <row r="207" spans="1:10" s="48" customFormat="1" ht="24.95" customHeight="1">
      <c r="A207" s="188"/>
      <c r="B207" s="249"/>
      <c r="C207" s="250"/>
      <c r="D207" s="252" t="s">
        <v>349</v>
      </c>
      <c r="E207" s="265" t="s">
        <v>768</v>
      </c>
      <c r="F207" s="262" t="s">
        <v>804</v>
      </c>
      <c r="G207" s="261"/>
      <c r="H207" s="94" t="s">
        <v>13</v>
      </c>
      <c r="I207" s="259"/>
      <c r="J207" s="47"/>
    </row>
    <row r="208" spans="1:10" s="48" customFormat="1" ht="24.95" customHeight="1">
      <c r="A208" s="188"/>
      <c r="B208" s="249"/>
      <c r="C208" s="250"/>
      <c r="D208" s="252" t="s">
        <v>350</v>
      </c>
      <c r="E208" s="265" t="s">
        <v>805</v>
      </c>
      <c r="F208" s="262" t="s">
        <v>806</v>
      </c>
      <c r="G208" s="261"/>
      <c r="H208" s="94" t="s">
        <v>13</v>
      </c>
      <c r="I208" s="259"/>
      <c r="J208" s="47"/>
    </row>
    <row r="209" spans="1:10" s="48" customFormat="1" ht="24.95" customHeight="1">
      <c r="A209" s="188"/>
      <c r="B209" s="249"/>
      <c r="C209" s="250"/>
      <c r="D209" s="252" t="s">
        <v>351</v>
      </c>
      <c r="E209" s="265" t="s">
        <v>775</v>
      </c>
      <c r="F209" s="262" t="s">
        <v>807</v>
      </c>
      <c r="G209" s="262"/>
      <c r="H209" s="94" t="s">
        <v>13</v>
      </c>
      <c r="I209" s="260"/>
      <c r="J209" s="47"/>
    </row>
    <row r="210" spans="1:10" s="48" customFormat="1" ht="24.95" customHeight="1">
      <c r="A210" s="188"/>
      <c r="B210" s="249"/>
      <c r="C210" s="250"/>
      <c r="D210" s="252" t="s">
        <v>352</v>
      </c>
      <c r="E210" s="265" t="s">
        <v>808</v>
      </c>
      <c r="F210" s="262" t="s">
        <v>809</v>
      </c>
      <c r="G210" s="262"/>
      <c r="H210" s="94" t="s">
        <v>13</v>
      </c>
      <c r="I210" s="260"/>
      <c r="J210" s="47"/>
    </row>
    <row r="211" spans="1:10" s="48" customFormat="1" ht="24.95" customHeight="1">
      <c r="A211" s="188"/>
      <c r="B211" s="249"/>
      <c r="C211" s="250"/>
      <c r="D211" s="252" t="s">
        <v>353</v>
      </c>
      <c r="E211" s="265" t="s">
        <v>777</v>
      </c>
      <c r="F211" s="262" t="s">
        <v>810</v>
      </c>
      <c r="G211" s="262"/>
      <c r="H211" s="94" t="s">
        <v>13</v>
      </c>
      <c r="I211" s="260"/>
      <c r="J211" s="47"/>
    </row>
    <row r="212" spans="1:10" s="48" customFormat="1" ht="24.95" customHeight="1">
      <c r="A212" s="188"/>
      <c r="B212" s="249"/>
      <c r="C212" s="250"/>
      <c r="D212" s="252" t="s">
        <v>354</v>
      </c>
      <c r="E212" s="265" t="s">
        <v>745</v>
      </c>
      <c r="F212" s="262" t="s">
        <v>811</v>
      </c>
      <c r="G212" s="262"/>
      <c r="H212" s="94" t="s">
        <v>13</v>
      </c>
      <c r="I212" s="260"/>
      <c r="J212" s="47"/>
    </row>
    <row r="213" spans="1:10" s="48" customFormat="1" ht="24.95" customHeight="1">
      <c r="A213" s="188"/>
      <c r="B213" s="249"/>
      <c r="C213" s="250"/>
      <c r="D213" s="252" t="s">
        <v>355</v>
      </c>
      <c r="E213" s="265" t="s">
        <v>747</v>
      </c>
      <c r="F213" s="262" t="s">
        <v>812</v>
      </c>
      <c r="G213" s="262"/>
      <c r="H213" s="94" t="s">
        <v>13</v>
      </c>
      <c r="I213" s="260"/>
      <c r="J213" s="47"/>
    </row>
    <row r="214" spans="1:10" s="48" customFormat="1" ht="24.95" customHeight="1">
      <c r="A214" s="188"/>
      <c r="B214" s="249"/>
      <c r="C214" s="250"/>
      <c r="D214" s="252" t="s">
        <v>356</v>
      </c>
      <c r="E214" s="265" t="s">
        <v>787</v>
      </c>
      <c r="F214" s="262" t="s">
        <v>813</v>
      </c>
      <c r="G214" s="262"/>
      <c r="H214" s="94" t="s">
        <v>13</v>
      </c>
      <c r="I214" s="260"/>
      <c r="J214" s="47"/>
    </row>
    <row r="215" spans="1:10" s="48" customFormat="1" ht="24.95" customHeight="1">
      <c r="A215" s="188"/>
      <c r="B215" s="249"/>
      <c r="C215" s="250"/>
      <c r="D215" s="252" t="s">
        <v>357</v>
      </c>
      <c r="E215" s="265" t="s">
        <v>779</v>
      </c>
      <c r="F215" s="262" t="s">
        <v>814</v>
      </c>
      <c r="G215" s="262"/>
      <c r="H215" s="94" t="s">
        <v>13</v>
      </c>
      <c r="I215" s="260"/>
      <c r="J215" s="47"/>
    </row>
    <row r="216" spans="1:10" ht="30" customHeight="1">
      <c r="A216" s="188"/>
      <c r="B216" s="249"/>
      <c r="C216" s="250"/>
      <c r="D216" s="252" t="s">
        <v>358</v>
      </c>
      <c r="E216" s="265" t="s">
        <v>815</v>
      </c>
      <c r="F216" s="262" t="s">
        <v>816</v>
      </c>
      <c r="G216" s="262"/>
      <c r="H216" s="94" t="s">
        <v>13</v>
      </c>
      <c r="I216" s="260"/>
      <c r="J216" s="44"/>
    </row>
    <row r="217" spans="1:10" ht="30" customHeight="1">
      <c r="A217" s="188"/>
      <c r="B217" s="249"/>
      <c r="C217" s="250"/>
      <c r="D217" s="252" t="s">
        <v>359</v>
      </c>
      <c r="E217" s="265" t="s">
        <v>765</v>
      </c>
      <c r="F217" s="262" t="s">
        <v>817</v>
      </c>
      <c r="G217" s="262"/>
      <c r="H217" s="94" t="s">
        <v>13</v>
      </c>
      <c r="I217" s="260"/>
      <c r="J217" s="44"/>
    </row>
    <row r="218" spans="1:10" ht="30" customHeight="1">
      <c r="A218" s="188"/>
      <c r="B218" s="249"/>
      <c r="C218" s="250"/>
      <c r="D218" s="252" t="s">
        <v>270</v>
      </c>
      <c r="E218" s="265" t="s">
        <v>753</v>
      </c>
      <c r="F218" s="262" t="s">
        <v>818</v>
      </c>
      <c r="G218" s="262"/>
      <c r="H218" s="94" t="s">
        <v>13</v>
      </c>
      <c r="I218" s="260"/>
      <c r="J218" s="44"/>
    </row>
    <row r="219" spans="1:10" ht="15">
      <c r="A219" s="232"/>
      <c r="B219" s="245"/>
      <c r="C219" s="230"/>
      <c r="D219" s="230"/>
      <c r="E219" s="231"/>
      <c r="F219" s="231"/>
      <c r="G219" s="230"/>
      <c r="H219" s="231"/>
      <c r="I219" s="230"/>
      <c r="J219" s="229"/>
    </row>
    <row r="220" spans="1:10" ht="30" customHeight="1">
      <c r="A220" s="175"/>
      <c r="B220" s="249"/>
      <c r="C220" s="250" t="s">
        <v>360</v>
      </c>
      <c r="D220" s="250" t="s">
        <v>361</v>
      </c>
      <c r="E220" s="265" t="s">
        <v>779</v>
      </c>
      <c r="F220" s="262" t="s">
        <v>819</v>
      </c>
      <c r="G220" s="261"/>
      <c r="H220" s="94" t="s">
        <v>13</v>
      </c>
      <c r="I220" s="259"/>
      <c r="J220" s="44"/>
    </row>
    <row r="221" spans="1:10" ht="30" customHeight="1">
      <c r="A221" s="175"/>
      <c r="B221" s="249"/>
      <c r="C221" s="250" t="s">
        <v>362</v>
      </c>
      <c r="D221" s="252" t="s">
        <v>363</v>
      </c>
      <c r="E221" s="265" t="s">
        <v>820</v>
      </c>
      <c r="F221" s="262" t="s">
        <v>821</v>
      </c>
      <c r="G221" s="261"/>
      <c r="H221" s="94" t="s">
        <v>13</v>
      </c>
      <c r="I221" s="259"/>
      <c r="J221" s="44"/>
    </row>
    <row r="222" spans="1:10" ht="30" customHeight="1">
      <c r="A222" s="175"/>
      <c r="B222" s="249"/>
      <c r="C222" s="250"/>
      <c r="D222" s="252" t="s">
        <v>350</v>
      </c>
      <c r="E222" s="265" t="s">
        <v>768</v>
      </c>
      <c r="F222" s="262" t="s">
        <v>822</v>
      </c>
      <c r="G222" s="304" t="s">
        <v>823</v>
      </c>
      <c r="H222" s="94" t="s">
        <v>13</v>
      </c>
      <c r="I222" s="259"/>
      <c r="J222" s="44"/>
    </row>
    <row r="223" spans="1:10" ht="30" customHeight="1">
      <c r="A223" s="175"/>
      <c r="B223" s="249"/>
      <c r="C223" s="250"/>
      <c r="D223" s="252" t="s">
        <v>364</v>
      </c>
      <c r="E223" s="265" t="s">
        <v>775</v>
      </c>
      <c r="F223" s="262" t="s">
        <v>824</v>
      </c>
      <c r="G223" s="261"/>
      <c r="H223" s="94" t="s">
        <v>13</v>
      </c>
      <c r="I223" s="259"/>
      <c r="J223" s="44"/>
    </row>
    <row r="224" spans="1:10" ht="30" customHeight="1">
      <c r="A224" s="175"/>
      <c r="B224" s="249"/>
      <c r="C224" s="250"/>
      <c r="D224" s="252" t="s">
        <v>365</v>
      </c>
      <c r="E224" s="265" t="s">
        <v>793</v>
      </c>
      <c r="F224" s="262" t="s">
        <v>825</v>
      </c>
      <c r="G224" s="261"/>
      <c r="H224" s="94" t="s">
        <v>13</v>
      </c>
      <c r="I224" s="259"/>
      <c r="J224" s="44"/>
    </row>
    <row r="225" spans="1:10" ht="24.95" customHeight="1">
      <c r="A225" s="175"/>
      <c r="B225" s="249"/>
      <c r="C225" s="250"/>
      <c r="D225" s="252" t="s">
        <v>359</v>
      </c>
      <c r="E225" s="265" t="s">
        <v>765</v>
      </c>
      <c r="F225" s="262" t="s">
        <v>826</v>
      </c>
      <c r="G225" s="261"/>
      <c r="H225" s="94" t="s">
        <v>13</v>
      </c>
      <c r="I225" s="259"/>
      <c r="J225" s="44"/>
    </row>
    <row r="226" spans="1:10" ht="39.75" customHeight="1">
      <c r="A226" s="175"/>
      <c r="B226" s="249"/>
      <c r="C226" s="250"/>
      <c r="D226" s="252" t="s">
        <v>358</v>
      </c>
      <c r="E226" s="265" t="s">
        <v>743</v>
      </c>
      <c r="F226" s="262" t="s">
        <v>827</v>
      </c>
      <c r="G226" s="261"/>
      <c r="H226" s="94" t="s">
        <v>13</v>
      </c>
      <c r="I226" s="259"/>
      <c r="J226" s="44"/>
    </row>
    <row r="227" spans="1:10" ht="24.95" customHeight="1">
      <c r="A227" s="175"/>
      <c r="B227" s="249"/>
      <c r="C227" s="250"/>
      <c r="D227" s="252" t="s">
        <v>366</v>
      </c>
      <c r="E227" s="265" t="s">
        <v>747</v>
      </c>
      <c r="F227" s="262" t="s">
        <v>828</v>
      </c>
      <c r="G227" s="261"/>
      <c r="H227" s="94" t="s">
        <v>13</v>
      </c>
      <c r="I227" s="259"/>
      <c r="J227" s="44"/>
    </row>
    <row r="228" spans="1:10" ht="24.95" customHeight="1">
      <c r="A228" s="175"/>
      <c r="B228" s="249"/>
      <c r="C228" s="250"/>
      <c r="D228" s="252" t="s">
        <v>353</v>
      </c>
      <c r="E228" s="265" t="s">
        <v>791</v>
      </c>
      <c r="F228" s="262" t="s">
        <v>829</v>
      </c>
      <c r="G228" s="261"/>
      <c r="H228" s="94" t="s">
        <v>13</v>
      </c>
      <c r="I228" s="259"/>
      <c r="J228" s="44"/>
    </row>
    <row r="229" spans="1:10" ht="28.5" customHeight="1">
      <c r="A229" s="175"/>
      <c r="B229" s="249"/>
      <c r="C229" s="250"/>
      <c r="D229" s="252" t="s">
        <v>367</v>
      </c>
      <c r="E229" s="265" t="s">
        <v>787</v>
      </c>
      <c r="F229" s="262" t="s">
        <v>830</v>
      </c>
      <c r="G229" s="261"/>
      <c r="H229" s="94" t="s">
        <v>13</v>
      </c>
      <c r="I229" s="259"/>
      <c r="J229" s="44"/>
    </row>
    <row r="230" spans="1:10" ht="24.95" customHeight="1">
      <c r="A230" s="175"/>
      <c r="B230" s="249"/>
      <c r="C230" s="250"/>
      <c r="D230" s="252" t="s">
        <v>357</v>
      </c>
      <c r="E230" s="265" t="s">
        <v>815</v>
      </c>
      <c r="F230" s="262" t="s">
        <v>831</v>
      </c>
      <c r="G230" s="261"/>
      <c r="H230" s="94" t="s">
        <v>13</v>
      </c>
      <c r="I230" s="259"/>
      <c r="J230" s="44"/>
    </row>
    <row r="231" spans="1:10" ht="24.95" customHeight="1">
      <c r="A231" s="175"/>
      <c r="B231" s="249"/>
      <c r="C231" s="250"/>
      <c r="D231" s="252" t="s">
        <v>270</v>
      </c>
      <c r="E231" s="265" t="s">
        <v>753</v>
      </c>
      <c r="F231" s="262" t="s">
        <v>832</v>
      </c>
      <c r="G231" s="261"/>
      <c r="H231" s="94" t="s">
        <v>13</v>
      </c>
      <c r="I231" s="259"/>
      <c r="J231" s="44"/>
    </row>
    <row r="232" spans="1:10" ht="15">
      <c r="A232" s="232"/>
      <c r="B232" s="245"/>
      <c r="C232" s="230"/>
      <c r="D232" s="230"/>
      <c r="E232" s="231"/>
      <c r="F232" s="231"/>
      <c r="G232" s="230"/>
      <c r="H232" s="231"/>
      <c r="I232" s="230"/>
      <c r="J232" s="229"/>
    </row>
    <row r="233" spans="1:10" ht="24.95" customHeight="1">
      <c r="A233" s="175"/>
      <c r="B233" s="249"/>
      <c r="C233" s="250" t="s">
        <v>368</v>
      </c>
      <c r="D233" s="250" t="s">
        <v>249</v>
      </c>
      <c r="E233" s="262">
        <v>51</v>
      </c>
      <c r="F233" s="262" t="s">
        <v>833</v>
      </c>
      <c r="G233" s="261"/>
      <c r="H233" s="94" t="s">
        <v>13</v>
      </c>
      <c r="I233" s="259"/>
      <c r="J233" s="44"/>
    </row>
    <row r="234" spans="1:10" ht="24.95" customHeight="1">
      <c r="A234" s="175"/>
      <c r="B234" s="249"/>
      <c r="C234" s="250"/>
      <c r="D234" s="250" t="s">
        <v>250</v>
      </c>
      <c r="E234" s="228">
        <v>0</v>
      </c>
      <c r="F234" s="228" t="s">
        <v>834</v>
      </c>
      <c r="G234" s="261"/>
      <c r="H234" s="260"/>
      <c r="I234" s="72" t="s">
        <v>14</v>
      </c>
      <c r="J234" s="44"/>
    </row>
    <row r="235" spans="1:10" ht="39" customHeight="1">
      <c r="A235" s="175"/>
      <c r="B235" s="249"/>
      <c r="C235" s="250" t="s">
        <v>370</v>
      </c>
      <c r="D235" s="250" t="s">
        <v>371</v>
      </c>
      <c r="E235" s="262">
        <v>10</v>
      </c>
      <c r="F235" s="262" t="s">
        <v>835</v>
      </c>
      <c r="G235" s="261"/>
      <c r="H235" s="94" t="s">
        <v>13</v>
      </c>
      <c r="I235" s="259"/>
      <c r="J235" s="44"/>
    </row>
    <row r="236" spans="1:10" ht="39" customHeight="1">
      <c r="A236" s="175"/>
      <c r="B236" s="249"/>
      <c r="C236" s="254" t="s">
        <v>372</v>
      </c>
      <c r="D236" s="254" t="s">
        <v>373</v>
      </c>
      <c r="E236" s="228" t="s">
        <v>836</v>
      </c>
      <c r="F236" s="228" t="s">
        <v>837</v>
      </c>
      <c r="G236" s="225" t="s">
        <v>838</v>
      </c>
      <c r="H236" s="260"/>
      <c r="I236" s="72" t="s">
        <v>14</v>
      </c>
      <c r="J236" s="44"/>
    </row>
    <row r="237" spans="1:10" ht="15">
      <c r="A237" s="232"/>
      <c r="B237" s="245"/>
      <c r="C237" s="230"/>
      <c r="D237" s="230"/>
      <c r="E237" s="231"/>
      <c r="F237" s="231"/>
      <c r="G237" s="230"/>
      <c r="H237" s="231"/>
      <c r="I237" s="230"/>
      <c r="J237" s="229"/>
    </row>
    <row r="238" spans="1:10" ht="39" customHeight="1">
      <c r="A238" s="175"/>
      <c r="B238" s="249"/>
      <c r="C238" s="250" t="s">
        <v>374</v>
      </c>
      <c r="D238" s="250" t="s">
        <v>249</v>
      </c>
      <c r="E238" s="267" t="s">
        <v>715</v>
      </c>
      <c r="F238" s="262" t="s">
        <v>839</v>
      </c>
      <c r="G238" s="261"/>
      <c r="H238" s="94" t="s">
        <v>13</v>
      </c>
      <c r="I238" s="259"/>
      <c r="J238" s="44"/>
    </row>
    <row r="239" spans="1:10" ht="39" customHeight="1">
      <c r="A239" s="175"/>
      <c r="B239" s="249"/>
      <c r="C239" s="250"/>
      <c r="D239" s="250" t="s">
        <v>250</v>
      </c>
      <c r="E239" s="267" t="s">
        <v>713</v>
      </c>
      <c r="F239" s="262" t="s">
        <v>840</v>
      </c>
      <c r="G239" s="261"/>
      <c r="H239" s="94" t="s">
        <v>13</v>
      </c>
      <c r="I239" s="259"/>
      <c r="J239" s="44"/>
    </row>
    <row r="240" spans="1:10" ht="42.75" customHeight="1">
      <c r="A240" s="175"/>
      <c r="B240" s="249"/>
      <c r="C240" s="250" t="s">
        <v>375</v>
      </c>
      <c r="D240" s="250" t="s">
        <v>249</v>
      </c>
      <c r="E240" s="267" t="s">
        <v>713</v>
      </c>
      <c r="F240" s="262" t="s">
        <v>841</v>
      </c>
      <c r="G240" s="261"/>
      <c r="H240" s="94" t="s">
        <v>13</v>
      </c>
      <c r="I240" s="259"/>
      <c r="J240" s="44"/>
    </row>
    <row r="241" spans="1:10" ht="42.75" customHeight="1">
      <c r="A241" s="175"/>
      <c r="B241" s="249"/>
      <c r="C241" s="250"/>
      <c r="D241" s="250" t="s">
        <v>250</v>
      </c>
      <c r="E241" s="267" t="s">
        <v>715</v>
      </c>
      <c r="F241" s="262" t="s">
        <v>842</v>
      </c>
      <c r="G241" s="261"/>
      <c r="H241" s="94" t="s">
        <v>13</v>
      </c>
      <c r="I241" s="259"/>
      <c r="J241" s="44"/>
    </row>
    <row r="242" spans="1:10" ht="28.5" customHeight="1">
      <c r="A242" s="175"/>
      <c r="B242" s="249"/>
      <c r="C242" s="250" t="s">
        <v>376</v>
      </c>
      <c r="D242" s="250" t="s">
        <v>249</v>
      </c>
      <c r="E242" s="265" t="s">
        <v>713</v>
      </c>
      <c r="F242" s="262" t="s">
        <v>843</v>
      </c>
      <c r="G242" s="261"/>
      <c r="H242" s="94" t="s">
        <v>13</v>
      </c>
      <c r="I242" s="259"/>
      <c r="J242" s="44"/>
    </row>
    <row r="243" spans="1:10" ht="30.75" customHeight="1">
      <c r="A243" s="175"/>
      <c r="B243" s="249"/>
      <c r="C243" s="250"/>
      <c r="D243" s="250" t="s">
        <v>250</v>
      </c>
      <c r="E243" s="265" t="s">
        <v>715</v>
      </c>
      <c r="F243" s="262" t="s">
        <v>844</v>
      </c>
      <c r="G243" s="261"/>
      <c r="H243" s="94" t="s">
        <v>13</v>
      </c>
      <c r="I243" s="259"/>
      <c r="J243" s="44"/>
    </row>
    <row r="244" spans="1:10" ht="24.95" customHeight="1">
      <c r="A244" s="175"/>
      <c r="B244" s="255"/>
      <c r="C244" s="252" t="s">
        <v>377</v>
      </c>
      <c r="D244" s="252" t="s">
        <v>249</v>
      </c>
      <c r="E244" s="268" t="s">
        <v>845</v>
      </c>
      <c r="F244" s="262"/>
      <c r="G244" s="262"/>
      <c r="H244" s="94" t="s">
        <v>13</v>
      </c>
      <c r="I244" s="260"/>
      <c r="J244" s="44"/>
    </row>
    <row r="245" spans="1:10" ht="24.95" customHeight="1">
      <c r="A245" s="175"/>
      <c r="B245" s="255"/>
      <c r="C245" s="252"/>
      <c r="D245" s="252" t="s">
        <v>250</v>
      </c>
      <c r="E245" s="268">
        <v>0</v>
      </c>
      <c r="F245" s="262" t="s">
        <v>846</v>
      </c>
      <c r="G245" s="261"/>
      <c r="H245" s="94" t="s">
        <v>13</v>
      </c>
      <c r="I245" s="259"/>
      <c r="J245" s="44"/>
    </row>
    <row r="246" spans="1:10" ht="24.95" customHeight="1">
      <c r="A246" s="175"/>
      <c r="B246" s="255"/>
      <c r="C246" s="258" t="s">
        <v>378</v>
      </c>
      <c r="D246" s="252" t="s">
        <v>379</v>
      </c>
      <c r="E246" s="305" t="s">
        <v>214</v>
      </c>
      <c r="F246" s="228" t="s">
        <v>847</v>
      </c>
      <c r="G246" s="261"/>
      <c r="H246" s="260"/>
      <c r="I246" s="72" t="s">
        <v>14</v>
      </c>
      <c r="J246" s="44"/>
    </row>
    <row r="247" spans="1:10" ht="15">
      <c r="A247" s="232"/>
      <c r="B247" s="240"/>
      <c r="C247" s="230"/>
      <c r="D247" s="230"/>
      <c r="E247" s="231"/>
      <c r="F247" s="231"/>
      <c r="G247" s="230"/>
      <c r="H247" s="231"/>
      <c r="I247" s="230"/>
      <c r="J247" s="229"/>
    </row>
    <row r="248" spans="1:10" ht="24.95" customHeight="1">
      <c r="A248" s="175"/>
      <c r="B248" s="249"/>
      <c r="C248" s="250" t="s">
        <v>380</v>
      </c>
      <c r="D248" s="252" t="s">
        <v>381</v>
      </c>
      <c r="E248" s="265" t="s">
        <v>848</v>
      </c>
      <c r="F248" s="262" t="s">
        <v>849</v>
      </c>
      <c r="G248" s="261"/>
      <c r="H248" s="94" t="s">
        <v>13</v>
      </c>
      <c r="I248" s="259"/>
      <c r="J248" s="44"/>
    </row>
    <row r="249" spans="1:10" ht="24.95" customHeight="1">
      <c r="A249" s="175"/>
      <c r="B249" s="249"/>
      <c r="C249" s="250"/>
      <c r="D249" s="252" t="s">
        <v>382</v>
      </c>
      <c r="E249" s="265" t="s">
        <v>850</v>
      </c>
      <c r="F249" s="262" t="s">
        <v>851</v>
      </c>
      <c r="G249" s="261"/>
      <c r="H249" s="94" t="s">
        <v>13</v>
      </c>
      <c r="I249" s="259"/>
      <c r="J249" s="44"/>
    </row>
    <row r="250" spans="1:10" ht="24.95" customHeight="1">
      <c r="A250" s="175"/>
      <c r="B250" s="249"/>
      <c r="C250" s="250"/>
      <c r="D250" s="252" t="s">
        <v>383</v>
      </c>
      <c r="E250" s="265" t="s">
        <v>852</v>
      </c>
      <c r="F250" s="262" t="s">
        <v>853</v>
      </c>
      <c r="G250" s="261"/>
      <c r="H250" s="94" t="s">
        <v>13</v>
      </c>
      <c r="I250" s="259"/>
      <c r="J250" s="44"/>
    </row>
    <row r="251" spans="1:10" ht="24.95" customHeight="1">
      <c r="A251" s="175"/>
      <c r="B251" s="249"/>
      <c r="C251" s="250"/>
      <c r="D251" s="252" t="s">
        <v>384</v>
      </c>
      <c r="E251" s="265" t="s">
        <v>854</v>
      </c>
      <c r="F251" s="262" t="s">
        <v>855</v>
      </c>
      <c r="G251" s="262"/>
      <c r="H251" s="94" t="s">
        <v>13</v>
      </c>
      <c r="I251" s="260"/>
      <c r="J251" s="44"/>
    </row>
    <row r="252" spans="1:10" ht="15">
      <c r="A252" s="232"/>
      <c r="B252" s="245"/>
      <c r="C252" s="230"/>
      <c r="D252" s="239"/>
      <c r="E252" s="231"/>
      <c r="F252" s="231"/>
      <c r="G252" s="230"/>
      <c r="H252" s="231"/>
      <c r="I252" s="230"/>
      <c r="J252" s="229"/>
    </row>
    <row r="253" spans="1:10" ht="24.95" customHeight="1">
      <c r="A253" s="175"/>
      <c r="B253" s="249"/>
      <c r="C253" s="250" t="s">
        <v>385</v>
      </c>
      <c r="D253" s="252" t="s">
        <v>386</v>
      </c>
      <c r="E253" s="262" t="s">
        <v>664</v>
      </c>
      <c r="F253" s="262"/>
      <c r="G253" s="261"/>
      <c r="H253" s="260"/>
      <c r="I253" s="72" t="s">
        <v>14</v>
      </c>
      <c r="J253" s="44"/>
    </row>
    <row r="254" spans="1:10" ht="24.95" customHeight="1">
      <c r="A254" s="175"/>
      <c r="B254" s="249"/>
      <c r="C254" s="250"/>
      <c r="D254" s="252" t="s">
        <v>387</v>
      </c>
      <c r="E254" s="262" t="s">
        <v>664</v>
      </c>
      <c r="F254" s="262"/>
      <c r="G254" s="261" t="s">
        <v>742</v>
      </c>
      <c r="H254" s="94" t="s">
        <v>13</v>
      </c>
      <c r="I254" s="259"/>
      <c r="J254" s="44"/>
    </row>
    <row r="255" spans="1:10" ht="24.95" customHeight="1">
      <c r="A255" s="175"/>
      <c r="B255" s="249"/>
      <c r="C255" s="250"/>
      <c r="D255" s="252" t="s">
        <v>388</v>
      </c>
      <c r="E255" s="269" t="s">
        <v>856</v>
      </c>
      <c r="F255" s="262" t="s">
        <v>857</v>
      </c>
      <c r="G255" s="261"/>
      <c r="H255" s="94" t="s">
        <v>13</v>
      </c>
      <c r="I255" s="259"/>
      <c r="J255" s="44"/>
    </row>
    <row r="256" spans="1:10" ht="24.95" customHeight="1">
      <c r="A256" s="175"/>
      <c r="B256" s="249"/>
      <c r="C256" s="250"/>
      <c r="D256" s="252" t="s">
        <v>389</v>
      </c>
      <c r="E256" s="262" t="s">
        <v>664</v>
      </c>
      <c r="F256" s="262"/>
      <c r="G256" s="261" t="s">
        <v>742</v>
      </c>
      <c r="H256" s="94" t="s">
        <v>13</v>
      </c>
      <c r="I256" s="259"/>
      <c r="J256" s="44"/>
    </row>
    <row r="257" spans="1:10" ht="15">
      <c r="A257" s="232"/>
      <c r="B257" s="245"/>
      <c r="C257" s="230"/>
      <c r="D257" s="230"/>
      <c r="E257" s="231"/>
      <c r="F257" s="231"/>
      <c r="G257" s="230"/>
      <c r="H257" s="231"/>
      <c r="I257" s="230"/>
      <c r="J257" s="229"/>
    </row>
    <row r="258" spans="1:10" ht="24.95" customHeight="1">
      <c r="A258" s="175"/>
      <c r="B258" s="249"/>
      <c r="C258" s="250" t="s">
        <v>390</v>
      </c>
      <c r="D258" s="254" t="s">
        <v>373</v>
      </c>
      <c r="E258" s="262" t="s">
        <v>373</v>
      </c>
      <c r="F258" s="262" t="s">
        <v>858</v>
      </c>
      <c r="G258" s="261"/>
      <c r="H258" s="94" t="s">
        <v>13</v>
      </c>
      <c r="I258" s="259"/>
      <c r="J258" s="44"/>
    </row>
    <row r="259" spans="1:10" ht="15">
      <c r="A259" s="232"/>
      <c r="B259" s="245"/>
      <c r="C259" s="230"/>
      <c r="D259" s="238"/>
      <c r="E259" s="231"/>
      <c r="F259" s="231"/>
      <c r="G259" s="230"/>
      <c r="H259" s="231"/>
      <c r="I259" s="230"/>
      <c r="J259" s="229"/>
    </row>
    <row r="260" spans="1:10" ht="54.75" customHeight="1">
      <c r="A260" s="175"/>
      <c r="B260" s="249"/>
      <c r="C260" s="250" t="s">
        <v>391</v>
      </c>
      <c r="D260" s="250" t="s">
        <v>249</v>
      </c>
      <c r="E260" s="262" t="s">
        <v>610</v>
      </c>
      <c r="F260" s="262"/>
      <c r="G260" s="325" t="s">
        <v>859</v>
      </c>
      <c r="H260" s="260"/>
      <c r="I260" s="328"/>
      <c r="J260" s="44"/>
    </row>
    <row r="261" spans="1:10" ht="24.95" customHeight="1">
      <c r="A261" s="175"/>
      <c r="B261" s="251"/>
      <c r="C261" s="250"/>
      <c r="D261" s="250" t="s">
        <v>250</v>
      </c>
      <c r="E261" s="262" t="s">
        <v>610</v>
      </c>
      <c r="F261" s="262"/>
      <c r="G261" s="327"/>
      <c r="H261" s="260"/>
      <c r="I261" s="328"/>
      <c r="J261" s="44"/>
    </row>
    <row r="262" spans="1:10" ht="24.95" customHeight="1">
      <c r="A262" s="175"/>
      <c r="B262" s="251" t="s">
        <v>392</v>
      </c>
      <c r="C262" s="250" t="s">
        <v>393</v>
      </c>
      <c r="D262" s="252" t="s">
        <v>394</v>
      </c>
      <c r="E262" s="262" t="s">
        <v>664</v>
      </c>
      <c r="F262" s="262"/>
      <c r="G262" s="262"/>
      <c r="H262" s="260"/>
      <c r="I262" s="72" t="s">
        <v>14</v>
      </c>
      <c r="J262" s="44"/>
    </row>
    <row r="263" spans="1:10" ht="24.95" customHeight="1">
      <c r="A263" s="175"/>
      <c r="B263" s="251"/>
      <c r="C263" s="250"/>
      <c r="D263" s="252" t="s">
        <v>395</v>
      </c>
      <c r="E263" s="262" t="s">
        <v>664</v>
      </c>
      <c r="F263" s="262"/>
      <c r="G263" s="262"/>
      <c r="H263" s="260"/>
      <c r="I263" s="72" t="s">
        <v>14</v>
      </c>
      <c r="J263" s="44"/>
    </row>
    <row r="264" spans="1:10" ht="24.95" customHeight="1">
      <c r="A264" s="175"/>
      <c r="B264" s="251"/>
      <c r="C264" s="250"/>
      <c r="D264" s="252" t="s">
        <v>396</v>
      </c>
      <c r="E264" s="262" t="s">
        <v>664</v>
      </c>
      <c r="F264" s="262"/>
      <c r="G264" s="262"/>
      <c r="H264" s="260"/>
      <c r="I264" s="72" t="s">
        <v>14</v>
      </c>
      <c r="J264" s="44"/>
    </row>
    <row r="265" spans="1:10" ht="24.95" customHeight="1">
      <c r="A265" s="175"/>
      <c r="B265" s="251"/>
      <c r="C265" s="250"/>
      <c r="D265" s="252" t="s">
        <v>397</v>
      </c>
      <c r="E265" s="262" t="s">
        <v>664</v>
      </c>
      <c r="F265" s="262"/>
      <c r="G265" s="262"/>
      <c r="H265" s="260"/>
      <c r="I265" s="72" t="s">
        <v>14</v>
      </c>
      <c r="J265" s="44"/>
    </row>
    <row r="266" spans="1:10" ht="24.95" customHeight="1">
      <c r="A266" s="175"/>
      <c r="B266" s="251"/>
      <c r="C266" s="250"/>
      <c r="D266" s="252" t="s">
        <v>398</v>
      </c>
      <c r="E266" s="262" t="s">
        <v>664</v>
      </c>
      <c r="F266" s="262"/>
      <c r="G266" s="262"/>
      <c r="H266" s="260"/>
      <c r="I266" s="72" t="s">
        <v>14</v>
      </c>
      <c r="J266" s="44"/>
    </row>
    <row r="267" spans="1:10" ht="24.95" customHeight="1">
      <c r="A267" s="175"/>
      <c r="B267" s="251"/>
      <c r="C267" s="250"/>
      <c r="D267" s="252" t="s">
        <v>399</v>
      </c>
      <c r="E267" s="262" t="s">
        <v>664</v>
      </c>
      <c r="F267" s="262"/>
      <c r="G267" s="262"/>
      <c r="H267" s="260"/>
      <c r="I267" s="72" t="s">
        <v>14</v>
      </c>
      <c r="J267" s="44"/>
    </row>
    <row r="268" spans="1:10" ht="33" customHeight="1">
      <c r="A268" s="189"/>
      <c r="B268" s="251"/>
      <c r="C268" s="250"/>
      <c r="D268" s="252" t="s">
        <v>400</v>
      </c>
      <c r="E268" s="268">
        <v>0</v>
      </c>
      <c r="F268" s="262" t="s">
        <v>860</v>
      </c>
      <c r="G268" s="262"/>
      <c r="H268" s="260"/>
      <c r="I268" s="260"/>
      <c r="J268" s="44"/>
    </row>
    <row r="269" spans="1:10" ht="37.5" customHeight="1">
      <c r="A269" s="189"/>
      <c r="B269" s="251"/>
      <c r="C269" s="250"/>
      <c r="D269" s="252" t="s">
        <v>401</v>
      </c>
      <c r="E269" s="267" t="s">
        <v>713</v>
      </c>
      <c r="F269" s="262" t="s">
        <v>861</v>
      </c>
      <c r="G269" s="261" t="s">
        <v>862</v>
      </c>
      <c r="H269" s="260"/>
      <c r="I269" s="259"/>
      <c r="J269" s="44"/>
    </row>
    <row r="270" spans="1:10" ht="15">
      <c r="A270" s="232"/>
      <c r="B270" s="241"/>
      <c r="C270" s="230"/>
      <c r="D270" s="230"/>
      <c r="E270" s="231"/>
      <c r="F270" s="231"/>
      <c r="G270" s="230"/>
      <c r="H270" s="231"/>
      <c r="I270" s="230"/>
      <c r="J270" s="229"/>
    </row>
    <row r="271" spans="1:10" ht="24.95" customHeight="1">
      <c r="A271" s="189"/>
      <c r="B271" s="249"/>
      <c r="C271" s="250" t="s">
        <v>402</v>
      </c>
      <c r="D271" s="250" t="s">
        <v>1020</v>
      </c>
      <c r="E271" s="262" t="s">
        <v>214</v>
      </c>
      <c r="F271" s="262" t="s">
        <v>863</v>
      </c>
      <c r="G271" s="261"/>
      <c r="H271" s="94" t="s">
        <v>13</v>
      </c>
      <c r="I271" s="259"/>
      <c r="J271" s="44"/>
    </row>
    <row r="272" spans="1:10" ht="15">
      <c r="A272" s="232"/>
      <c r="B272" s="245"/>
      <c r="C272" s="230"/>
      <c r="D272" s="230"/>
      <c r="E272" s="231"/>
      <c r="F272" s="231"/>
      <c r="G272" s="230"/>
      <c r="H272" s="231"/>
      <c r="I272" s="230"/>
      <c r="J272" s="229"/>
    </row>
    <row r="273" spans="1:10" ht="24.95" customHeight="1">
      <c r="A273" s="189"/>
      <c r="B273" s="249"/>
      <c r="C273" s="250" t="s">
        <v>403</v>
      </c>
      <c r="D273" s="250" t="s">
        <v>404</v>
      </c>
      <c r="E273" s="262" t="s">
        <v>214</v>
      </c>
      <c r="F273" s="262" t="s">
        <v>864</v>
      </c>
      <c r="G273" s="261"/>
      <c r="H273" s="94" t="s">
        <v>13</v>
      </c>
      <c r="I273" s="259"/>
      <c r="J273" s="44"/>
    </row>
    <row r="274" spans="1:10" ht="15">
      <c r="A274" s="232"/>
      <c r="B274" s="245"/>
      <c r="C274" s="230"/>
      <c r="D274" s="230"/>
      <c r="E274" s="231"/>
      <c r="F274" s="231"/>
      <c r="G274" s="230"/>
      <c r="H274" s="231"/>
      <c r="I274" s="230"/>
      <c r="J274" s="229"/>
    </row>
    <row r="275" spans="1:10" ht="42.75" customHeight="1">
      <c r="A275" s="175"/>
      <c r="B275" s="249"/>
      <c r="C275" s="250" t="s">
        <v>405</v>
      </c>
      <c r="D275" s="250" t="s">
        <v>406</v>
      </c>
      <c r="E275" s="262" t="s">
        <v>610</v>
      </c>
      <c r="F275" s="262"/>
      <c r="G275" s="261" t="s">
        <v>865</v>
      </c>
      <c r="H275" s="94" t="s">
        <v>13</v>
      </c>
      <c r="I275" s="259"/>
      <c r="J275" s="44"/>
    </row>
    <row r="276" spans="1:10" ht="15">
      <c r="A276" s="232"/>
      <c r="B276" s="245"/>
      <c r="C276" s="230"/>
      <c r="D276" s="230"/>
      <c r="E276" s="231"/>
      <c r="F276" s="231"/>
      <c r="G276" s="230"/>
      <c r="H276" s="231"/>
      <c r="I276" s="230"/>
      <c r="J276" s="229"/>
    </row>
    <row r="277" spans="1:10" ht="60">
      <c r="A277" s="175"/>
      <c r="B277" s="251" t="s">
        <v>1021</v>
      </c>
      <c r="C277" s="254" t="s">
        <v>407</v>
      </c>
      <c r="D277" s="250" t="s">
        <v>249</v>
      </c>
      <c r="E277" s="262" t="s">
        <v>610</v>
      </c>
      <c r="F277" s="262"/>
      <c r="G277" s="261" t="s">
        <v>866</v>
      </c>
      <c r="H277" s="94" t="s">
        <v>13</v>
      </c>
      <c r="I277" s="259"/>
      <c r="J277" s="44"/>
    </row>
    <row r="278" spans="1:10" ht="24.95" customHeight="1">
      <c r="A278" s="175"/>
      <c r="B278" s="249"/>
      <c r="C278" s="254"/>
      <c r="D278" s="250" t="s">
        <v>250</v>
      </c>
      <c r="E278" s="262" t="s">
        <v>610</v>
      </c>
      <c r="F278" s="262"/>
      <c r="G278" s="261"/>
      <c r="H278" s="94" t="s">
        <v>13</v>
      </c>
      <c r="I278" s="259"/>
      <c r="J278" s="44"/>
    </row>
    <row r="279" spans="1:10" ht="33" customHeight="1">
      <c r="A279" s="175"/>
      <c r="B279" s="249"/>
      <c r="C279" s="250" t="s">
        <v>408</v>
      </c>
      <c r="D279" s="250" t="s">
        <v>1022</v>
      </c>
      <c r="E279" s="262" t="s">
        <v>214</v>
      </c>
      <c r="F279" s="264" t="s">
        <v>867</v>
      </c>
      <c r="G279" s="261"/>
      <c r="H279" s="94" t="s">
        <v>13</v>
      </c>
      <c r="I279" s="259"/>
      <c r="J279" s="44"/>
    </row>
    <row r="280" spans="1:10" ht="15">
      <c r="A280" s="232"/>
      <c r="B280" s="245"/>
      <c r="C280" s="230"/>
      <c r="D280" s="230"/>
      <c r="E280" s="231"/>
      <c r="F280" s="231"/>
      <c r="G280" s="230"/>
      <c r="H280" s="231"/>
      <c r="I280" s="230"/>
      <c r="J280" s="229"/>
    </row>
    <row r="281" spans="1:10" ht="60">
      <c r="A281" s="175"/>
      <c r="B281" s="249"/>
      <c r="C281" s="254" t="s">
        <v>409</v>
      </c>
      <c r="D281" s="250" t="s">
        <v>249</v>
      </c>
      <c r="E281" s="262" t="s">
        <v>610</v>
      </c>
      <c r="F281" s="262"/>
      <c r="G281" s="261" t="s">
        <v>866</v>
      </c>
      <c r="H281" s="94" t="s">
        <v>13</v>
      </c>
      <c r="I281" s="259"/>
      <c r="J281" s="44"/>
    </row>
    <row r="282" spans="1:10" ht="24.95" customHeight="1">
      <c r="A282" s="175"/>
      <c r="B282" s="249"/>
      <c r="C282" s="254"/>
      <c r="D282" s="250" t="s">
        <v>250</v>
      </c>
      <c r="E282" s="262" t="s">
        <v>610</v>
      </c>
      <c r="F282" s="262"/>
      <c r="G282" s="261"/>
      <c r="H282" s="94" t="s">
        <v>13</v>
      </c>
      <c r="I282" s="259"/>
      <c r="J282" s="44"/>
    </row>
    <row r="283" spans="1:10" ht="40.5" customHeight="1">
      <c r="A283" s="175"/>
      <c r="B283" s="249"/>
      <c r="C283" s="250" t="s">
        <v>410</v>
      </c>
      <c r="D283" s="250"/>
      <c r="E283" s="262"/>
      <c r="F283" s="262"/>
      <c r="G283" s="261"/>
      <c r="H283" s="94" t="s">
        <v>13</v>
      </c>
      <c r="I283" s="259"/>
      <c r="J283" s="44"/>
    </row>
    <row r="284" spans="1:10" ht="24.95" customHeight="1">
      <c r="A284" s="175"/>
      <c r="B284" s="249"/>
      <c r="C284" s="250" t="s">
        <v>411</v>
      </c>
      <c r="D284" s="252" t="s">
        <v>412</v>
      </c>
      <c r="E284" s="262" t="s">
        <v>868</v>
      </c>
      <c r="F284" s="262" t="s">
        <v>869</v>
      </c>
      <c r="G284" s="261"/>
      <c r="H284" s="94" t="s">
        <v>13</v>
      </c>
      <c r="I284" s="259"/>
      <c r="J284" s="44"/>
    </row>
    <row r="285" spans="1:10" ht="24.95" customHeight="1">
      <c r="A285" s="175"/>
      <c r="B285" s="249"/>
      <c r="C285" s="250"/>
      <c r="D285" s="252" t="s">
        <v>413</v>
      </c>
      <c r="E285" s="262" t="s">
        <v>870</v>
      </c>
      <c r="F285" s="262" t="s">
        <v>871</v>
      </c>
      <c r="G285" s="261"/>
      <c r="H285" s="94" t="s">
        <v>13</v>
      </c>
      <c r="I285" s="259"/>
      <c r="J285" s="44"/>
    </row>
    <row r="286" spans="1:10" ht="24.95" customHeight="1">
      <c r="A286" s="175"/>
      <c r="B286" s="249"/>
      <c r="C286" s="250"/>
      <c r="D286" s="252" t="s">
        <v>414</v>
      </c>
      <c r="E286" s="262" t="s">
        <v>872</v>
      </c>
      <c r="F286" s="262" t="s">
        <v>873</v>
      </c>
      <c r="G286" s="261"/>
      <c r="H286" s="94" t="s">
        <v>13</v>
      </c>
      <c r="I286" s="259"/>
      <c r="J286" s="44"/>
    </row>
    <row r="287" spans="1:10" ht="24.95" customHeight="1">
      <c r="A287" s="175"/>
      <c r="B287" s="249"/>
      <c r="C287" s="250"/>
      <c r="D287" s="252" t="s">
        <v>415</v>
      </c>
      <c r="E287" s="262" t="s">
        <v>874</v>
      </c>
      <c r="F287" s="262" t="s">
        <v>875</v>
      </c>
      <c r="G287" s="261"/>
      <c r="H287" s="94" t="s">
        <v>13</v>
      </c>
      <c r="I287" s="259"/>
      <c r="J287" s="44"/>
    </row>
    <row r="288" spans="1:10" ht="24.95" customHeight="1">
      <c r="A288" s="175"/>
      <c r="B288" s="249"/>
      <c r="C288" s="250"/>
      <c r="D288" s="252" t="s">
        <v>416</v>
      </c>
      <c r="E288" s="262" t="s">
        <v>876</v>
      </c>
      <c r="F288" s="262" t="s">
        <v>877</v>
      </c>
      <c r="G288" s="261"/>
      <c r="H288" s="94" t="s">
        <v>13</v>
      </c>
      <c r="I288" s="259"/>
      <c r="J288" s="44"/>
    </row>
    <row r="289" spans="1:10" ht="24.95" customHeight="1">
      <c r="A289" s="175"/>
      <c r="B289" s="249"/>
      <c r="C289" s="250"/>
      <c r="D289" s="252" t="s">
        <v>417</v>
      </c>
      <c r="E289" s="262" t="s">
        <v>878</v>
      </c>
      <c r="F289" s="262" t="s">
        <v>879</v>
      </c>
      <c r="G289" s="261"/>
      <c r="H289" s="94" t="s">
        <v>13</v>
      </c>
      <c r="I289" s="259"/>
      <c r="J289" s="44"/>
    </row>
    <row r="290" spans="1:10" ht="24.95" customHeight="1">
      <c r="A290" s="175"/>
      <c r="B290" s="249"/>
      <c r="C290" s="250"/>
      <c r="D290" s="252" t="s">
        <v>418</v>
      </c>
      <c r="E290" s="262" t="s">
        <v>880</v>
      </c>
      <c r="F290" s="262" t="s">
        <v>881</v>
      </c>
      <c r="G290" s="261"/>
      <c r="H290" s="94" t="s">
        <v>13</v>
      </c>
      <c r="I290" s="259"/>
      <c r="J290" s="44"/>
    </row>
    <row r="291" spans="1:10" ht="30.75" customHeight="1">
      <c r="A291" s="175"/>
      <c r="B291" s="249"/>
      <c r="C291" s="250"/>
      <c r="D291" s="252" t="s">
        <v>419</v>
      </c>
      <c r="E291" s="262" t="s">
        <v>882</v>
      </c>
      <c r="F291" s="262" t="s">
        <v>883</v>
      </c>
      <c r="G291" s="261"/>
      <c r="H291" s="94" t="s">
        <v>13</v>
      </c>
      <c r="I291" s="259"/>
      <c r="J291" s="44"/>
    </row>
    <row r="292" spans="1:10" ht="36.75" customHeight="1">
      <c r="A292" s="175"/>
      <c r="B292" s="249"/>
      <c r="C292" s="250"/>
      <c r="D292" s="252" t="s">
        <v>420</v>
      </c>
      <c r="E292" s="262" t="s">
        <v>884</v>
      </c>
      <c r="F292" s="262" t="s">
        <v>885</v>
      </c>
      <c r="G292" s="261"/>
      <c r="H292" s="94" t="s">
        <v>13</v>
      </c>
      <c r="I292" s="259"/>
      <c r="J292" s="44"/>
    </row>
    <row r="293" spans="1:10" ht="24.95" customHeight="1">
      <c r="A293" s="175"/>
      <c r="B293" s="249"/>
      <c r="C293" s="250"/>
      <c r="D293" s="252" t="s">
        <v>421</v>
      </c>
      <c r="E293" s="262" t="s">
        <v>886</v>
      </c>
      <c r="F293" s="262" t="s">
        <v>887</v>
      </c>
      <c r="G293" s="261"/>
      <c r="H293" s="94" t="s">
        <v>13</v>
      </c>
      <c r="I293" s="259"/>
      <c r="J293" s="44"/>
    </row>
    <row r="294" spans="1:10" ht="24.95" customHeight="1">
      <c r="A294" s="175"/>
      <c r="B294" s="249"/>
      <c r="C294" s="250"/>
      <c r="D294" s="252" t="s">
        <v>422</v>
      </c>
      <c r="E294" s="262" t="s">
        <v>888</v>
      </c>
      <c r="F294" s="262" t="s">
        <v>889</v>
      </c>
      <c r="G294" s="261"/>
      <c r="H294" s="94" t="s">
        <v>13</v>
      </c>
      <c r="I294" s="259"/>
      <c r="J294" s="44"/>
    </row>
    <row r="295" spans="1:10" ht="24.95" customHeight="1">
      <c r="A295" s="175"/>
      <c r="B295" s="249"/>
      <c r="C295" s="250"/>
      <c r="D295" s="252" t="s">
        <v>423</v>
      </c>
      <c r="E295" s="262" t="s">
        <v>890</v>
      </c>
      <c r="F295" s="262" t="s">
        <v>891</v>
      </c>
      <c r="G295" s="261"/>
      <c r="H295" s="94" t="s">
        <v>13</v>
      </c>
      <c r="I295" s="259"/>
      <c r="J295" s="44"/>
    </row>
    <row r="296" spans="1:10" ht="24.95" customHeight="1">
      <c r="A296" s="175"/>
      <c r="B296" s="249"/>
      <c r="C296" s="250"/>
      <c r="D296" s="252" t="s">
        <v>424</v>
      </c>
      <c r="E296" s="262" t="s">
        <v>892</v>
      </c>
      <c r="F296" s="262" t="s">
        <v>893</v>
      </c>
      <c r="G296" s="261"/>
      <c r="H296" s="94" t="s">
        <v>13</v>
      </c>
      <c r="I296" s="259"/>
      <c r="J296" s="44"/>
    </row>
    <row r="297" spans="1:10" ht="24.95" customHeight="1">
      <c r="A297" s="175"/>
      <c r="B297" s="249"/>
      <c r="C297" s="250"/>
      <c r="D297" s="252" t="s">
        <v>425</v>
      </c>
      <c r="E297" s="262" t="s">
        <v>894</v>
      </c>
      <c r="F297" s="262" t="s">
        <v>895</v>
      </c>
      <c r="G297" s="261"/>
      <c r="H297" s="94" t="s">
        <v>13</v>
      </c>
      <c r="I297" s="259"/>
      <c r="J297" s="44"/>
    </row>
    <row r="298" spans="1:10" ht="24.95" customHeight="1">
      <c r="A298" s="175"/>
      <c r="B298" s="249"/>
      <c r="C298" s="250"/>
      <c r="D298" s="252" t="s">
        <v>426</v>
      </c>
      <c r="E298" s="262" t="s">
        <v>896</v>
      </c>
      <c r="F298" s="262" t="s">
        <v>897</v>
      </c>
      <c r="G298" s="261"/>
      <c r="H298" s="94" t="s">
        <v>13</v>
      </c>
      <c r="I298" s="259"/>
      <c r="J298" s="44"/>
    </row>
    <row r="299" spans="1:10" ht="24.95" customHeight="1">
      <c r="A299" s="175"/>
      <c r="B299" s="249"/>
      <c r="C299" s="250"/>
      <c r="D299" s="252" t="s">
        <v>427</v>
      </c>
      <c r="E299" s="262" t="s">
        <v>898</v>
      </c>
      <c r="F299" s="262" t="s">
        <v>899</v>
      </c>
      <c r="G299" s="261"/>
      <c r="H299" s="94" t="s">
        <v>13</v>
      </c>
      <c r="I299" s="259"/>
      <c r="J299" s="44"/>
    </row>
    <row r="300" spans="1:10" ht="33.75" customHeight="1">
      <c r="A300" s="175"/>
      <c r="B300" s="249"/>
      <c r="C300" s="250"/>
      <c r="D300" s="252" t="s">
        <v>428</v>
      </c>
      <c r="E300" s="262" t="s">
        <v>900</v>
      </c>
      <c r="F300" s="262" t="s">
        <v>901</v>
      </c>
      <c r="G300" s="261"/>
      <c r="H300" s="94" t="s">
        <v>13</v>
      </c>
      <c r="I300" s="259"/>
      <c r="J300" s="44"/>
    </row>
    <row r="301" spans="1:10" ht="24.95" customHeight="1">
      <c r="A301" s="175"/>
      <c r="B301" s="249"/>
      <c r="C301" s="250"/>
      <c r="D301" s="252" t="s">
        <v>429</v>
      </c>
      <c r="E301" s="262" t="s">
        <v>902</v>
      </c>
      <c r="F301" s="262" t="s">
        <v>903</v>
      </c>
      <c r="G301" s="261"/>
      <c r="H301" s="94" t="s">
        <v>13</v>
      </c>
      <c r="I301" s="259"/>
      <c r="J301" s="44"/>
    </row>
    <row r="302" spans="1:10" ht="42" customHeight="1">
      <c r="A302" s="175"/>
      <c r="B302" s="249"/>
      <c r="C302" s="250"/>
      <c r="D302" s="252" t="s">
        <v>430</v>
      </c>
      <c r="E302" s="262" t="s">
        <v>904</v>
      </c>
      <c r="F302" s="262" t="s">
        <v>905</v>
      </c>
      <c r="G302" s="261"/>
      <c r="H302" s="94" t="s">
        <v>13</v>
      </c>
      <c r="I302" s="259"/>
      <c r="J302" s="44"/>
    </row>
    <row r="303" spans="1:10" ht="24.95" customHeight="1">
      <c r="A303" s="175"/>
      <c r="B303" s="249"/>
      <c r="C303" s="250"/>
      <c r="D303" s="252" t="s">
        <v>431</v>
      </c>
      <c r="E303" s="262" t="s">
        <v>906</v>
      </c>
      <c r="F303" s="262" t="s">
        <v>907</v>
      </c>
      <c r="G303" s="261"/>
      <c r="H303" s="94" t="s">
        <v>13</v>
      </c>
      <c r="I303" s="259"/>
      <c r="J303" s="44"/>
    </row>
    <row r="304" spans="1:10" ht="24.95" customHeight="1">
      <c r="A304" s="175"/>
      <c r="B304" s="249"/>
      <c r="C304" s="250"/>
      <c r="D304" s="252" t="s">
        <v>432</v>
      </c>
      <c r="E304" s="262" t="s">
        <v>908</v>
      </c>
      <c r="F304" s="262" t="s">
        <v>909</v>
      </c>
      <c r="G304" s="261"/>
      <c r="H304" s="94" t="s">
        <v>13</v>
      </c>
      <c r="I304" s="259"/>
      <c r="J304" s="44"/>
    </row>
    <row r="305" spans="1:10" ht="36" customHeight="1">
      <c r="A305" s="175"/>
      <c r="B305" s="249"/>
      <c r="C305" s="250"/>
      <c r="D305" s="252" t="s">
        <v>433</v>
      </c>
      <c r="E305" s="262" t="s">
        <v>910</v>
      </c>
      <c r="F305" s="262" t="s">
        <v>911</v>
      </c>
      <c r="G305" s="261"/>
      <c r="H305" s="94" t="s">
        <v>13</v>
      </c>
      <c r="I305" s="259"/>
      <c r="J305" s="44"/>
    </row>
    <row r="306" spans="1:10" ht="24.95" customHeight="1">
      <c r="A306" s="175"/>
      <c r="B306" s="249"/>
      <c r="C306" s="250"/>
      <c r="D306" s="252" t="s">
        <v>434</v>
      </c>
      <c r="E306" s="262" t="s">
        <v>912</v>
      </c>
      <c r="F306" s="262" t="s">
        <v>913</v>
      </c>
      <c r="G306" s="261"/>
      <c r="H306" s="94" t="s">
        <v>13</v>
      </c>
      <c r="I306" s="259"/>
      <c r="J306" s="44"/>
    </row>
    <row r="307" spans="1:10" ht="30" customHeight="1">
      <c r="A307" s="175"/>
      <c r="B307" s="249"/>
      <c r="C307" s="250"/>
      <c r="D307" s="252" t="s">
        <v>435</v>
      </c>
      <c r="E307" s="262" t="s">
        <v>914</v>
      </c>
      <c r="F307" s="262" t="s">
        <v>915</v>
      </c>
      <c r="G307" s="261"/>
      <c r="H307" s="94" t="s">
        <v>13</v>
      </c>
      <c r="I307" s="259"/>
      <c r="J307" s="44"/>
    </row>
    <row r="308" spans="1:10" ht="37.5" customHeight="1">
      <c r="A308" s="175"/>
      <c r="B308" s="249"/>
      <c r="C308" s="250"/>
      <c r="D308" s="252" t="s">
        <v>436</v>
      </c>
      <c r="E308" s="262" t="s">
        <v>916</v>
      </c>
      <c r="F308" s="262" t="s">
        <v>917</v>
      </c>
      <c r="G308" s="261"/>
      <c r="H308" s="94" t="s">
        <v>13</v>
      </c>
      <c r="I308" s="259"/>
      <c r="J308" s="44"/>
    </row>
    <row r="309" spans="1:10" ht="24.95" customHeight="1">
      <c r="A309" s="175"/>
      <c r="B309" s="249"/>
      <c r="C309" s="250"/>
      <c r="D309" s="252" t="s">
        <v>437</v>
      </c>
      <c r="E309" s="262" t="s">
        <v>918</v>
      </c>
      <c r="F309" s="262" t="s">
        <v>919</v>
      </c>
      <c r="G309" s="261"/>
      <c r="H309" s="94" t="s">
        <v>13</v>
      </c>
      <c r="I309" s="259"/>
      <c r="J309" s="44"/>
    </row>
    <row r="310" spans="1:10" ht="24.95" customHeight="1">
      <c r="A310" s="175"/>
      <c r="B310" s="249"/>
      <c r="C310" s="250"/>
      <c r="D310" s="252" t="s">
        <v>438</v>
      </c>
      <c r="E310" s="262" t="s">
        <v>920</v>
      </c>
      <c r="F310" s="262" t="s">
        <v>921</v>
      </c>
      <c r="G310" s="261"/>
      <c r="H310" s="94" t="s">
        <v>13</v>
      </c>
      <c r="I310" s="259"/>
      <c r="J310" s="44"/>
    </row>
    <row r="311" spans="1:10" ht="24.95" customHeight="1">
      <c r="A311" s="175"/>
      <c r="B311" s="249"/>
      <c r="C311" s="250"/>
      <c r="D311" s="252" t="s">
        <v>1023</v>
      </c>
      <c r="E311" s="262" t="s">
        <v>922</v>
      </c>
      <c r="F311" s="262" t="s">
        <v>911</v>
      </c>
      <c r="G311" s="261"/>
      <c r="H311" s="94" t="s">
        <v>13</v>
      </c>
      <c r="I311" s="259"/>
      <c r="J311" s="44"/>
    </row>
    <row r="312" spans="1:10" ht="24.95" customHeight="1">
      <c r="A312" s="175"/>
      <c r="B312" s="249"/>
      <c r="C312" s="250"/>
      <c r="D312" s="252" t="s">
        <v>439</v>
      </c>
      <c r="E312" s="262" t="s">
        <v>923</v>
      </c>
      <c r="F312" s="262" t="s">
        <v>924</v>
      </c>
      <c r="G312" s="261"/>
      <c r="H312" s="94" t="s">
        <v>13</v>
      </c>
      <c r="I312" s="259"/>
      <c r="J312" s="44"/>
    </row>
    <row r="313" spans="1:10" ht="33.75" customHeight="1">
      <c r="A313" s="175"/>
      <c r="B313" s="249"/>
      <c r="C313" s="250"/>
      <c r="D313" s="252" t="s">
        <v>440</v>
      </c>
      <c r="E313" s="262" t="s">
        <v>925</v>
      </c>
      <c r="F313" s="262" t="s">
        <v>926</v>
      </c>
      <c r="G313" s="261"/>
      <c r="H313" s="94" t="s">
        <v>13</v>
      </c>
      <c r="I313" s="259"/>
      <c r="J313" s="44"/>
    </row>
    <row r="314" spans="1:10" ht="34.5" customHeight="1">
      <c r="A314" s="175"/>
      <c r="B314" s="249"/>
      <c r="C314" s="250"/>
      <c r="D314" s="252" t="s">
        <v>441</v>
      </c>
      <c r="E314" s="262" t="s">
        <v>927</v>
      </c>
      <c r="F314" s="262" t="s">
        <v>928</v>
      </c>
      <c r="G314" s="261"/>
      <c r="H314" s="94" t="s">
        <v>13</v>
      </c>
      <c r="I314" s="259"/>
      <c r="J314" s="44"/>
    </row>
    <row r="315" spans="1:10" ht="15">
      <c r="A315" s="232"/>
      <c r="B315" s="245"/>
      <c r="C315" s="230"/>
      <c r="D315" s="230"/>
      <c r="E315" s="231"/>
      <c r="F315" s="231"/>
      <c r="G315" s="230"/>
      <c r="H315" s="231"/>
      <c r="I315" s="230"/>
      <c r="J315" s="229"/>
    </row>
    <row r="316" spans="1:10" ht="24.95" customHeight="1">
      <c r="A316" s="175"/>
      <c r="B316" s="249"/>
      <c r="C316" s="250" t="s">
        <v>135</v>
      </c>
      <c r="D316" s="250" t="s">
        <v>214</v>
      </c>
      <c r="E316" s="262" t="s">
        <v>214</v>
      </c>
      <c r="F316" s="262" t="s">
        <v>929</v>
      </c>
      <c r="G316" s="261"/>
      <c r="H316" s="94" t="s">
        <v>13</v>
      </c>
      <c r="I316" s="259"/>
      <c r="J316" s="44"/>
    </row>
    <row r="317" spans="1:10" ht="24.95" customHeight="1">
      <c r="A317" s="175"/>
      <c r="B317" s="249"/>
      <c r="C317" s="250" t="s">
        <v>442</v>
      </c>
      <c r="D317" s="250" t="s">
        <v>214</v>
      </c>
      <c r="E317" s="262" t="s">
        <v>214</v>
      </c>
      <c r="F317" s="262" t="s">
        <v>930</v>
      </c>
      <c r="G317" s="261"/>
      <c r="H317" s="94" t="s">
        <v>13</v>
      </c>
      <c r="I317" s="259"/>
      <c r="J317" s="44"/>
    </row>
    <row r="318" spans="1:10" ht="15">
      <c r="A318" s="232"/>
      <c r="B318" s="245"/>
      <c r="C318" s="230"/>
      <c r="D318" s="230"/>
      <c r="E318" s="231"/>
      <c r="F318" s="231"/>
      <c r="G318" s="230"/>
      <c r="H318" s="231"/>
      <c r="I318" s="230"/>
      <c r="J318" s="229"/>
    </row>
    <row r="319" spans="1:10" ht="60">
      <c r="A319" s="175"/>
      <c r="B319" s="249"/>
      <c r="C319" s="254" t="s">
        <v>443</v>
      </c>
      <c r="D319" s="250" t="s">
        <v>249</v>
      </c>
      <c r="E319" s="262"/>
      <c r="F319" s="262"/>
      <c r="G319" s="261" t="s">
        <v>866</v>
      </c>
      <c r="H319" s="94" t="s">
        <v>13</v>
      </c>
      <c r="I319" s="259"/>
      <c r="J319" s="44"/>
    </row>
    <row r="320" spans="1:10" ht="23.25" customHeight="1">
      <c r="A320" s="175"/>
      <c r="B320" s="249"/>
      <c r="C320" s="250"/>
      <c r="D320" s="250" t="s">
        <v>250</v>
      </c>
      <c r="E320" s="262"/>
      <c r="F320" s="262"/>
      <c r="G320" s="261"/>
      <c r="H320" s="94" t="s">
        <v>13</v>
      </c>
      <c r="I320" s="259"/>
      <c r="J320" s="44"/>
    </row>
    <row r="321" spans="1:10" ht="24.95" customHeight="1">
      <c r="A321" s="175"/>
      <c r="B321" s="249"/>
      <c r="C321" s="257" t="s">
        <v>444</v>
      </c>
      <c r="D321" s="257" t="s">
        <v>214</v>
      </c>
      <c r="E321" s="263" t="s">
        <v>931</v>
      </c>
      <c r="F321" s="262"/>
      <c r="G321" s="261"/>
      <c r="H321" s="94" t="s">
        <v>13</v>
      </c>
      <c r="I321" s="259"/>
      <c r="J321" s="44"/>
    </row>
    <row r="322" spans="1:10" ht="15">
      <c r="A322" s="232"/>
      <c r="B322" s="245"/>
      <c r="C322" s="230"/>
      <c r="D322" s="230"/>
      <c r="E322" s="237"/>
      <c r="F322" s="231"/>
      <c r="G322" s="230"/>
      <c r="H322" s="231"/>
      <c r="I322" s="230"/>
      <c r="J322" s="229"/>
    </row>
    <row r="323" spans="1:10" ht="24.95" customHeight="1">
      <c r="A323" s="175"/>
      <c r="B323" s="249"/>
      <c r="C323" s="250" t="s">
        <v>135</v>
      </c>
      <c r="D323" s="250" t="s">
        <v>214</v>
      </c>
      <c r="E323" s="263" t="s">
        <v>931</v>
      </c>
      <c r="F323" s="262"/>
      <c r="G323" s="261"/>
      <c r="H323" s="94" t="s">
        <v>13</v>
      </c>
      <c r="I323" s="259"/>
      <c r="J323" s="44"/>
    </row>
    <row r="324" spans="1:10" ht="24.95" customHeight="1">
      <c r="A324" s="175"/>
      <c r="B324" s="249"/>
      <c r="C324" s="250" t="s">
        <v>442</v>
      </c>
      <c r="D324" s="250" t="s">
        <v>214</v>
      </c>
      <c r="E324" s="263" t="s">
        <v>931</v>
      </c>
      <c r="F324" s="262"/>
      <c r="G324" s="261"/>
      <c r="H324" s="94" t="s">
        <v>13</v>
      </c>
      <c r="I324" s="259"/>
      <c r="J324" s="44"/>
    </row>
    <row r="325" spans="1:10" ht="15">
      <c r="A325" s="232"/>
      <c r="B325" s="245"/>
      <c r="C325" s="230"/>
      <c r="D325" s="230"/>
      <c r="E325" s="231"/>
      <c r="F325" s="231"/>
      <c r="G325" s="230"/>
      <c r="H325" s="231"/>
      <c r="I325" s="230"/>
      <c r="J325" s="229"/>
    </row>
    <row r="326" spans="1:10" ht="24.95" customHeight="1">
      <c r="A326" s="175"/>
      <c r="B326" s="251" t="s">
        <v>445</v>
      </c>
      <c r="C326" s="250" t="s">
        <v>446</v>
      </c>
      <c r="D326" s="250" t="s">
        <v>249</v>
      </c>
      <c r="E326" s="262" t="s">
        <v>610</v>
      </c>
      <c r="F326" s="262"/>
      <c r="G326" s="325" t="s">
        <v>932</v>
      </c>
      <c r="H326" s="260"/>
      <c r="I326" s="246"/>
      <c r="J326" s="71" t="s">
        <v>199</v>
      </c>
    </row>
    <row r="327" spans="1:10" ht="24.95" customHeight="1">
      <c r="A327" s="175"/>
      <c r="B327" s="249"/>
      <c r="C327" s="250"/>
      <c r="D327" s="250" t="s">
        <v>250</v>
      </c>
      <c r="E327" s="262" t="s">
        <v>610</v>
      </c>
      <c r="F327" s="262"/>
      <c r="G327" s="327"/>
      <c r="H327" s="260"/>
      <c r="I327" s="246"/>
      <c r="J327" s="71" t="s">
        <v>199</v>
      </c>
    </row>
    <row r="328" spans="1:10" ht="15">
      <c r="A328" s="175"/>
      <c r="B328" s="249"/>
      <c r="C328" s="250" t="s">
        <v>447</v>
      </c>
      <c r="D328" s="252" t="s">
        <v>394</v>
      </c>
      <c r="E328" s="228" t="s">
        <v>610</v>
      </c>
      <c r="F328" s="228"/>
      <c r="G328" s="228"/>
      <c r="H328" s="260"/>
      <c r="I328" s="72" t="s">
        <v>14</v>
      </c>
      <c r="J328" s="44"/>
    </row>
    <row r="329" spans="1:10" ht="42" customHeight="1">
      <c r="A329" s="175"/>
      <c r="B329" s="249"/>
      <c r="C329" s="250"/>
      <c r="D329" s="252" t="s">
        <v>395</v>
      </c>
      <c r="E329" s="228" t="s">
        <v>610</v>
      </c>
      <c r="F329" s="228"/>
      <c r="G329" s="228"/>
      <c r="H329" s="260"/>
      <c r="I329" s="72" t="s">
        <v>14</v>
      </c>
      <c r="J329" s="44"/>
    </row>
    <row r="330" spans="1:10" ht="24.95" customHeight="1">
      <c r="A330" s="175"/>
      <c r="B330" s="249"/>
      <c r="C330" s="250"/>
      <c r="D330" s="252" t="s">
        <v>396</v>
      </c>
      <c r="E330" s="228" t="s">
        <v>610</v>
      </c>
      <c r="F330" s="228"/>
      <c r="G330" s="228"/>
      <c r="H330" s="260"/>
      <c r="I330" s="72" t="s">
        <v>14</v>
      </c>
      <c r="J330" s="44"/>
    </row>
    <row r="331" spans="1:10" ht="24.95" customHeight="1">
      <c r="A331" s="175"/>
      <c r="B331" s="249"/>
      <c r="C331" s="250"/>
      <c r="D331" s="252" t="s">
        <v>397</v>
      </c>
      <c r="E331" s="228" t="s">
        <v>610</v>
      </c>
      <c r="F331" s="228"/>
      <c r="G331" s="228"/>
      <c r="H331" s="260"/>
      <c r="I331" s="72" t="s">
        <v>14</v>
      </c>
      <c r="J331" s="44"/>
    </row>
    <row r="332" spans="1:10" ht="24.95" customHeight="1">
      <c r="A332" s="175"/>
      <c r="B332" s="249"/>
      <c r="C332" s="250"/>
      <c r="D332" s="252" t="s">
        <v>398</v>
      </c>
      <c r="E332" s="228" t="s">
        <v>610</v>
      </c>
      <c r="F332" s="228"/>
      <c r="G332" s="228"/>
      <c r="H332" s="260"/>
      <c r="I332" s="72" t="s">
        <v>14</v>
      </c>
      <c r="J332" s="44"/>
    </row>
    <row r="333" spans="1:10" ht="24.95" customHeight="1">
      <c r="A333" s="175"/>
      <c r="B333" s="249"/>
      <c r="C333" s="250"/>
      <c r="D333" s="252" t="s">
        <v>399</v>
      </c>
      <c r="E333" s="228" t="s">
        <v>610</v>
      </c>
      <c r="F333" s="228"/>
      <c r="G333" s="228"/>
      <c r="H333" s="260"/>
      <c r="I333" s="72" t="s">
        <v>14</v>
      </c>
      <c r="J333" s="44"/>
    </row>
    <row r="334" spans="1:10" ht="24.95" customHeight="1">
      <c r="A334" s="175"/>
      <c r="B334" s="249"/>
      <c r="C334" s="250"/>
      <c r="D334" s="252" t="s">
        <v>400</v>
      </c>
      <c r="E334" s="305">
        <v>0</v>
      </c>
      <c r="F334" s="228" t="s">
        <v>933</v>
      </c>
      <c r="G334" s="225"/>
      <c r="H334" s="260"/>
      <c r="I334" s="72" t="s">
        <v>14</v>
      </c>
      <c r="J334" s="44"/>
    </row>
    <row r="335" spans="1:10" ht="30.75" customHeight="1">
      <c r="A335" s="175"/>
      <c r="B335" s="249"/>
      <c r="C335" s="250"/>
      <c r="D335" s="252" t="s">
        <v>401</v>
      </c>
      <c r="E335" s="228"/>
      <c r="F335" s="228" t="s">
        <v>861</v>
      </c>
      <c r="G335" s="225" t="s">
        <v>862</v>
      </c>
      <c r="H335" s="260"/>
      <c r="I335" s="72" t="s">
        <v>14</v>
      </c>
      <c r="J335" s="44"/>
    </row>
    <row r="336" spans="1:10" ht="15">
      <c r="A336" s="232"/>
      <c r="B336" s="245"/>
      <c r="C336" s="230"/>
      <c r="D336" s="230"/>
      <c r="E336" s="231"/>
      <c r="F336" s="231"/>
      <c r="G336" s="230"/>
      <c r="H336" s="231"/>
      <c r="I336" s="230"/>
      <c r="J336" s="229"/>
    </row>
    <row r="337" spans="1:10" ht="30">
      <c r="A337" s="175"/>
      <c r="B337" s="249" t="s">
        <v>448</v>
      </c>
      <c r="C337" s="250" t="s">
        <v>449</v>
      </c>
      <c r="D337" s="252" t="s">
        <v>450</v>
      </c>
      <c r="E337" s="262" t="s">
        <v>214</v>
      </c>
      <c r="F337" s="261" t="s">
        <v>934</v>
      </c>
      <c r="G337" s="261"/>
      <c r="H337" s="94" t="s">
        <v>13</v>
      </c>
      <c r="I337" s="259"/>
      <c r="J337" s="44"/>
    </row>
    <row r="338" spans="1:10" ht="15">
      <c r="A338" s="232"/>
      <c r="B338" s="245"/>
      <c r="C338" s="230"/>
      <c r="D338" s="230"/>
      <c r="E338" s="231"/>
      <c r="F338" s="231"/>
      <c r="G338" s="230"/>
      <c r="H338" s="231"/>
      <c r="I338" s="230"/>
      <c r="J338" s="229"/>
    </row>
    <row r="339" spans="1:10" ht="20.25" customHeight="1">
      <c r="A339" s="175"/>
      <c r="B339" s="249" t="s">
        <v>451</v>
      </c>
      <c r="C339" s="250" t="s">
        <v>452</v>
      </c>
      <c r="D339" s="250" t="s">
        <v>249</v>
      </c>
      <c r="E339" s="265" t="s">
        <v>715</v>
      </c>
      <c r="F339" s="262" t="s">
        <v>935</v>
      </c>
      <c r="G339" s="261"/>
      <c r="H339" s="94" t="s">
        <v>13</v>
      </c>
      <c r="I339" s="259"/>
      <c r="J339" s="44"/>
    </row>
    <row r="340" spans="1:10" ht="24.95" customHeight="1">
      <c r="A340" s="175"/>
      <c r="B340" s="249"/>
      <c r="C340" s="250"/>
      <c r="D340" s="250" t="s">
        <v>250</v>
      </c>
      <c r="E340" s="265" t="s">
        <v>713</v>
      </c>
      <c r="F340" s="262" t="s">
        <v>936</v>
      </c>
      <c r="G340" s="261"/>
      <c r="H340" s="94" t="s">
        <v>13</v>
      </c>
      <c r="I340" s="259"/>
      <c r="J340" s="44"/>
    </row>
    <row r="341" spans="1:10" ht="15.75">
      <c r="A341" s="175"/>
      <c r="B341" s="249"/>
      <c r="C341" s="250" t="s">
        <v>453</v>
      </c>
      <c r="D341" s="250" t="s">
        <v>249</v>
      </c>
      <c r="E341" s="265" t="s">
        <v>713</v>
      </c>
      <c r="F341" s="262" t="s">
        <v>937</v>
      </c>
      <c r="G341" s="261"/>
      <c r="H341" s="94" t="s">
        <v>13</v>
      </c>
      <c r="I341" s="259"/>
      <c r="J341" s="44"/>
    </row>
    <row r="342" spans="1:10" ht="24.95" customHeight="1">
      <c r="A342" s="175"/>
      <c r="B342" s="249"/>
      <c r="C342" s="250"/>
      <c r="D342" s="250" t="s">
        <v>250</v>
      </c>
      <c r="E342" s="265" t="s">
        <v>715</v>
      </c>
      <c r="F342" s="262" t="s">
        <v>938</v>
      </c>
      <c r="G342" s="261"/>
      <c r="H342" s="94" t="s">
        <v>13</v>
      </c>
      <c r="I342" s="259"/>
      <c r="J342" s="44"/>
    </row>
    <row r="343" spans="1:10" ht="24.95" customHeight="1">
      <c r="A343" s="175"/>
      <c r="B343" s="249"/>
      <c r="C343" s="250" t="s">
        <v>454</v>
      </c>
      <c r="D343" s="250" t="s">
        <v>249</v>
      </c>
      <c r="E343" s="265" t="s">
        <v>715</v>
      </c>
      <c r="F343" s="262" t="s">
        <v>939</v>
      </c>
      <c r="G343" s="261"/>
      <c r="H343" s="94" t="s">
        <v>13</v>
      </c>
      <c r="I343" s="259"/>
      <c r="J343" s="44"/>
    </row>
    <row r="344" spans="1:10" ht="36.75" customHeight="1">
      <c r="A344" s="175"/>
      <c r="B344" s="249"/>
      <c r="C344" s="250"/>
      <c r="D344" s="250" t="s">
        <v>250</v>
      </c>
      <c r="E344" s="265" t="s">
        <v>713</v>
      </c>
      <c r="F344" s="262" t="s">
        <v>940</v>
      </c>
      <c r="G344" s="261"/>
      <c r="H344" s="94" t="s">
        <v>13</v>
      </c>
      <c r="I344" s="259"/>
      <c r="J344" s="44"/>
    </row>
    <row r="345" spans="1:10" ht="24.95" customHeight="1">
      <c r="A345" s="175"/>
      <c r="B345" s="249"/>
      <c r="C345" s="250" t="s">
        <v>455</v>
      </c>
      <c r="D345" s="250" t="s">
        <v>249</v>
      </c>
      <c r="E345" s="265" t="s">
        <v>610</v>
      </c>
      <c r="F345" s="262"/>
      <c r="G345" s="261"/>
      <c r="H345" s="94" t="s">
        <v>13</v>
      </c>
      <c r="I345" s="259"/>
      <c r="J345" s="44"/>
    </row>
    <row r="346" spans="1:10" ht="24.95" customHeight="1">
      <c r="A346" s="175"/>
      <c r="B346" s="249"/>
      <c r="C346" s="250"/>
      <c r="D346" s="250" t="s">
        <v>250</v>
      </c>
      <c r="E346" s="265" t="s">
        <v>610</v>
      </c>
      <c r="F346" s="262"/>
      <c r="G346" s="261"/>
      <c r="H346" s="94" t="s">
        <v>13</v>
      </c>
      <c r="I346" s="259"/>
      <c r="J346" s="44"/>
    </row>
    <row r="347" spans="1:10" ht="15.75">
      <c r="A347" s="232"/>
      <c r="B347" s="245"/>
      <c r="C347" s="230"/>
      <c r="D347" s="230"/>
      <c r="E347" s="224"/>
      <c r="F347" s="231"/>
      <c r="G347" s="230"/>
      <c r="H347" s="223"/>
      <c r="I347" s="230"/>
      <c r="J347" s="229"/>
    </row>
    <row r="348" spans="1:10" ht="30">
      <c r="A348" s="175"/>
      <c r="B348" s="251" t="s">
        <v>456</v>
      </c>
      <c r="C348" s="252" t="s">
        <v>457</v>
      </c>
      <c r="D348" s="252" t="s">
        <v>458</v>
      </c>
      <c r="E348" s="299" t="s">
        <v>713</v>
      </c>
      <c r="F348" s="228" t="s">
        <v>941</v>
      </c>
      <c r="G348" s="264"/>
      <c r="H348" s="94" t="s">
        <v>13</v>
      </c>
      <c r="I348" s="248"/>
      <c r="J348" s="44"/>
    </row>
    <row r="349" spans="1:10" ht="24.95" customHeight="1">
      <c r="A349" s="175"/>
      <c r="B349" s="249"/>
      <c r="C349" s="252"/>
      <c r="D349" s="252" t="s">
        <v>459</v>
      </c>
      <c r="E349" s="299" t="s">
        <v>713</v>
      </c>
      <c r="F349" s="228" t="s">
        <v>941</v>
      </c>
      <c r="G349" s="264"/>
      <c r="H349" s="94" t="s">
        <v>13</v>
      </c>
      <c r="I349" s="248"/>
      <c r="J349" s="44"/>
    </row>
    <row r="350" spans="1:10" ht="30">
      <c r="A350" s="175"/>
      <c r="B350" s="249"/>
      <c r="C350" s="252"/>
      <c r="D350" s="252" t="s">
        <v>460</v>
      </c>
      <c r="E350" s="300">
        <v>240</v>
      </c>
      <c r="F350" s="225" t="s">
        <v>942</v>
      </c>
      <c r="G350" s="264"/>
      <c r="H350" s="94" t="s">
        <v>13</v>
      </c>
      <c r="I350" s="248"/>
      <c r="J350" s="44"/>
    </row>
    <row r="351" spans="1:10" ht="30">
      <c r="A351" s="175"/>
      <c r="B351" s="249"/>
      <c r="C351" s="252"/>
      <c r="D351" s="252" t="s">
        <v>461</v>
      </c>
      <c r="E351" s="300">
        <v>250</v>
      </c>
      <c r="F351" s="225" t="s">
        <v>943</v>
      </c>
      <c r="G351" s="264"/>
      <c r="H351" s="94" t="s">
        <v>13</v>
      </c>
      <c r="I351" s="248"/>
      <c r="J351" s="44"/>
    </row>
    <row r="352" spans="1:10" ht="30">
      <c r="A352" s="175"/>
      <c r="B352" s="249"/>
      <c r="C352" s="252"/>
      <c r="D352" s="252" t="s">
        <v>462</v>
      </c>
      <c r="E352" s="300">
        <v>999</v>
      </c>
      <c r="F352" s="225" t="s">
        <v>944</v>
      </c>
      <c r="G352" s="264"/>
      <c r="H352" s="94" t="s">
        <v>13</v>
      </c>
      <c r="I352" s="248"/>
      <c r="J352" s="44"/>
    </row>
    <row r="353" spans="1:10" ht="15">
      <c r="A353" s="232"/>
      <c r="B353" s="245"/>
      <c r="C353" s="230"/>
      <c r="D353" s="230"/>
      <c r="E353" s="236"/>
      <c r="F353" s="231"/>
      <c r="G353" s="230"/>
      <c r="H353" s="231"/>
      <c r="I353" s="230"/>
      <c r="J353" s="229"/>
    </row>
    <row r="354" spans="1:10" ht="54.75" customHeight="1">
      <c r="A354" s="175"/>
      <c r="B354" s="249"/>
      <c r="C354" s="252" t="s">
        <v>463</v>
      </c>
      <c r="D354" s="252" t="s">
        <v>464</v>
      </c>
      <c r="E354" s="300"/>
      <c r="F354" s="225" t="s">
        <v>945</v>
      </c>
      <c r="G354" s="264"/>
      <c r="H354" s="94" t="s">
        <v>13</v>
      </c>
      <c r="I354" s="248"/>
      <c r="J354" s="44"/>
    </row>
    <row r="355" spans="1:10" ht="45">
      <c r="A355" s="175"/>
      <c r="B355" s="249"/>
      <c r="C355" s="252"/>
      <c r="D355" s="252" t="s">
        <v>465</v>
      </c>
      <c r="E355" s="300" t="s">
        <v>946</v>
      </c>
      <c r="F355" s="225" t="s">
        <v>947</v>
      </c>
      <c r="G355" s="270" t="s">
        <v>948</v>
      </c>
      <c r="H355" s="94" t="s">
        <v>13</v>
      </c>
      <c r="I355" s="247"/>
      <c r="J355" s="44"/>
    </row>
    <row r="356" spans="1:10" ht="45">
      <c r="A356" s="175"/>
      <c r="B356" s="249"/>
      <c r="C356" s="252"/>
      <c r="D356" s="252" t="s">
        <v>458</v>
      </c>
      <c r="E356" s="301"/>
      <c r="F356" s="225" t="s">
        <v>949</v>
      </c>
      <c r="G356" s="261"/>
      <c r="H356" s="94" t="s">
        <v>13</v>
      </c>
      <c r="I356" s="259"/>
      <c r="J356" s="44"/>
    </row>
    <row r="357" spans="1:10" ht="45">
      <c r="A357" s="175"/>
      <c r="B357" s="249"/>
      <c r="C357" s="252"/>
      <c r="D357" s="252" t="s">
        <v>466</v>
      </c>
      <c r="E357" s="302">
        <v>240240</v>
      </c>
      <c r="F357" s="225" t="s">
        <v>950</v>
      </c>
      <c r="G357" s="264"/>
      <c r="H357" s="94" t="s">
        <v>13</v>
      </c>
      <c r="I357" s="248"/>
      <c r="J357" s="44"/>
    </row>
    <row r="358" spans="1:10" ht="30">
      <c r="A358" s="175"/>
      <c r="B358" s="249"/>
      <c r="C358" s="252"/>
      <c r="D358" s="252" t="s">
        <v>467</v>
      </c>
      <c r="E358" s="301"/>
      <c r="F358" s="225" t="s">
        <v>951</v>
      </c>
      <c r="G358" s="264"/>
      <c r="H358" s="94" t="s">
        <v>13</v>
      </c>
      <c r="I358" s="248"/>
      <c r="J358" s="44"/>
    </row>
    <row r="359" spans="1:10" ht="45">
      <c r="A359" s="175"/>
      <c r="B359" s="249"/>
      <c r="C359" s="252"/>
      <c r="D359" s="252" t="s">
        <v>461</v>
      </c>
      <c r="E359" s="303">
        <v>250250</v>
      </c>
      <c r="F359" s="225" t="s">
        <v>952</v>
      </c>
      <c r="G359" s="264"/>
      <c r="H359" s="94" t="s">
        <v>13</v>
      </c>
      <c r="I359" s="248"/>
      <c r="J359" s="44"/>
    </row>
    <row r="360" spans="1:10" ht="45">
      <c r="A360" s="175"/>
      <c r="B360" s="249"/>
      <c r="C360" s="252"/>
      <c r="D360" s="252" t="s">
        <v>462</v>
      </c>
      <c r="E360" s="303">
        <v>999999</v>
      </c>
      <c r="F360" s="225" t="s">
        <v>953</v>
      </c>
      <c r="G360" s="264"/>
      <c r="H360" s="94" t="s">
        <v>13</v>
      </c>
      <c r="I360" s="248"/>
      <c r="J360" s="44"/>
    </row>
    <row r="361" spans="1:10" ht="15">
      <c r="A361" s="232"/>
      <c r="B361" s="245"/>
      <c r="C361" s="230"/>
      <c r="D361" s="230"/>
      <c r="E361" s="231"/>
      <c r="F361" s="231"/>
      <c r="G361" s="230"/>
      <c r="H361" s="231"/>
      <c r="I361" s="230"/>
      <c r="J361" s="229"/>
    </row>
    <row r="362" spans="1:10" ht="55.5" customHeight="1">
      <c r="A362" s="175"/>
      <c r="B362" s="249"/>
      <c r="C362" s="252" t="s">
        <v>468</v>
      </c>
      <c r="D362" s="252" t="s">
        <v>465</v>
      </c>
      <c r="E362" s="300" t="s">
        <v>946</v>
      </c>
      <c r="F362" s="225" t="s">
        <v>954</v>
      </c>
      <c r="G362" s="270" t="s">
        <v>948</v>
      </c>
      <c r="H362" s="94" t="s">
        <v>13</v>
      </c>
      <c r="I362" s="247"/>
      <c r="J362" s="44"/>
    </row>
    <row r="363" spans="1:10" ht="30">
      <c r="A363" s="175"/>
      <c r="B363" s="249"/>
      <c r="C363" s="252"/>
      <c r="D363" s="252" t="s">
        <v>458</v>
      </c>
      <c r="E363" s="228">
        <v>240</v>
      </c>
      <c r="F363" s="228" t="s">
        <v>955</v>
      </c>
      <c r="G363" s="261"/>
      <c r="H363" s="94" t="s">
        <v>13</v>
      </c>
      <c r="I363" s="259"/>
      <c r="J363" s="44"/>
    </row>
    <row r="364" spans="1:10" ht="24.95" customHeight="1">
      <c r="A364" s="175"/>
      <c r="B364" s="249"/>
      <c r="C364" s="252"/>
      <c r="D364" s="252" t="s">
        <v>466</v>
      </c>
      <c r="E364" s="228">
        <v>240</v>
      </c>
      <c r="F364" s="228" t="s">
        <v>955</v>
      </c>
      <c r="G364" s="264"/>
      <c r="H364" s="94" t="s">
        <v>13</v>
      </c>
      <c r="I364" s="248"/>
      <c r="J364" s="44"/>
    </row>
    <row r="365" spans="1:10" ht="24.95" customHeight="1">
      <c r="A365" s="175"/>
      <c r="B365" s="249"/>
      <c r="C365" s="252"/>
      <c r="D365" s="252" t="s">
        <v>467</v>
      </c>
      <c r="E365" s="228">
        <v>280</v>
      </c>
      <c r="F365" s="228" t="s">
        <v>956</v>
      </c>
      <c r="G365" s="264"/>
      <c r="H365" s="94" t="s">
        <v>13</v>
      </c>
      <c r="I365" s="248"/>
      <c r="J365" s="44"/>
    </row>
    <row r="366" spans="1:10" ht="24.95" customHeight="1">
      <c r="A366" s="175"/>
      <c r="B366" s="249"/>
      <c r="C366" s="252"/>
      <c r="D366" s="252" t="s">
        <v>461</v>
      </c>
      <c r="E366" s="228">
        <v>250</v>
      </c>
      <c r="F366" s="300" t="s">
        <v>957</v>
      </c>
      <c r="G366" s="264"/>
      <c r="H366" s="94" t="s">
        <v>13</v>
      </c>
      <c r="I366" s="248"/>
      <c r="J366" s="44"/>
    </row>
    <row r="367" spans="1:10" ht="24.95" customHeight="1">
      <c r="A367" s="175"/>
      <c r="B367" s="249"/>
      <c r="C367" s="252"/>
      <c r="D367" s="252" t="s">
        <v>462</v>
      </c>
      <c r="E367" s="228">
        <v>999</v>
      </c>
      <c r="F367" s="228" t="s">
        <v>958</v>
      </c>
      <c r="G367" s="264"/>
      <c r="H367" s="94" t="s">
        <v>13</v>
      </c>
      <c r="I367" s="248"/>
      <c r="J367" s="44"/>
    </row>
    <row r="368" spans="1:10" ht="24.95" customHeight="1">
      <c r="A368" s="175"/>
      <c r="B368" s="249"/>
      <c r="C368" s="252"/>
      <c r="D368" s="252" t="s">
        <v>469</v>
      </c>
      <c r="E368" s="228" t="s">
        <v>610</v>
      </c>
      <c r="F368" s="228"/>
      <c r="G368" s="270" t="s">
        <v>959</v>
      </c>
      <c r="H368" s="94" t="s">
        <v>13</v>
      </c>
      <c r="I368" s="247"/>
      <c r="J368" s="44"/>
    </row>
    <row r="369" spans="1:11" ht="15">
      <c r="A369" s="232"/>
      <c r="B369" s="245"/>
      <c r="C369" s="230"/>
      <c r="D369" s="230"/>
      <c r="E369" s="231"/>
      <c r="F369" s="231"/>
      <c r="G369" s="230"/>
      <c r="H369" s="231"/>
      <c r="I369" s="230"/>
      <c r="J369" s="229"/>
    </row>
    <row r="370" spans="1:11" ht="90">
      <c r="A370" s="175"/>
      <c r="B370" s="251" t="s">
        <v>1024</v>
      </c>
      <c r="C370" s="250" t="s">
        <v>649</v>
      </c>
      <c r="D370" s="252" t="s">
        <v>369</v>
      </c>
      <c r="E370" s="262" t="s">
        <v>664</v>
      </c>
      <c r="F370" s="262"/>
      <c r="G370" s="264"/>
      <c r="H370" s="94" t="s">
        <v>13</v>
      </c>
      <c r="I370" s="248"/>
      <c r="J370" s="44"/>
      <c r="K370" s="46"/>
    </row>
    <row r="371" spans="1:11" ht="24.95" customHeight="1">
      <c r="A371" s="175"/>
      <c r="B371" s="249"/>
      <c r="C371" s="250"/>
      <c r="D371" s="252" t="s">
        <v>245</v>
      </c>
      <c r="E371" s="262" t="s">
        <v>664</v>
      </c>
      <c r="F371" s="262"/>
      <c r="G371" s="261" t="s">
        <v>742</v>
      </c>
      <c r="H371" s="94" t="s">
        <v>13</v>
      </c>
      <c r="I371" s="259"/>
      <c r="J371" s="44"/>
    </row>
    <row r="372" spans="1:11" ht="15">
      <c r="A372" s="232"/>
      <c r="B372" s="245"/>
      <c r="C372" s="230"/>
      <c r="D372" s="230"/>
      <c r="E372" s="231"/>
      <c r="F372" s="231"/>
      <c r="G372" s="230"/>
      <c r="H372" s="231"/>
      <c r="I372" s="230"/>
      <c r="J372" s="229"/>
    </row>
    <row r="373" spans="1:11" ht="24.95" customHeight="1">
      <c r="A373" s="175"/>
      <c r="B373" s="249"/>
      <c r="C373" s="250" t="s">
        <v>470</v>
      </c>
      <c r="D373" s="250" t="s">
        <v>249</v>
      </c>
      <c r="E373" s="267" t="s">
        <v>610</v>
      </c>
      <c r="F373" s="262"/>
      <c r="G373" s="264"/>
      <c r="H373" s="94" t="s">
        <v>13</v>
      </c>
      <c r="I373" s="248"/>
      <c r="J373" s="44"/>
    </row>
    <row r="374" spans="1:11" ht="24.95" customHeight="1">
      <c r="A374" s="175"/>
      <c r="B374" s="249"/>
      <c r="C374" s="250"/>
      <c r="D374" s="250" t="s">
        <v>250</v>
      </c>
      <c r="E374" s="267" t="s">
        <v>610</v>
      </c>
      <c r="F374" s="262"/>
      <c r="G374" s="264"/>
      <c r="H374" s="94" t="s">
        <v>13</v>
      </c>
      <c r="I374" s="248"/>
      <c r="J374" s="44"/>
    </row>
    <row r="375" spans="1:11" ht="24.95" customHeight="1">
      <c r="A375" s="175"/>
      <c r="B375" s="249"/>
      <c r="C375" s="250" t="s">
        <v>471</v>
      </c>
      <c r="D375" s="250" t="s">
        <v>249</v>
      </c>
      <c r="E375" s="267" t="s">
        <v>713</v>
      </c>
      <c r="F375" s="262" t="s">
        <v>960</v>
      </c>
      <c r="G375" s="261"/>
      <c r="H375" s="94" t="s">
        <v>13</v>
      </c>
      <c r="I375" s="259"/>
      <c r="J375" s="44"/>
    </row>
    <row r="376" spans="1:11" ht="24.95" customHeight="1">
      <c r="A376" s="175"/>
      <c r="B376" s="249"/>
      <c r="C376" s="250"/>
      <c r="D376" s="250" t="s">
        <v>250</v>
      </c>
      <c r="E376" s="267" t="s">
        <v>715</v>
      </c>
      <c r="F376" s="262" t="s">
        <v>961</v>
      </c>
      <c r="G376" s="261"/>
      <c r="H376" s="94" t="s">
        <v>13</v>
      </c>
      <c r="I376" s="259"/>
      <c r="J376" s="44"/>
    </row>
    <row r="377" spans="1:11" ht="24.95" customHeight="1">
      <c r="A377" s="175"/>
      <c r="B377" s="249"/>
      <c r="C377" s="250" t="s">
        <v>472</v>
      </c>
      <c r="D377" s="250" t="s">
        <v>249</v>
      </c>
      <c r="E377" s="262">
        <v>2</v>
      </c>
      <c r="F377" s="260" t="s">
        <v>962</v>
      </c>
      <c r="G377" s="261"/>
      <c r="H377" s="94" t="s">
        <v>13</v>
      </c>
      <c r="I377" s="259"/>
      <c r="J377" s="44"/>
    </row>
    <row r="378" spans="1:11" ht="24.95" customHeight="1">
      <c r="A378" s="175"/>
      <c r="B378" s="249"/>
      <c r="C378" s="250"/>
      <c r="D378" s="250" t="s">
        <v>250</v>
      </c>
      <c r="E378" s="262"/>
      <c r="F378" s="263"/>
      <c r="G378" s="261" t="s">
        <v>963</v>
      </c>
      <c r="H378" s="94" t="s">
        <v>13</v>
      </c>
      <c r="I378" s="259"/>
      <c r="J378" s="44"/>
    </row>
    <row r="379" spans="1:11" ht="33" customHeight="1">
      <c r="A379" s="175"/>
      <c r="B379" s="249"/>
      <c r="C379" s="250" t="s">
        <v>473</v>
      </c>
      <c r="D379" s="250" t="s">
        <v>249</v>
      </c>
      <c r="E379" s="267" t="s">
        <v>713</v>
      </c>
      <c r="F379" s="262" t="s">
        <v>964</v>
      </c>
      <c r="G379" s="261"/>
      <c r="H379" s="94" t="s">
        <v>13</v>
      </c>
      <c r="I379" s="259"/>
      <c r="J379" s="44"/>
    </row>
    <row r="380" spans="1:11" ht="24.95" customHeight="1">
      <c r="A380" s="175"/>
      <c r="B380" s="249"/>
      <c r="C380" s="250"/>
      <c r="D380" s="250" t="s">
        <v>250</v>
      </c>
      <c r="E380" s="267" t="s">
        <v>715</v>
      </c>
      <c r="F380" s="262" t="s">
        <v>965</v>
      </c>
      <c r="G380" s="261"/>
      <c r="H380" s="94" t="s">
        <v>13</v>
      </c>
      <c r="I380" s="259"/>
      <c r="J380" s="44"/>
    </row>
    <row r="381" spans="1:11" ht="24.95" customHeight="1">
      <c r="A381" s="175"/>
      <c r="B381" s="249"/>
      <c r="C381" s="250" t="s">
        <v>474</v>
      </c>
      <c r="D381" s="250" t="s">
        <v>249</v>
      </c>
      <c r="E381" s="262">
        <v>5</v>
      </c>
      <c r="F381" s="262" t="s">
        <v>966</v>
      </c>
      <c r="G381" s="261"/>
      <c r="H381" s="94" t="s">
        <v>13</v>
      </c>
      <c r="I381" s="259"/>
      <c r="J381" s="44"/>
    </row>
    <row r="382" spans="1:11" ht="24.95" customHeight="1">
      <c r="A382" s="175"/>
      <c r="B382" s="249"/>
      <c r="C382" s="250"/>
      <c r="D382" s="250" t="s">
        <v>250</v>
      </c>
      <c r="E382" s="262">
        <v>2</v>
      </c>
      <c r="F382" s="262" t="s">
        <v>962</v>
      </c>
      <c r="G382" s="261"/>
      <c r="H382" s="94" t="s">
        <v>13</v>
      </c>
      <c r="I382" s="259"/>
      <c r="J382" s="44"/>
    </row>
    <row r="383" spans="1:11" ht="15">
      <c r="A383" s="232"/>
      <c r="B383" s="245"/>
      <c r="C383" s="230"/>
      <c r="D383" s="230"/>
      <c r="E383" s="231"/>
      <c r="F383" s="231"/>
      <c r="G383" s="230"/>
      <c r="H383" s="231"/>
      <c r="I383" s="230"/>
      <c r="J383" s="229"/>
    </row>
    <row r="384" spans="1:11" ht="24.95" customHeight="1">
      <c r="A384" s="175"/>
      <c r="B384" s="249"/>
      <c r="C384" s="250" t="s">
        <v>475</v>
      </c>
      <c r="D384" s="250" t="s">
        <v>249</v>
      </c>
      <c r="E384" s="267" t="s">
        <v>713</v>
      </c>
      <c r="F384" s="262" t="s">
        <v>967</v>
      </c>
      <c r="G384" s="261"/>
      <c r="H384" s="94" t="s">
        <v>13</v>
      </c>
      <c r="I384" s="259"/>
      <c r="J384" s="44"/>
    </row>
    <row r="385" spans="1:10" ht="24.95" customHeight="1">
      <c r="A385" s="175"/>
      <c r="B385" s="249"/>
      <c r="C385" s="250"/>
      <c r="D385" s="250" t="s">
        <v>250</v>
      </c>
      <c r="E385" s="267" t="s">
        <v>715</v>
      </c>
      <c r="F385" s="262" t="s">
        <v>968</v>
      </c>
      <c r="G385" s="261"/>
      <c r="H385" s="94" t="s">
        <v>13</v>
      </c>
      <c r="I385" s="259"/>
      <c r="J385" s="44"/>
    </row>
    <row r="386" spans="1:10" ht="24.95" customHeight="1">
      <c r="A386" s="175"/>
      <c r="B386" s="249"/>
      <c r="C386" s="250" t="s">
        <v>476</v>
      </c>
      <c r="D386" s="250" t="s">
        <v>249</v>
      </c>
      <c r="E386" s="262">
        <v>5</v>
      </c>
      <c r="F386" s="260" t="s">
        <v>969</v>
      </c>
      <c r="G386" s="261"/>
      <c r="H386" s="94" t="s">
        <v>13</v>
      </c>
      <c r="I386" s="259"/>
      <c r="J386" s="44"/>
    </row>
    <row r="387" spans="1:10" ht="24.95" customHeight="1">
      <c r="A387" s="175"/>
      <c r="B387" s="249"/>
      <c r="C387" s="250"/>
      <c r="D387" s="250" t="s">
        <v>250</v>
      </c>
      <c r="E387" s="262"/>
      <c r="F387" s="262" t="s">
        <v>970</v>
      </c>
      <c r="G387" s="261"/>
      <c r="H387" s="94" t="s">
        <v>13</v>
      </c>
      <c r="I387" s="259"/>
      <c r="J387" s="44"/>
    </row>
    <row r="388" spans="1:10" ht="15">
      <c r="A388" s="232"/>
      <c r="B388" s="245"/>
      <c r="C388" s="230"/>
      <c r="D388" s="230"/>
      <c r="E388" s="231"/>
      <c r="F388" s="231"/>
      <c r="G388" s="230"/>
      <c r="H388" s="231"/>
      <c r="I388" s="230"/>
      <c r="J388" s="229"/>
    </row>
    <row r="389" spans="1:10" ht="45">
      <c r="A389" s="175"/>
      <c r="B389" s="251" t="s">
        <v>477</v>
      </c>
      <c r="C389" s="252" t="s">
        <v>478</v>
      </c>
      <c r="D389" s="250" t="s">
        <v>249</v>
      </c>
      <c r="E389" s="265" t="s">
        <v>713</v>
      </c>
      <c r="F389" s="262" t="s">
        <v>971</v>
      </c>
      <c r="G389" s="261" t="s">
        <v>972</v>
      </c>
      <c r="H389" s="94" t="s">
        <v>13</v>
      </c>
      <c r="I389" s="259"/>
      <c r="J389" s="44"/>
    </row>
    <row r="390" spans="1:10" ht="45">
      <c r="A390" s="175"/>
      <c r="B390" s="251"/>
      <c r="C390" s="252"/>
      <c r="D390" s="250" t="s">
        <v>250</v>
      </c>
      <c r="E390" s="265" t="s">
        <v>715</v>
      </c>
      <c r="F390" s="262" t="s">
        <v>973</v>
      </c>
      <c r="G390" s="261" t="s">
        <v>972</v>
      </c>
      <c r="H390" s="94" t="s">
        <v>13</v>
      </c>
      <c r="I390" s="259"/>
      <c r="J390" s="44"/>
    </row>
    <row r="391" spans="1:10" ht="45">
      <c r="A391" s="175"/>
      <c r="B391" s="249"/>
      <c r="C391" s="252" t="s">
        <v>479</v>
      </c>
      <c r="D391" s="250" t="s">
        <v>249</v>
      </c>
      <c r="E391" s="265" t="s">
        <v>713</v>
      </c>
      <c r="F391" s="262" t="s">
        <v>974</v>
      </c>
      <c r="G391" s="261" t="s">
        <v>972</v>
      </c>
      <c r="H391" s="94" t="s">
        <v>13</v>
      </c>
      <c r="I391" s="259"/>
      <c r="J391" s="44"/>
    </row>
    <row r="392" spans="1:10" ht="45">
      <c r="A392" s="175"/>
      <c r="B392" s="249"/>
      <c r="C392" s="252"/>
      <c r="D392" s="250" t="s">
        <v>250</v>
      </c>
      <c r="E392" s="265" t="s">
        <v>715</v>
      </c>
      <c r="F392" s="262" t="s">
        <v>975</v>
      </c>
      <c r="G392" s="261" t="s">
        <v>972</v>
      </c>
      <c r="H392" s="94" t="s">
        <v>13</v>
      </c>
      <c r="I392" s="259"/>
      <c r="J392" s="44"/>
    </row>
    <row r="393" spans="1:10" ht="60">
      <c r="A393" s="175"/>
      <c r="B393" s="249"/>
      <c r="C393" s="252" t="s">
        <v>480</v>
      </c>
      <c r="D393" s="250" t="s">
        <v>249</v>
      </c>
      <c r="E393" s="265" t="s">
        <v>713</v>
      </c>
      <c r="F393" s="262" t="s">
        <v>976</v>
      </c>
      <c r="G393" s="261"/>
      <c r="H393" s="94" t="s">
        <v>13</v>
      </c>
      <c r="I393" s="259"/>
      <c r="J393" s="44"/>
    </row>
    <row r="394" spans="1:10" ht="35.25" customHeight="1">
      <c r="A394" s="175"/>
      <c r="B394" s="249"/>
      <c r="C394" s="250"/>
      <c r="D394" s="250" t="s">
        <v>250</v>
      </c>
      <c r="E394" s="265" t="s">
        <v>715</v>
      </c>
      <c r="F394" s="262" t="s">
        <v>977</v>
      </c>
      <c r="G394" s="261"/>
      <c r="H394" s="94" t="s">
        <v>13</v>
      </c>
      <c r="I394" s="259"/>
      <c r="J394" s="44"/>
    </row>
    <row r="395" spans="1:10" ht="45">
      <c r="A395" s="175"/>
      <c r="B395" s="249"/>
      <c r="C395" s="252" t="s">
        <v>481</v>
      </c>
      <c r="D395" s="250" t="s">
        <v>249</v>
      </c>
      <c r="E395" s="265" t="s">
        <v>713</v>
      </c>
      <c r="F395" s="262"/>
      <c r="G395" s="261" t="s">
        <v>978</v>
      </c>
      <c r="H395" s="94" t="s">
        <v>13</v>
      </c>
      <c r="I395" s="259"/>
      <c r="J395" s="44"/>
    </row>
    <row r="396" spans="1:10" ht="36.75" customHeight="1">
      <c r="A396" s="175"/>
      <c r="B396" s="249"/>
      <c r="C396" s="252"/>
      <c r="D396" s="250" t="s">
        <v>250</v>
      </c>
      <c r="E396" s="265" t="s">
        <v>715</v>
      </c>
      <c r="F396" s="262"/>
      <c r="G396" s="261" t="s">
        <v>978</v>
      </c>
      <c r="H396" s="94" t="s">
        <v>13</v>
      </c>
      <c r="I396" s="259"/>
      <c r="J396" s="44"/>
    </row>
    <row r="397" spans="1:10" ht="15">
      <c r="A397" s="232"/>
      <c r="B397" s="245"/>
      <c r="C397" s="230"/>
      <c r="D397" s="230"/>
      <c r="E397" s="231"/>
      <c r="F397" s="231"/>
      <c r="G397" s="230"/>
      <c r="H397" s="231"/>
      <c r="I397" s="230"/>
      <c r="J397" s="229"/>
    </row>
    <row r="398" spans="1:10" ht="24.95" customHeight="1">
      <c r="A398" s="175"/>
      <c r="B398" s="249"/>
      <c r="C398" s="250" t="s">
        <v>482</v>
      </c>
      <c r="D398" s="252" t="s">
        <v>483</v>
      </c>
      <c r="E398" s="265" t="s">
        <v>765</v>
      </c>
      <c r="F398" s="262" t="s">
        <v>786</v>
      </c>
      <c r="G398" s="261"/>
      <c r="H398" s="94" t="s">
        <v>13</v>
      </c>
      <c r="I398" s="259"/>
      <c r="J398" s="44"/>
    </row>
    <row r="399" spans="1:10" ht="24.95" customHeight="1">
      <c r="A399" s="175"/>
      <c r="B399" s="249"/>
      <c r="C399" s="250"/>
      <c r="D399" s="252" t="s">
        <v>484</v>
      </c>
      <c r="E399" s="265" t="s">
        <v>749</v>
      </c>
      <c r="F399" s="262" t="s">
        <v>979</v>
      </c>
      <c r="G399" s="261"/>
      <c r="H399" s="94" t="s">
        <v>13</v>
      </c>
      <c r="I399" s="259"/>
      <c r="J399" s="44"/>
    </row>
    <row r="400" spans="1:10" ht="24.95" customHeight="1">
      <c r="A400" s="175"/>
      <c r="B400" s="249"/>
      <c r="C400" s="250"/>
      <c r="D400" s="252" t="s">
        <v>485</v>
      </c>
      <c r="E400" s="265" t="s">
        <v>805</v>
      </c>
      <c r="F400" s="262" t="s">
        <v>980</v>
      </c>
      <c r="G400" s="261"/>
      <c r="H400" s="94" t="s">
        <v>13</v>
      </c>
      <c r="I400" s="259"/>
      <c r="J400" s="44"/>
    </row>
    <row r="401" spans="1:10" ht="24.95" customHeight="1">
      <c r="A401" s="175"/>
      <c r="B401" s="249"/>
      <c r="C401" s="250"/>
      <c r="D401" s="252" t="s">
        <v>486</v>
      </c>
      <c r="E401" s="265" t="s">
        <v>751</v>
      </c>
      <c r="F401" s="262" t="s">
        <v>981</v>
      </c>
      <c r="G401" s="261"/>
      <c r="H401" s="94" t="s">
        <v>13</v>
      </c>
      <c r="I401" s="259"/>
      <c r="J401" s="44"/>
    </row>
    <row r="402" spans="1:10" ht="24.95" customHeight="1">
      <c r="A402" s="175"/>
      <c r="B402" s="249"/>
      <c r="C402" s="250"/>
      <c r="D402" s="252" t="s">
        <v>487</v>
      </c>
      <c r="E402" s="265" t="s">
        <v>820</v>
      </c>
      <c r="F402" s="262" t="s">
        <v>982</v>
      </c>
      <c r="G402" s="261"/>
      <c r="H402" s="94" t="s">
        <v>13</v>
      </c>
      <c r="I402" s="259"/>
      <c r="J402" s="44"/>
    </row>
    <row r="403" spans="1:10" ht="24.95" customHeight="1">
      <c r="A403" s="175"/>
      <c r="B403" s="249"/>
      <c r="C403" s="250"/>
      <c r="D403" s="252" t="s">
        <v>488</v>
      </c>
      <c r="E403" s="265" t="s">
        <v>782</v>
      </c>
      <c r="F403" s="262" t="s">
        <v>783</v>
      </c>
      <c r="G403" s="261"/>
      <c r="H403" s="94" t="s">
        <v>13</v>
      </c>
      <c r="I403" s="259"/>
      <c r="J403" s="44"/>
    </row>
    <row r="404" spans="1:10" ht="24.95" customHeight="1">
      <c r="A404" s="175"/>
      <c r="B404" s="249"/>
      <c r="C404" s="250"/>
      <c r="D404" s="252" t="s">
        <v>489</v>
      </c>
      <c r="E404" s="265" t="s">
        <v>983</v>
      </c>
      <c r="F404" s="262" t="s">
        <v>984</v>
      </c>
      <c r="G404" s="261"/>
      <c r="H404" s="94" t="s">
        <v>13</v>
      </c>
      <c r="I404" s="259"/>
      <c r="J404" s="44"/>
    </row>
    <row r="405" spans="1:10" ht="24.95" customHeight="1">
      <c r="A405" s="175"/>
      <c r="B405" s="249"/>
      <c r="C405" s="250"/>
      <c r="D405" s="252" t="s">
        <v>490</v>
      </c>
      <c r="E405" s="265" t="s">
        <v>747</v>
      </c>
      <c r="F405" s="262" t="s">
        <v>985</v>
      </c>
      <c r="G405" s="261"/>
      <c r="H405" s="94" t="s">
        <v>13</v>
      </c>
      <c r="I405" s="259"/>
      <c r="J405" s="44"/>
    </row>
    <row r="406" spans="1:10" ht="24.95" customHeight="1">
      <c r="A406" s="175"/>
      <c r="B406" s="249"/>
      <c r="C406" s="250"/>
      <c r="D406" s="252" t="s">
        <v>491</v>
      </c>
      <c r="E406" s="265" t="s">
        <v>791</v>
      </c>
      <c r="F406" s="262" t="s">
        <v>792</v>
      </c>
      <c r="G406" s="261"/>
      <c r="H406" s="94" t="s">
        <v>13</v>
      </c>
      <c r="I406" s="309"/>
      <c r="J406" s="44"/>
    </row>
    <row r="407" spans="1:10" ht="24.95" customHeight="1">
      <c r="A407" s="175"/>
      <c r="B407" s="249"/>
      <c r="C407" s="250"/>
      <c r="D407" s="252" t="s">
        <v>492</v>
      </c>
      <c r="E407" s="265" t="s">
        <v>745</v>
      </c>
      <c r="F407" s="262" t="s">
        <v>986</v>
      </c>
      <c r="G407" s="261"/>
      <c r="H407" s="94" t="s">
        <v>13</v>
      </c>
      <c r="I407" s="259"/>
      <c r="J407" s="44"/>
    </row>
    <row r="408" spans="1:10" ht="24.95" customHeight="1">
      <c r="A408" s="175"/>
      <c r="B408" s="249"/>
      <c r="C408" s="250"/>
      <c r="D408" s="252" t="s">
        <v>493</v>
      </c>
      <c r="E408" s="265" t="s">
        <v>987</v>
      </c>
      <c r="F408" s="262" t="s">
        <v>988</v>
      </c>
      <c r="G408" s="261"/>
      <c r="H408" s="94" t="s">
        <v>13</v>
      </c>
      <c r="I408" s="259"/>
      <c r="J408" s="44"/>
    </row>
    <row r="409" spans="1:10" ht="24.95" customHeight="1">
      <c r="A409" s="175"/>
      <c r="B409" s="249"/>
      <c r="C409" s="250"/>
      <c r="D409" s="252" t="s">
        <v>494</v>
      </c>
      <c r="E409" s="265" t="s">
        <v>989</v>
      </c>
      <c r="F409" s="262" t="s">
        <v>990</v>
      </c>
      <c r="G409" s="261"/>
      <c r="H409" s="94" t="s">
        <v>13</v>
      </c>
      <c r="I409" s="259"/>
      <c r="J409" s="44"/>
    </row>
    <row r="410" spans="1:10" ht="24.95" customHeight="1">
      <c r="A410" s="175"/>
      <c r="B410" s="249"/>
      <c r="C410" s="250"/>
      <c r="D410" s="252" t="s">
        <v>495</v>
      </c>
      <c r="E410" s="265" t="s">
        <v>991</v>
      </c>
      <c r="F410" s="262" t="s">
        <v>992</v>
      </c>
      <c r="G410" s="261"/>
      <c r="H410" s="94" t="s">
        <v>13</v>
      </c>
      <c r="I410" s="259"/>
      <c r="J410" s="44"/>
    </row>
    <row r="411" spans="1:10" ht="24.95" customHeight="1">
      <c r="A411" s="175"/>
      <c r="B411" s="249"/>
      <c r="C411" s="250"/>
      <c r="D411" s="252" t="s">
        <v>496</v>
      </c>
      <c r="E411" s="265" t="s">
        <v>993</v>
      </c>
      <c r="F411" s="262" t="s">
        <v>994</v>
      </c>
      <c r="G411" s="261"/>
      <c r="H411" s="94" t="s">
        <v>13</v>
      </c>
      <c r="I411" s="259"/>
      <c r="J411" s="44"/>
    </row>
    <row r="412" spans="1:10" ht="24.95" customHeight="1">
      <c r="A412" s="175"/>
      <c r="B412" s="249"/>
      <c r="C412" s="250"/>
      <c r="D412" s="252" t="s">
        <v>497</v>
      </c>
      <c r="E412" s="265" t="s">
        <v>787</v>
      </c>
      <c r="F412" s="262" t="s">
        <v>788</v>
      </c>
      <c r="G412" s="261"/>
      <c r="H412" s="94" t="s">
        <v>13</v>
      </c>
      <c r="I412" s="259"/>
      <c r="J412" s="44"/>
    </row>
    <row r="413" spans="1:10" ht="24.95" customHeight="1">
      <c r="A413" s="175"/>
      <c r="B413" s="249"/>
      <c r="C413" s="250"/>
      <c r="D413" s="252" t="s">
        <v>498</v>
      </c>
      <c r="E413" s="265" t="s">
        <v>743</v>
      </c>
      <c r="F413" s="262" t="s">
        <v>995</v>
      </c>
      <c r="G413" s="261"/>
      <c r="H413" s="94" t="s">
        <v>13</v>
      </c>
      <c r="I413" s="259"/>
      <c r="J413" s="44"/>
    </row>
    <row r="414" spans="1:10" ht="24.95" customHeight="1">
      <c r="A414" s="175"/>
      <c r="B414" s="249"/>
      <c r="C414" s="250"/>
      <c r="D414" s="252" t="s">
        <v>499</v>
      </c>
      <c r="E414" s="265" t="s">
        <v>996</v>
      </c>
      <c r="F414" s="262" t="s">
        <v>997</v>
      </c>
      <c r="G414" s="261"/>
      <c r="H414" s="94" t="s">
        <v>13</v>
      </c>
      <c r="I414" s="259"/>
      <c r="J414" s="44"/>
    </row>
    <row r="415" spans="1:10" ht="24.95" customHeight="1">
      <c r="A415" s="175"/>
      <c r="B415" s="249"/>
      <c r="C415" s="250"/>
      <c r="D415" s="252" t="s">
        <v>500</v>
      </c>
      <c r="E415" s="265" t="s">
        <v>793</v>
      </c>
      <c r="F415" s="262" t="s">
        <v>794</v>
      </c>
      <c r="G415" s="261"/>
      <c r="H415" s="94" t="s">
        <v>13</v>
      </c>
      <c r="I415" s="259"/>
      <c r="J415" s="44"/>
    </row>
    <row r="416" spans="1:10" ht="24.95" customHeight="1">
      <c r="A416" s="175"/>
      <c r="B416" s="249"/>
      <c r="C416" s="250"/>
      <c r="D416" s="252" t="s">
        <v>501</v>
      </c>
      <c r="E416" s="265" t="s">
        <v>815</v>
      </c>
      <c r="F416" s="262" t="s">
        <v>998</v>
      </c>
      <c r="G416" s="261"/>
      <c r="H416" s="94" t="s">
        <v>13</v>
      </c>
      <c r="I416" s="259"/>
      <c r="J416" s="44"/>
    </row>
    <row r="417" spans="1:10" ht="24.95" customHeight="1">
      <c r="A417" s="175"/>
      <c r="B417" s="249"/>
      <c r="C417" s="250"/>
      <c r="D417" s="252" t="s">
        <v>502</v>
      </c>
      <c r="E417" s="265" t="s">
        <v>768</v>
      </c>
      <c r="F417" s="262" t="s">
        <v>781</v>
      </c>
      <c r="G417" s="261"/>
      <c r="H417" s="94" t="s">
        <v>13</v>
      </c>
      <c r="I417" s="259"/>
      <c r="J417" s="44"/>
    </row>
    <row r="418" spans="1:10" ht="24.95" customHeight="1">
      <c r="A418" s="175"/>
      <c r="B418" s="249"/>
      <c r="C418" s="250"/>
      <c r="D418" s="252" t="s">
        <v>503</v>
      </c>
      <c r="E418" s="265" t="s">
        <v>775</v>
      </c>
      <c r="F418" s="262" t="s">
        <v>776</v>
      </c>
      <c r="G418" s="261"/>
      <c r="H418" s="94" t="s">
        <v>13</v>
      </c>
      <c r="I418" s="259"/>
      <c r="J418" s="44"/>
    </row>
    <row r="419" spans="1:10" ht="24.95" customHeight="1">
      <c r="A419" s="175"/>
      <c r="B419" s="249"/>
      <c r="C419" s="250"/>
      <c r="D419" s="252" t="s">
        <v>504</v>
      </c>
      <c r="E419" s="265" t="s">
        <v>999</v>
      </c>
      <c r="F419" s="262" t="s">
        <v>1000</v>
      </c>
      <c r="G419" s="261"/>
      <c r="H419" s="94" t="s">
        <v>13</v>
      </c>
      <c r="I419" s="259"/>
      <c r="J419" s="44"/>
    </row>
    <row r="420" spans="1:10" ht="15">
      <c r="A420" s="232"/>
      <c r="B420" s="245"/>
      <c r="C420" s="230"/>
      <c r="D420" s="230"/>
      <c r="E420" s="231"/>
      <c r="F420" s="231"/>
      <c r="G420" s="230"/>
      <c r="H420" s="231"/>
      <c r="I420" s="230"/>
      <c r="J420" s="229"/>
    </row>
    <row r="421" spans="1:10" ht="24.95" customHeight="1">
      <c r="A421" s="175"/>
      <c r="B421" s="249"/>
      <c r="C421" s="250" t="s">
        <v>505</v>
      </c>
      <c r="D421" s="252" t="s">
        <v>506</v>
      </c>
      <c r="E421" s="262" t="s">
        <v>610</v>
      </c>
      <c r="F421" s="262"/>
      <c r="G421" s="261"/>
      <c r="H421" s="94" t="s">
        <v>13</v>
      </c>
      <c r="I421" s="259"/>
      <c r="J421" s="44"/>
    </row>
    <row r="422" spans="1:10" ht="24.95" customHeight="1">
      <c r="A422" s="175"/>
      <c r="B422" s="249"/>
      <c r="C422" s="250"/>
      <c r="D422" s="252" t="s">
        <v>507</v>
      </c>
      <c r="E422" s="262" t="s">
        <v>610</v>
      </c>
      <c r="F422" s="262"/>
      <c r="G422" s="261"/>
      <c r="H422" s="94" t="s">
        <v>13</v>
      </c>
      <c r="I422" s="259"/>
      <c r="J422" s="44"/>
    </row>
    <row r="423" spans="1:10" ht="24.95" customHeight="1">
      <c r="A423" s="175"/>
      <c r="B423" s="249"/>
      <c r="C423" s="250"/>
      <c r="D423" s="252" t="s">
        <v>508</v>
      </c>
      <c r="E423" s="262" t="s">
        <v>610</v>
      </c>
      <c r="F423" s="262"/>
      <c r="G423" s="261"/>
      <c r="H423" s="94" t="s">
        <v>13</v>
      </c>
      <c r="I423" s="259"/>
      <c r="J423" s="44"/>
    </row>
    <row r="424" spans="1:10" ht="24.95" customHeight="1">
      <c r="A424" s="175"/>
      <c r="B424" s="249"/>
      <c r="C424" s="250"/>
      <c r="D424" s="252" t="s">
        <v>509</v>
      </c>
      <c r="E424" s="262" t="s">
        <v>610</v>
      </c>
      <c r="F424" s="262"/>
      <c r="G424" s="261"/>
      <c r="H424" s="94" t="s">
        <v>13</v>
      </c>
      <c r="I424" s="259"/>
      <c r="J424" s="44"/>
    </row>
    <row r="425" spans="1:10" ht="24.95" customHeight="1">
      <c r="A425" s="175"/>
      <c r="B425" s="249"/>
      <c r="C425" s="250"/>
      <c r="D425" s="252" t="s">
        <v>510</v>
      </c>
      <c r="E425" s="262" t="s">
        <v>610</v>
      </c>
      <c r="F425" s="262"/>
      <c r="G425" s="261"/>
      <c r="H425" s="94" t="s">
        <v>13</v>
      </c>
      <c r="I425" s="259"/>
      <c r="J425" s="44"/>
    </row>
    <row r="426" spans="1:10" ht="24.95" customHeight="1">
      <c r="A426" s="175"/>
      <c r="B426" s="249"/>
      <c r="C426" s="250"/>
      <c r="D426" s="252" t="s">
        <v>511</v>
      </c>
      <c r="E426" s="262" t="s">
        <v>610</v>
      </c>
      <c r="F426" s="262"/>
      <c r="G426" s="261"/>
      <c r="H426" s="94" t="s">
        <v>13</v>
      </c>
      <c r="I426" s="259"/>
      <c r="J426" s="44"/>
    </row>
    <row r="427" spans="1:10" ht="24.95" customHeight="1">
      <c r="A427" s="175"/>
      <c r="B427" s="249"/>
      <c r="C427" s="250"/>
      <c r="D427" s="252" t="s">
        <v>512</v>
      </c>
      <c r="E427" s="262" t="s">
        <v>610</v>
      </c>
      <c r="F427" s="262"/>
      <c r="G427" s="261"/>
      <c r="H427" s="94" t="s">
        <v>13</v>
      </c>
      <c r="I427" s="259"/>
      <c r="J427" s="44"/>
    </row>
    <row r="428" spans="1:10" ht="24.95" customHeight="1">
      <c r="A428" s="175"/>
      <c r="B428" s="249"/>
      <c r="C428" s="250"/>
      <c r="D428" s="252" t="s">
        <v>513</v>
      </c>
      <c r="E428" s="262" t="s">
        <v>610</v>
      </c>
      <c r="F428" s="262"/>
      <c r="G428" s="261"/>
      <c r="H428" s="94" t="s">
        <v>13</v>
      </c>
      <c r="I428" s="259"/>
      <c r="J428" s="44"/>
    </row>
    <row r="429" spans="1:10" ht="24.95" customHeight="1">
      <c r="A429" s="175"/>
      <c r="B429" s="249"/>
      <c r="C429" s="250"/>
      <c r="D429" s="252" t="s">
        <v>514</v>
      </c>
      <c r="E429" s="262" t="s">
        <v>610</v>
      </c>
      <c r="F429" s="262"/>
      <c r="G429" s="261"/>
      <c r="H429" s="94" t="s">
        <v>13</v>
      </c>
      <c r="I429" s="259"/>
      <c r="J429" s="44"/>
    </row>
    <row r="430" spans="1:10" ht="24.95" customHeight="1">
      <c r="A430" s="175"/>
      <c r="B430" s="249"/>
      <c r="C430" s="250"/>
      <c r="D430" s="252" t="s">
        <v>515</v>
      </c>
      <c r="E430" s="262" t="s">
        <v>610</v>
      </c>
      <c r="F430" s="262"/>
      <c r="G430" s="261"/>
      <c r="H430" s="94" t="s">
        <v>13</v>
      </c>
      <c r="I430" s="259"/>
      <c r="J430" s="44"/>
    </row>
    <row r="431" spans="1:10" ht="15">
      <c r="A431" s="232"/>
      <c r="B431" s="245"/>
      <c r="C431" s="230"/>
      <c r="D431" s="230"/>
      <c r="E431" s="231"/>
      <c r="F431" s="231"/>
      <c r="G431" s="230"/>
      <c r="H431" s="231"/>
      <c r="I431" s="230"/>
      <c r="J431" s="229"/>
    </row>
    <row r="432" spans="1:10" ht="45">
      <c r="A432" s="175"/>
      <c r="B432" s="249"/>
      <c r="C432" s="250" t="s">
        <v>516</v>
      </c>
      <c r="D432" s="250" t="s">
        <v>1025</v>
      </c>
      <c r="E432" s="262"/>
      <c r="F432" s="262" t="s">
        <v>1238</v>
      </c>
      <c r="G432" s="261"/>
      <c r="H432" s="94" t="s">
        <v>13</v>
      </c>
      <c r="I432" s="259"/>
      <c r="J432" s="44"/>
    </row>
    <row r="433" spans="1:10" ht="15">
      <c r="A433" s="232"/>
      <c r="B433" s="245"/>
      <c r="C433" s="230"/>
      <c r="D433" s="230"/>
      <c r="E433" s="231"/>
      <c r="F433" s="231"/>
      <c r="G433" s="230"/>
      <c r="H433" s="231"/>
      <c r="I433" s="230"/>
      <c r="J433" s="229"/>
    </row>
    <row r="434" spans="1:10" ht="24.95" customHeight="1">
      <c r="A434" s="175"/>
      <c r="B434" s="249"/>
      <c r="C434" s="250" t="s">
        <v>517</v>
      </c>
      <c r="D434" s="250" t="s">
        <v>450</v>
      </c>
      <c r="E434" s="262"/>
      <c r="F434" s="262" t="s">
        <v>1001</v>
      </c>
      <c r="G434" s="261"/>
      <c r="H434" s="94" t="s">
        <v>13</v>
      </c>
      <c r="I434" s="259"/>
      <c r="J434" s="44"/>
    </row>
    <row r="435" spans="1:10" ht="24.95" customHeight="1">
      <c r="A435" s="175"/>
      <c r="B435" s="249"/>
      <c r="C435" s="250" t="s">
        <v>518</v>
      </c>
      <c r="D435" s="250" t="s">
        <v>519</v>
      </c>
      <c r="E435" s="262" t="s">
        <v>664</v>
      </c>
      <c r="F435" s="262"/>
      <c r="G435" s="261"/>
      <c r="H435" s="94" t="s">
        <v>13</v>
      </c>
      <c r="I435" s="259"/>
      <c r="J435" s="44"/>
    </row>
    <row r="436" spans="1:10" ht="15">
      <c r="A436" s="232"/>
      <c r="B436" s="245"/>
      <c r="C436" s="230"/>
      <c r="D436" s="230"/>
      <c r="E436" s="231"/>
      <c r="F436" s="231"/>
      <c r="G436" s="230"/>
      <c r="H436" s="231"/>
      <c r="I436" s="230"/>
      <c r="J436" s="229"/>
    </row>
    <row r="437" spans="1:10" ht="24.95" customHeight="1">
      <c r="A437" s="175"/>
      <c r="B437" s="249"/>
      <c r="C437" s="250" t="s">
        <v>520</v>
      </c>
      <c r="D437" s="250" t="s">
        <v>249</v>
      </c>
      <c r="E437" s="267" t="s">
        <v>713</v>
      </c>
      <c r="F437" s="262" t="s">
        <v>1002</v>
      </c>
      <c r="G437" s="261"/>
      <c r="H437" s="94" t="s">
        <v>13</v>
      </c>
      <c r="I437" s="259"/>
      <c r="J437" s="44"/>
    </row>
    <row r="438" spans="1:10" ht="15.75">
      <c r="A438" s="175"/>
      <c r="B438" s="249"/>
      <c r="C438" s="250"/>
      <c r="D438" s="250" t="s">
        <v>250</v>
      </c>
      <c r="E438" s="267" t="s">
        <v>715</v>
      </c>
      <c r="F438" s="262" t="s">
        <v>1003</v>
      </c>
      <c r="G438" s="261"/>
      <c r="H438" s="94" t="s">
        <v>13</v>
      </c>
      <c r="I438" s="259"/>
      <c r="J438" s="44"/>
    </row>
    <row r="439" spans="1:10" ht="15.75">
      <c r="A439" s="175"/>
      <c r="B439" s="251" t="s">
        <v>521</v>
      </c>
      <c r="C439" s="250" t="s">
        <v>522</v>
      </c>
      <c r="D439" s="250" t="s">
        <v>249</v>
      </c>
      <c r="E439" s="265" t="s">
        <v>713</v>
      </c>
      <c r="F439" s="262" t="s">
        <v>1004</v>
      </c>
      <c r="G439" s="261"/>
      <c r="H439" s="94" t="s">
        <v>13</v>
      </c>
      <c r="I439" s="259"/>
      <c r="J439" s="44"/>
    </row>
    <row r="440" spans="1:10" ht="15.75">
      <c r="A440" s="175"/>
      <c r="B440" s="249"/>
      <c r="C440" s="250"/>
      <c r="D440" s="250" t="s">
        <v>250</v>
      </c>
      <c r="E440" s="265" t="s">
        <v>715</v>
      </c>
      <c r="F440" s="262" t="s">
        <v>1005</v>
      </c>
      <c r="G440" s="261"/>
      <c r="H440" s="94" t="s">
        <v>13</v>
      </c>
      <c r="I440" s="259"/>
      <c r="J440" s="44"/>
    </row>
    <row r="441" spans="1:10" ht="15.75">
      <c r="A441" s="175"/>
      <c r="B441" s="249"/>
      <c r="C441" s="250" t="s">
        <v>523</v>
      </c>
      <c r="D441" s="250" t="s">
        <v>249</v>
      </c>
      <c r="E441" s="265" t="s">
        <v>713</v>
      </c>
      <c r="F441" s="262" t="s">
        <v>1006</v>
      </c>
      <c r="G441" s="261"/>
      <c r="H441" s="94" t="s">
        <v>13</v>
      </c>
      <c r="I441" s="259"/>
      <c r="J441" s="44"/>
    </row>
    <row r="442" spans="1:10" ht="15.75">
      <c r="A442" s="175"/>
      <c r="B442" s="249"/>
      <c r="C442" s="250"/>
      <c r="D442" s="250" t="s">
        <v>250</v>
      </c>
      <c r="E442" s="265" t="s">
        <v>715</v>
      </c>
      <c r="F442" s="262" t="s">
        <v>1007</v>
      </c>
      <c r="G442" s="261"/>
      <c r="H442" s="94" t="s">
        <v>13</v>
      </c>
      <c r="I442" s="259"/>
      <c r="J442" s="44"/>
    </row>
    <row r="443" spans="1:10" ht="15.75">
      <c r="A443" s="175"/>
      <c r="B443" s="249"/>
      <c r="C443" s="250" t="s">
        <v>524</v>
      </c>
      <c r="D443" s="250" t="s">
        <v>525</v>
      </c>
      <c r="E443" s="266">
        <v>50</v>
      </c>
      <c r="F443" s="329" t="s">
        <v>1008</v>
      </c>
      <c r="G443" s="261"/>
      <c r="H443" s="94" t="s">
        <v>13</v>
      </c>
      <c r="I443" s="259"/>
      <c r="J443" s="44"/>
    </row>
    <row r="444" spans="1:10" ht="15.75">
      <c r="A444" s="175"/>
      <c r="B444" s="249"/>
      <c r="C444" s="250"/>
      <c r="D444" s="256">
        <v>50</v>
      </c>
      <c r="E444" s="266">
        <v>50</v>
      </c>
      <c r="F444" s="330"/>
      <c r="G444" s="261"/>
      <c r="H444" s="94" t="s">
        <v>13</v>
      </c>
      <c r="I444" s="259"/>
      <c r="J444" s="44"/>
    </row>
    <row r="445" spans="1:10" ht="15.75">
      <c r="A445" s="175"/>
      <c r="B445" s="249"/>
      <c r="C445" s="250"/>
      <c r="D445" s="256">
        <v>100</v>
      </c>
      <c r="E445" s="222">
        <v>150</v>
      </c>
      <c r="F445" s="330"/>
      <c r="G445" s="261"/>
      <c r="H445" s="309"/>
      <c r="I445" s="72" t="s">
        <v>14</v>
      </c>
      <c r="J445" s="44"/>
    </row>
    <row r="446" spans="1:10" ht="15.75">
      <c r="A446" s="175"/>
      <c r="B446" s="249"/>
      <c r="C446" s="250"/>
      <c r="D446" s="256">
        <v>150</v>
      </c>
      <c r="E446" s="266">
        <v>150</v>
      </c>
      <c r="F446" s="330"/>
      <c r="G446" s="261"/>
      <c r="H446" s="94" t="s">
        <v>13</v>
      </c>
      <c r="I446" s="259"/>
      <c r="J446" s="44"/>
    </row>
    <row r="447" spans="1:10" ht="15.75">
      <c r="A447" s="175"/>
      <c r="B447" s="249"/>
      <c r="C447" s="250"/>
      <c r="D447" s="256">
        <v>200</v>
      </c>
      <c r="E447" s="266">
        <v>250</v>
      </c>
      <c r="F447" s="330"/>
      <c r="G447" s="261"/>
      <c r="H447" s="94" t="s">
        <v>13</v>
      </c>
      <c r="I447" s="259"/>
      <c r="J447" s="44"/>
    </row>
    <row r="448" spans="1:10" ht="15.75">
      <c r="A448" s="175"/>
      <c r="B448" s="249"/>
      <c r="C448" s="250"/>
      <c r="D448" s="256">
        <v>250</v>
      </c>
      <c r="E448" s="266">
        <v>250</v>
      </c>
      <c r="F448" s="330"/>
      <c r="G448" s="261"/>
      <c r="H448" s="94" t="s">
        <v>13</v>
      </c>
      <c r="I448" s="259"/>
      <c r="J448" s="44"/>
    </row>
    <row r="449" spans="1:10" ht="15.75">
      <c r="A449" s="175"/>
      <c r="B449" s="249"/>
      <c r="C449" s="250"/>
      <c r="D449" s="256">
        <v>300</v>
      </c>
      <c r="E449" s="266">
        <v>250</v>
      </c>
      <c r="F449" s="330"/>
      <c r="G449" s="261"/>
      <c r="H449" s="94" t="s">
        <v>13</v>
      </c>
      <c r="I449" s="259"/>
      <c r="J449" s="44"/>
    </row>
    <row r="450" spans="1:10" ht="15.75">
      <c r="A450" s="175"/>
      <c r="B450" s="249"/>
      <c r="C450" s="250"/>
      <c r="D450" s="256">
        <v>350</v>
      </c>
      <c r="E450" s="266">
        <v>250</v>
      </c>
      <c r="F450" s="330"/>
      <c r="G450" s="261"/>
      <c r="H450" s="94" t="s">
        <v>13</v>
      </c>
      <c r="I450" s="259"/>
      <c r="J450" s="44"/>
    </row>
    <row r="451" spans="1:10" ht="15.75">
      <c r="A451" s="175"/>
      <c r="B451" s="249"/>
      <c r="C451" s="250"/>
      <c r="D451" s="256">
        <v>400</v>
      </c>
      <c r="E451" s="266">
        <v>250</v>
      </c>
      <c r="F451" s="330"/>
      <c r="G451" s="261"/>
      <c r="H451" s="94" t="s">
        <v>13</v>
      </c>
      <c r="I451" s="259"/>
      <c r="J451" s="44"/>
    </row>
    <row r="452" spans="1:10" ht="15.75">
      <c r="A452" s="175"/>
      <c r="B452" s="249"/>
      <c r="C452" s="250"/>
      <c r="D452" s="256">
        <v>450</v>
      </c>
      <c r="E452" s="266">
        <v>250</v>
      </c>
      <c r="F452" s="330"/>
      <c r="G452" s="261"/>
      <c r="H452" s="94" t="s">
        <v>13</v>
      </c>
      <c r="I452" s="259"/>
      <c r="J452" s="44"/>
    </row>
    <row r="453" spans="1:10" ht="15.75">
      <c r="A453" s="175"/>
      <c r="B453" s="249"/>
      <c r="C453" s="250"/>
      <c r="D453" s="256">
        <v>500</v>
      </c>
      <c r="E453" s="266">
        <v>250</v>
      </c>
      <c r="F453" s="331"/>
      <c r="G453" s="261"/>
      <c r="H453" s="94" t="s">
        <v>13</v>
      </c>
      <c r="I453" s="259"/>
      <c r="J453" s="44"/>
    </row>
    <row r="454" spans="1:10" ht="15">
      <c r="A454" s="232"/>
      <c r="B454" s="245"/>
      <c r="C454" s="230"/>
      <c r="D454" s="235"/>
      <c r="E454" s="234"/>
      <c r="F454" s="233"/>
      <c r="G454" s="230"/>
      <c r="H454" s="233"/>
      <c r="I454" s="230"/>
      <c r="J454" s="229"/>
    </row>
    <row r="455" spans="1:10" ht="15.75">
      <c r="A455" s="175"/>
      <c r="B455" s="249"/>
      <c r="C455" s="250" t="s">
        <v>526</v>
      </c>
      <c r="D455" s="250" t="s">
        <v>525</v>
      </c>
      <c r="E455" s="266">
        <v>50</v>
      </c>
      <c r="F455" s="329" t="s">
        <v>1009</v>
      </c>
      <c r="G455" s="261"/>
      <c r="H455" s="94" t="s">
        <v>13</v>
      </c>
      <c r="I455" s="259"/>
      <c r="J455" s="44"/>
    </row>
    <row r="456" spans="1:10" ht="15.75">
      <c r="A456" s="175"/>
      <c r="B456" s="249"/>
      <c r="C456" s="250"/>
      <c r="D456" s="256">
        <v>50</v>
      </c>
      <c r="E456" s="266">
        <v>50</v>
      </c>
      <c r="F456" s="330"/>
      <c r="G456" s="261"/>
      <c r="H456" s="94" t="s">
        <v>13</v>
      </c>
      <c r="I456" s="259"/>
      <c r="J456" s="44"/>
    </row>
    <row r="457" spans="1:10" ht="15.75">
      <c r="A457" s="175"/>
      <c r="B457" s="249"/>
      <c r="C457" s="250"/>
      <c r="D457" s="256">
        <v>100</v>
      </c>
      <c r="E457" s="222">
        <v>150</v>
      </c>
      <c r="F457" s="330"/>
      <c r="G457" s="261"/>
      <c r="H457" s="309"/>
      <c r="I457" s="72" t="s">
        <v>14</v>
      </c>
      <c r="J457" s="44"/>
    </row>
    <row r="458" spans="1:10" ht="15.75">
      <c r="A458" s="175"/>
      <c r="B458" s="249"/>
      <c r="C458" s="250"/>
      <c r="D458" s="256">
        <v>150</v>
      </c>
      <c r="E458" s="266">
        <v>150</v>
      </c>
      <c r="F458" s="330"/>
      <c r="G458" s="261"/>
      <c r="H458" s="94" t="s">
        <v>13</v>
      </c>
      <c r="I458" s="259"/>
      <c r="J458" s="44"/>
    </row>
    <row r="459" spans="1:10" ht="15.75">
      <c r="A459" s="175"/>
      <c r="B459" s="249"/>
      <c r="C459" s="250"/>
      <c r="D459" s="256">
        <v>200</v>
      </c>
      <c r="E459" s="266">
        <v>250</v>
      </c>
      <c r="F459" s="330"/>
      <c r="G459" s="261"/>
      <c r="H459" s="94" t="s">
        <v>13</v>
      </c>
      <c r="I459" s="259"/>
      <c r="J459" s="44"/>
    </row>
    <row r="460" spans="1:10" ht="15.75">
      <c r="A460" s="175"/>
      <c r="B460" s="249"/>
      <c r="C460" s="250"/>
      <c r="D460" s="256">
        <v>250</v>
      </c>
      <c r="E460" s="266">
        <v>250</v>
      </c>
      <c r="F460" s="330"/>
      <c r="G460" s="261"/>
      <c r="H460" s="94" t="s">
        <v>13</v>
      </c>
      <c r="I460" s="259"/>
      <c r="J460" s="44"/>
    </row>
    <row r="461" spans="1:10" ht="15.75">
      <c r="A461" s="175"/>
      <c r="B461" s="249"/>
      <c r="C461" s="250"/>
      <c r="D461" s="256">
        <v>300</v>
      </c>
      <c r="E461" s="266">
        <v>250</v>
      </c>
      <c r="F461" s="330"/>
      <c r="G461" s="261"/>
      <c r="H461" s="94" t="s">
        <v>13</v>
      </c>
      <c r="I461" s="259"/>
      <c r="J461" s="44"/>
    </row>
    <row r="462" spans="1:10" ht="15.75">
      <c r="A462" s="175"/>
      <c r="B462" s="249"/>
      <c r="C462" s="250"/>
      <c r="D462" s="256">
        <v>350</v>
      </c>
      <c r="E462" s="266">
        <v>250</v>
      </c>
      <c r="F462" s="330"/>
      <c r="G462" s="261"/>
      <c r="H462" s="94" t="s">
        <v>13</v>
      </c>
      <c r="I462" s="259"/>
      <c r="J462" s="44"/>
    </row>
    <row r="463" spans="1:10" ht="15.75">
      <c r="A463" s="175"/>
      <c r="B463" s="249"/>
      <c r="C463" s="250"/>
      <c r="D463" s="256">
        <v>400</v>
      </c>
      <c r="E463" s="266">
        <v>250</v>
      </c>
      <c r="F463" s="330"/>
      <c r="G463" s="261"/>
      <c r="H463" s="94" t="s">
        <v>13</v>
      </c>
      <c r="I463" s="259"/>
      <c r="J463" s="44"/>
    </row>
    <row r="464" spans="1:10" ht="15.75">
      <c r="A464" s="175"/>
      <c r="B464" s="249"/>
      <c r="C464" s="250"/>
      <c r="D464" s="256">
        <v>450</v>
      </c>
      <c r="E464" s="266">
        <v>250</v>
      </c>
      <c r="F464" s="330"/>
      <c r="G464" s="261"/>
      <c r="H464" s="94" t="s">
        <v>13</v>
      </c>
      <c r="I464" s="259"/>
      <c r="J464" s="44"/>
    </row>
    <row r="465" spans="1:10" ht="15.75">
      <c r="A465" s="175"/>
      <c r="B465" s="249"/>
      <c r="C465" s="250"/>
      <c r="D465" s="256">
        <v>500</v>
      </c>
      <c r="E465" s="266">
        <v>250</v>
      </c>
      <c r="F465" s="331"/>
      <c r="G465" s="261"/>
      <c r="H465" s="94" t="s">
        <v>13</v>
      </c>
      <c r="I465" s="259"/>
      <c r="J465" s="44"/>
    </row>
    <row r="466" spans="1:10" ht="31.5" customHeight="1">
      <c r="G466" s="34" t="s">
        <v>183</v>
      </c>
      <c r="H466" s="34">
        <f>COUNTIF(H3:H465,H2)</f>
        <v>356</v>
      </c>
      <c r="I466" s="34">
        <f>COUNTIF(I3:I465,I2)</f>
        <v>21</v>
      </c>
      <c r="J466" s="34">
        <f>COUNTIF(J3:J465,J2)</f>
        <v>14</v>
      </c>
    </row>
  </sheetData>
  <autoFilter ref="H2:J2"/>
  <mergeCells count="8">
    <mergeCell ref="G326:G327"/>
    <mergeCell ref="F443:F453"/>
    <mergeCell ref="F455:F465"/>
    <mergeCell ref="F15:F17"/>
    <mergeCell ref="G15:G17"/>
    <mergeCell ref="G57:G59"/>
    <mergeCell ref="I260:I261"/>
    <mergeCell ref="G260:G26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57"/>
  <sheetViews>
    <sheetView topLeftCell="A32" zoomScale="82" zoomScaleNormal="82" workbookViewId="0">
      <selection activeCell="B27" sqref="B27"/>
    </sheetView>
  </sheetViews>
  <sheetFormatPr defaultRowHeight="15"/>
  <cols>
    <col min="1" max="1" width="9.140625" style="25"/>
    <col min="2" max="2" width="106.42578125" bestFit="1" customWidth="1"/>
    <col min="3" max="3" width="31" customWidth="1"/>
    <col min="4" max="4" width="11" customWidth="1"/>
    <col min="5" max="5" width="10.5703125" customWidth="1"/>
    <col min="6" max="6" width="12" customWidth="1"/>
  </cols>
  <sheetData>
    <row r="1" spans="2:6" ht="33.75" customHeight="1">
      <c r="B1" s="332" t="s">
        <v>3</v>
      </c>
      <c r="C1" s="332"/>
      <c r="D1" s="43"/>
      <c r="E1" s="43"/>
      <c r="F1" s="43"/>
    </row>
    <row r="2" spans="2:6" ht="38.25" customHeight="1">
      <c r="B2" s="78" t="s">
        <v>30</v>
      </c>
      <c r="C2" s="74" t="s">
        <v>31</v>
      </c>
      <c r="D2" s="76" t="s">
        <v>13</v>
      </c>
      <c r="E2" s="77" t="s">
        <v>14</v>
      </c>
      <c r="F2" s="75" t="s">
        <v>199</v>
      </c>
    </row>
    <row r="3" spans="2:6" ht="30" customHeight="1">
      <c r="B3" s="217" t="s">
        <v>1026</v>
      </c>
      <c r="C3" s="217">
        <v>1</v>
      </c>
      <c r="D3" s="76" t="s">
        <v>13</v>
      </c>
      <c r="E3" s="14"/>
      <c r="F3" s="45"/>
    </row>
    <row r="4" spans="2:6" ht="30" customHeight="1">
      <c r="B4" s="217" t="s">
        <v>1026</v>
      </c>
      <c r="C4" s="217">
        <v>1</v>
      </c>
      <c r="D4" s="76" t="s">
        <v>13</v>
      </c>
      <c r="E4" s="14"/>
      <c r="F4" s="45"/>
    </row>
    <row r="5" spans="2:6" ht="30" customHeight="1">
      <c r="B5" s="217" t="s">
        <v>259</v>
      </c>
      <c r="C5" s="217">
        <v>2</v>
      </c>
      <c r="D5" s="76" t="s">
        <v>13</v>
      </c>
      <c r="E5" s="14"/>
      <c r="F5" s="45"/>
    </row>
    <row r="6" spans="2:6" ht="30" customHeight="1">
      <c r="B6" s="217" t="s">
        <v>259</v>
      </c>
      <c r="C6" s="217">
        <v>2</v>
      </c>
      <c r="D6" s="76" t="s">
        <v>13</v>
      </c>
      <c r="E6" s="14"/>
      <c r="F6" s="45"/>
    </row>
    <row r="7" spans="2:6" ht="30" customHeight="1">
      <c r="B7" s="217" t="s">
        <v>1027</v>
      </c>
      <c r="C7" s="217">
        <v>1</v>
      </c>
      <c r="D7" s="76" t="s">
        <v>13</v>
      </c>
      <c r="E7" s="14"/>
      <c r="F7" s="45"/>
    </row>
    <row r="8" spans="2:6" ht="30" customHeight="1">
      <c r="B8" s="217" t="s">
        <v>246</v>
      </c>
      <c r="C8" s="217">
        <v>2</v>
      </c>
      <c r="D8" s="76" t="s">
        <v>13</v>
      </c>
      <c r="E8" s="14"/>
      <c r="F8" s="45"/>
    </row>
    <row r="9" spans="2:6" ht="30" customHeight="1">
      <c r="B9" s="217" t="s">
        <v>1027</v>
      </c>
      <c r="C9" s="217">
        <v>1</v>
      </c>
      <c r="D9" s="76" t="s">
        <v>13</v>
      </c>
      <c r="E9" s="14"/>
      <c r="F9" s="45"/>
    </row>
    <row r="10" spans="2:6" ht="30" customHeight="1">
      <c r="B10" s="217" t="s">
        <v>246</v>
      </c>
      <c r="C10" s="217">
        <v>2</v>
      </c>
      <c r="D10" s="76" t="s">
        <v>13</v>
      </c>
      <c r="E10" s="14"/>
      <c r="F10" s="5"/>
    </row>
    <row r="11" spans="2:6" s="181" customFormat="1" ht="30">
      <c r="B11" s="217" t="s">
        <v>1028</v>
      </c>
      <c r="C11" s="274" t="s">
        <v>1029</v>
      </c>
      <c r="D11" s="76" t="s">
        <v>13</v>
      </c>
      <c r="E11" s="183"/>
      <c r="F11" s="182"/>
    </row>
    <row r="12" spans="2:6" s="181" customFormat="1" ht="60">
      <c r="B12" s="217" t="s">
        <v>1030</v>
      </c>
      <c r="C12" s="217" t="s">
        <v>1031</v>
      </c>
      <c r="D12" s="76" t="s">
        <v>13</v>
      </c>
      <c r="E12" s="183"/>
      <c r="F12" s="182"/>
    </row>
    <row r="13" spans="2:6" s="181" customFormat="1" ht="45">
      <c r="B13" s="217" t="s">
        <v>1032</v>
      </c>
      <c r="C13" s="217" t="s">
        <v>1033</v>
      </c>
      <c r="D13" s="76" t="s">
        <v>13</v>
      </c>
      <c r="E13" s="183"/>
      <c r="F13" s="182"/>
    </row>
    <row r="14" spans="2:6" s="181" customFormat="1" ht="30">
      <c r="B14" s="217" t="s">
        <v>1034</v>
      </c>
      <c r="C14" s="217" t="s">
        <v>1035</v>
      </c>
      <c r="D14" s="76" t="s">
        <v>13</v>
      </c>
      <c r="E14" s="183"/>
      <c r="F14" s="182"/>
    </row>
    <row r="15" spans="2:6" s="181" customFormat="1" ht="30">
      <c r="B15" s="217" t="s">
        <v>1036</v>
      </c>
      <c r="C15" s="217"/>
      <c r="D15" s="76" t="s">
        <v>13</v>
      </c>
      <c r="E15" s="183"/>
      <c r="F15" s="182"/>
    </row>
    <row r="16" spans="2:6" s="181" customFormat="1" ht="30" customHeight="1">
      <c r="B16" s="277" t="s">
        <v>1037</v>
      </c>
      <c r="C16" s="217"/>
      <c r="D16" s="76" t="s">
        <v>13</v>
      </c>
      <c r="E16" s="183"/>
      <c r="F16" s="182"/>
    </row>
    <row r="17" spans="2:6" s="181" customFormat="1" ht="30" customHeight="1">
      <c r="B17" s="277" t="s">
        <v>1038</v>
      </c>
      <c r="C17" s="217"/>
      <c r="D17" s="76" t="s">
        <v>13</v>
      </c>
      <c r="E17" s="183"/>
      <c r="F17" s="182"/>
    </row>
    <row r="18" spans="2:6" s="181" customFormat="1" ht="30" customHeight="1">
      <c r="B18" s="277" t="s">
        <v>1039</v>
      </c>
      <c r="C18" s="217"/>
      <c r="D18" s="76" t="s">
        <v>13</v>
      </c>
      <c r="E18" s="183"/>
      <c r="F18" s="182"/>
    </row>
    <row r="19" spans="2:6" s="181" customFormat="1" ht="30" customHeight="1">
      <c r="B19" s="277" t="s">
        <v>1040</v>
      </c>
      <c r="C19" s="217"/>
      <c r="D19" s="76" t="s">
        <v>13</v>
      </c>
      <c r="E19" s="183"/>
      <c r="F19" s="182"/>
    </row>
    <row r="20" spans="2:6" s="181" customFormat="1" ht="30" customHeight="1">
      <c r="B20" s="277" t="s">
        <v>1041</v>
      </c>
      <c r="C20" s="217"/>
      <c r="D20" s="76" t="s">
        <v>13</v>
      </c>
      <c r="E20" s="183"/>
      <c r="F20" s="182"/>
    </row>
    <row r="21" spans="2:6" s="181" customFormat="1" ht="30" customHeight="1">
      <c r="B21" s="277" t="s">
        <v>1042</v>
      </c>
      <c r="C21" s="217"/>
      <c r="D21" s="76" t="s">
        <v>13</v>
      </c>
      <c r="E21" s="183"/>
      <c r="F21" s="182"/>
    </row>
    <row r="22" spans="2:6" s="181" customFormat="1" ht="30" customHeight="1">
      <c r="B22" s="277" t="s">
        <v>1043</v>
      </c>
      <c r="C22" s="217"/>
      <c r="D22" s="76" t="s">
        <v>13</v>
      </c>
      <c r="E22" s="183"/>
      <c r="F22" s="182"/>
    </row>
    <row r="23" spans="2:6" s="181" customFormat="1" ht="30" customHeight="1">
      <c r="B23" s="277" t="s">
        <v>1044</v>
      </c>
      <c r="C23" s="217"/>
      <c r="D23" s="76" t="s">
        <v>13</v>
      </c>
      <c r="E23" s="183"/>
      <c r="F23" s="182"/>
    </row>
    <row r="24" spans="2:6" s="181" customFormat="1" ht="30" customHeight="1">
      <c r="B24" s="277" t="s">
        <v>1045</v>
      </c>
      <c r="C24" s="217"/>
      <c r="D24" s="76" t="s">
        <v>13</v>
      </c>
      <c r="E24" s="183"/>
      <c r="F24" s="182"/>
    </row>
    <row r="25" spans="2:6" s="181" customFormat="1" ht="30" customHeight="1">
      <c r="B25" s="277" t="s">
        <v>1046</v>
      </c>
      <c r="C25" s="217"/>
      <c r="D25" s="76" t="s">
        <v>13</v>
      </c>
      <c r="E25" s="183"/>
      <c r="F25" s="182"/>
    </row>
    <row r="26" spans="2:6" s="181" customFormat="1" ht="30" customHeight="1">
      <c r="B26" s="277" t="s">
        <v>1047</v>
      </c>
      <c r="C26" s="217"/>
      <c r="D26" s="76" t="s">
        <v>13</v>
      </c>
      <c r="E26" s="183"/>
      <c r="F26" s="182"/>
    </row>
    <row r="27" spans="2:6" s="181" customFormat="1" ht="30" customHeight="1">
      <c r="B27" s="277" t="s">
        <v>1048</v>
      </c>
      <c r="C27" s="217"/>
      <c r="D27" s="76" t="s">
        <v>13</v>
      </c>
      <c r="E27" s="183"/>
      <c r="F27" s="182"/>
    </row>
    <row r="28" spans="2:6" s="181" customFormat="1" ht="30" customHeight="1">
      <c r="B28" s="277" t="s">
        <v>1049</v>
      </c>
      <c r="C28" s="217"/>
      <c r="D28" s="76" t="s">
        <v>13</v>
      </c>
      <c r="E28" s="183"/>
      <c r="F28" s="182"/>
    </row>
    <row r="29" spans="2:6" s="181" customFormat="1" ht="30" customHeight="1">
      <c r="B29" s="277" t="s">
        <v>1050</v>
      </c>
      <c r="C29" s="217"/>
      <c r="D29" s="76" t="s">
        <v>13</v>
      </c>
      <c r="E29" s="183"/>
      <c r="F29" s="182"/>
    </row>
    <row r="30" spans="2:6" s="181" customFormat="1" ht="30" customHeight="1">
      <c r="B30" s="277" t="s">
        <v>1051</v>
      </c>
      <c r="C30" s="217"/>
      <c r="D30" s="76" t="s">
        <v>13</v>
      </c>
      <c r="E30" s="183"/>
      <c r="F30" s="182"/>
    </row>
    <row r="31" spans="2:6" s="181" customFormat="1" ht="30" customHeight="1">
      <c r="B31" s="277" t="s">
        <v>1052</v>
      </c>
      <c r="C31" s="217"/>
      <c r="D31" s="76" t="s">
        <v>13</v>
      </c>
      <c r="E31" s="183"/>
      <c r="F31" s="182"/>
    </row>
    <row r="32" spans="2:6" s="181" customFormat="1" ht="30" customHeight="1">
      <c r="B32" s="277" t="s">
        <v>1053</v>
      </c>
      <c r="C32" s="217"/>
      <c r="D32" s="76" t="s">
        <v>13</v>
      </c>
      <c r="E32" s="183"/>
      <c r="F32" s="182"/>
    </row>
    <row r="33" spans="2:6" s="181" customFormat="1" ht="30" customHeight="1">
      <c r="B33" s="277" t="s">
        <v>1054</v>
      </c>
      <c r="C33" s="217"/>
      <c r="D33" s="76" t="s">
        <v>13</v>
      </c>
      <c r="E33" s="183"/>
      <c r="F33" s="182"/>
    </row>
    <row r="34" spans="2:6" s="181" customFormat="1" ht="30" customHeight="1">
      <c r="B34" s="277" t="s">
        <v>1055</v>
      </c>
      <c r="C34" s="217"/>
      <c r="D34" s="76" t="s">
        <v>13</v>
      </c>
      <c r="E34" s="183"/>
      <c r="F34" s="182"/>
    </row>
    <row r="35" spans="2:6" s="181" customFormat="1" ht="30" customHeight="1">
      <c r="B35" s="277" t="s">
        <v>1056</v>
      </c>
      <c r="C35" s="217"/>
      <c r="D35" s="76" t="s">
        <v>13</v>
      </c>
      <c r="E35" s="183"/>
      <c r="F35" s="182"/>
    </row>
    <row r="36" spans="2:6" s="181" customFormat="1" ht="30" customHeight="1">
      <c r="B36" s="277" t="s">
        <v>1057</v>
      </c>
      <c r="C36" s="217"/>
      <c r="D36" s="76" t="s">
        <v>13</v>
      </c>
      <c r="E36" s="183"/>
      <c r="F36" s="182"/>
    </row>
    <row r="37" spans="2:6" s="181" customFormat="1" ht="30" customHeight="1">
      <c r="B37" s="277" t="s">
        <v>1058</v>
      </c>
      <c r="C37" s="217"/>
      <c r="D37" s="76" t="s">
        <v>13</v>
      </c>
      <c r="E37" s="183"/>
      <c r="F37" s="182"/>
    </row>
    <row r="38" spans="2:6" s="181" customFormat="1" ht="30" customHeight="1">
      <c r="B38" s="277" t="s">
        <v>1059</v>
      </c>
      <c r="C38" s="217"/>
      <c r="D38" s="76" t="s">
        <v>13</v>
      </c>
      <c r="E38" s="183"/>
      <c r="F38" s="182"/>
    </row>
    <row r="39" spans="2:6" s="181" customFormat="1" ht="30" customHeight="1">
      <c r="B39" s="277" t="s">
        <v>1060</v>
      </c>
      <c r="C39" s="217"/>
      <c r="D39" s="76" t="s">
        <v>13</v>
      </c>
      <c r="E39" s="183"/>
      <c r="F39" s="182"/>
    </row>
    <row r="40" spans="2:6" s="181" customFormat="1" ht="30" customHeight="1">
      <c r="B40" s="277" t="s">
        <v>1061</v>
      </c>
      <c r="C40" s="217"/>
      <c r="D40" s="76" t="s">
        <v>13</v>
      </c>
      <c r="E40" s="183"/>
      <c r="F40" s="182"/>
    </row>
    <row r="41" spans="2:6" s="181" customFormat="1" ht="30" customHeight="1">
      <c r="B41" s="277" t="s">
        <v>1062</v>
      </c>
      <c r="C41" s="217"/>
      <c r="D41" s="76" t="s">
        <v>13</v>
      </c>
      <c r="E41" s="183"/>
      <c r="F41" s="182"/>
    </row>
    <row r="42" spans="2:6" s="181" customFormat="1" ht="30" customHeight="1">
      <c r="B42" s="277" t="s">
        <v>1063</v>
      </c>
      <c r="C42" s="217"/>
      <c r="D42" s="76" t="s">
        <v>13</v>
      </c>
      <c r="E42" s="183"/>
      <c r="F42" s="182"/>
    </row>
    <row r="43" spans="2:6" s="181" customFormat="1" ht="30" customHeight="1">
      <c r="B43" s="277" t="s">
        <v>1064</v>
      </c>
      <c r="C43" s="217"/>
      <c r="D43" s="76" t="s">
        <v>13</v>
      </c>
      <c r="E43" s="183"/>
      <c r="F43" s="182"/>
    </row>
    <row r="44" spans="2:6" s="181" customFormat="1" ht="30" customHeight="1">
      <c r="B44" s="277" t="s">
        <v>1065</v>
      </c>
      <c r="C44" s="217"/>
      <c r="D44" s="76" t="s">
        <v>13</v>
      </c>
      <c r="E44" s="183"/>
      <c r="F44" s="182"/>
    </row>
    <row r="45" spans="2:6" s="181" customFormat="1" ht="30" customHeight="1">
      <c r="B45" s="277" t="s">
        <v>1066</v>
      </c>
      <c r="C45" s="217"/>
      <c r="D45" s="76" t="s">
        <v>13</v>
      </c>
      <c r="E45" s="183"/>
      <c r="F45" s="182"/>
    </row>
    <row r="46" spans="2:6" s="181" customFormat="1" ht="30" customHeight="1">
      <c r="B46" s="277" t="s">
        <v>1067</v>
      </c>
      <c r="C46" s="217"/>
      <c r="D46" s="76" t="s">
        <v>13</v>
      </c>
      <c r="E46" s="183"/>
      <c r="F46" s="182"/>
    </row>
    <row r="47" spans="2:6" s="181" customFormat="1" ht="30" customHeight="1">
      <c r="B47" s="277" t="s">
        <v>1068</v>
      </c>
      <c r="C47" s="217"/>
      <c r="D47" s="76" t="s">
        <v>13</v>
      </c>
      <c r="E47" s="183"/>
      <c r="F47" s="182"/>
    </row>
    <row r="48" spans="2:6" s="181" customFormat="1" ht="30" customHeight="1">
      <c r="B48" s="277" t="s">
        <v>1069</v>
      </c>
      <c r="C48" s="217"/>
      <c r="D48" s="76" t="s">
        <v>13</v>
      </c>
      <c r="E48" s="183"/>
      <c r="F48" s="182"/>
    </row>
    <row r="49" spans="2:6" s="181" customFormat="1" ht="30" customHeight="1">
      <c r="B49" s="277" t="s">
        <v>1070</v>
      </c>
      <c r="C49" s="217"/>
      <c r="D49" s="76" t="s">
        <v>13</v>
      </c>
      <c r="E49" s="183"/>
      <c r="F49" s="182"/>
    </row>
    <row r="50" spans="2:6" s="181" customFormat="1" ht="30" customHeight="1">
      <c r="B50" s="277" t="s">
        <v>1071</v>
      </c>
      <c r="C50" s="217"/>
      <c r="D50" s="76" t="s">
        <v>13</v>
      </c>
      <c r="E50" s="183"/>
      <c r="F50" s="182"/>
    </row>
    <row r="51" spans="2:6" s="181" customFormat="1" ht="30" customHeight="1">
      <c r="B51" s="218" t="s">
        <v>1072</v>
      </c>
      <c r="C51" s="217"/>
      <c r="D51" s="76" t="s">
        <v>13</v>
      </c>
      <c r="E51" s="183"/>
      <c r="F51" s="182"/>
    </row>
    <row r="52" spans="2:6" s="181" customFormat="1" ht="30" customHeight="1">
      <c r="B52" s="218" t="s">
        <v>1073</v>
      </c>
      <c r="C52" s="217"/>
      <c r="D52" s="76" t="s">
        <v>13</v>
      </c>
      <c r="E52" s="183"/>
      <c r="F52" s="182"/>
    </row>
    <row r="53" spans="2:6" s="181" customFormat="1" ht="30" customHeight="1">
      <c r="B53" s="217" t="s">
        <v>1074</v>
      </c>
      <c r="C53" s="217"/>
      <c r="D53" s="76" t="s">
        <v>13</v>
      </c>
      <c r="E53" s="183"/>
      <c r="F53" s="182"/>
    </row>
    <row r="54" spans="2:6" s="181" customFormat="1" ht="30" customHeight="1">
      <c r="B54" s="276" t="s">
        <v>1075</v>
      </c>
      <c r="C54" s="217"/>
      <c r="D54" s="76" t="s">
        <v>13</v>
      </c>
      <c r="E54" s="183"/>
      <c r="F54" s="182"/>
    </row>
    <row r="55" spans="2:6" s="181" customFormat="1" ht="30" customHeight="1">
      <c r="B55" s="218" t="s">
        <v>1076</v>
      </c>
      <c r="C55" s="217"/>
      <c r="D55" s="76" t="s">
        <v>13</v>
      </c>
      <c r="E55" s="183"/>
      <c r="F55" s="182"/>
    </row>
    <row r="56" spans="2:6" s="181" customFormat="1" ht="30" customHeight="1">
      <c r="B56" s="275" t="s">
        <v>1077</v>
      </c>
      <c r="C56" s="217"/>
      <c r="D56" s="76" t="s">
        <v>13</v>
      </c>
      <c r="E56" s="183"/>
      <c r="F56" s="182"/>
    </row>
    <row r="57" spans="2:6" ht="36.75" customHeight="1">
      <c r="C57" s="5" t="s">
        <v>183</v>
      </c>
      <c r="D57" s="5">
        <f>COUNTIF(D3:D56,D2)</f>
        <v>54</v>
      </c>
      <c r="E57" s="14">
        <f>COUNTIF(E3:E56,E2)</f>
        <v>0</v>
      </c>
      <c r="F57" s="5">
        <f>COUNTIF(F3:F56,F2)</f>
        <v>0</v>
      </c>
    </row>
  </sheetData>
  <autoFilter ref="D2:F2"/>
  <mergeCells count="1">
    <mergeCell ref="B1:C1"/>
  </mergeCells>
  <hyperlinks>
    <hyperlink ref="B54" r:id="rId1" display="C:\Users\mark.WISL\AppData\Local\Microsoft\Windows\Temporary Internet Files\Content.Outlook\LJVWU90F\Request_Littlewoods_After_9_2.xml"/>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16"/>
  <sheetViews>
    <sheetView topLeftCell="A9" zoomScale="75" zoomScaleNormal="75" workbookViewId="0">
      <selection activeCell="C15" sqref="C15"/>
    </sheetView>
  </sheetViews>
  <sheetFormatPr defaultRowHeight="15"/>
  <cols>
    <col min="1" max="1" width="9.140625" style="25"/>
    <col min="2" max="2" width="99.7109375" customWidth="1"/>
    <col min="3" max="3" width="57.5703125" customWidth="1"/>
    <col min="4" max="4" width="13.42578125" customWidth="1"/>
    <col min="5" max="5" width="12.5703125" customWidth="1"/>
    <col min="6" max="6" width="12.140625" customWidth="1"/>
  </cols>
  <sheetData>
    <row r="1" spans="2:6" ht="42.75" customHeight="1">
      <c r="B1" s="98" t="s">
        <v>141</v>
      </c>
      <c r="C1" s="82"/>
      <c r="D1" s="3"/>
      <c r="E1" s="3"/>
      <c r="F1" s="3"/>
    </row>
    <row r="2" spans="2:6" ht="37.5" customHeight="1">
      <c r="B2" s="83" t="s">
        <v>135</v>
      </c>
      <c r="C2" s="84" t="s">
        <v>136</v>
      </c>
      <c r="D2" s="51" t="s">
        <v>13</v>
      </c>
      <c r="E2" s="79" t="s">
        <v>14</v>
      </c>
      <c r="F2" s="80" t="s">
        <v>199</v>
      </c>
    </row>
    <row r="3" spans="2:6" ht="76.5" customHeight="1">
      <c r="B3" s="8" t="s">
        <v>134</v>
      </c>
      <c r="C3" s="8" t="s">
        <v>106</v>
      </c>
      <c r="D3" s="51" t="s">
        <v>13</v>
      </c>
      <c r="E3" s="14"/>
      <c r="F3" s="5"/>
    </row>
    <row r="4" spans="2:6" ht="136.5" customHeight="1">
      <c r="B4" s="8" t="s">
        <v>137</v>
      </c>
      <c r="C4" s="8" t="s">
        <v>138</v>
      </c>
      <c r="D4" s="51" t="s">
        <v>13</v>
      </c>
      <c r="E4" s="14"/>
      <c r="F4" s="5"/>
    </row>
    <row r="5" spans="2:6" ht="201" customHeight="1">
      <c r="B5" s="8" t="s">
        <v>140</v>
      </c>
      <c r="C5" s="8" t="s">
        <v>139</v>
      </c>
      <c r="D5" s="51" t="s">
        <v>13</v>
      </c>
      <c r="E5" s="14"/>
      <c r="F5" s="5"/>
    </row>
    <row r="6" spans="2:6" ht="210" customHeight="1">
      <c r="B6" s="8" t="s">
        <v>142</v>
      </c>
      <c r="C6" s="8" t="s">
        <v>139</v>
      </c>
      <c r="D6" s="51" t="s">
        <v>13</v>
      </c>
      <c r="E6" s="14"/>
      <c r="F6" s="5"/>
    </row>
    <row r="7" spans="2:6" ht="255.75" customHeight="1">
      <c r="B7" s="8" t="s">
        <v>144</v>
      </c>
      <c r="C7" s="8" t="s">
        <v>143</v>
      </c>
      <c r="D7" s="51" t="s">
        <v>13</v>
      </c>
      <c r="E7" s="14"/>
      <c r="F7" s="5"/>
    </row>
    <row r="8" spans="2:6" ht="213.75" customHeight="1">
      <c r="B8" s="8" t="s">
        <v>145</v>
      </c>
      <c r="C8" s="8" t="s">
        <v>146</v>
      </c>
      <c r="D8" s="51" t="s">
        <v>13</v>
      </c>
      <c r="E8" s="14"/>
      <c r="F8" s="5"/>
    </row>
    <row r="9" spans="2:6" ht="180" customHeight="1">
      <c r="B9" s="8" t="s">
        <v>147</v>
      </c>
      <c r="C9" s="8" t="s">
        <v>148</v>
      </c>
      <c r="D9" s="51" t="s">
        <v>13</v>
      </c>
      <c r="E9" s="14"/>
      <c r="F9" s="5"/>
    </row>
    <row r="10" spans="2:6" ht="75">
      <c r="B10" s="8" t="s">
        <v>149</v>
      </c>
      <c r="C10" s="8" t="s">
        <v>150</v>
      </c>
      <c r="D10" s="51" t="s">
        <v>13</v>
      </c>
      <c r="E10" s="14"/>
      <c r="F10" s="5"/>
    </row>
    <row r="11" spans="2:6" ht="108.75" customHeight="1">
      <c r="B11" s="8" t="s">
        <v>151</v>
      </c>
      <c r="C11" s="8" t="s">
        <v>152</v>
      </c>
      <c r="D11" s="51" t="s">
        <v>13</v>
      </c>
      <c r="E11" s="14"/>
      <c r="F11" s="5"/>
    </row>
    <row r="12" spans="2:6" ht="34.5" customHeight="1">
      <c r="B12" s="13"/>
      <c r="C12" s="5" t="s">
        <v>183</v>
      </c>
      <c r="D12" s="5">
        <f>COUNTIF(D3:D11,D2)</f>
        <v>9</v>
      </c>
      <c r="E12" s="14">
        <f>COUNTIF(E3:E11,E2)</f>
        <v>0</v>
      </c>
      <c r="F12" s="5">
        <f>COUNTIF(F3:F11,F2)</f>
        <v>0</v>
      </c>
    </row>
    <row r="13" spans="2:6" ht="25.5" customHeight="1">
      <c r="B13" s="11"/>
      <c r="C13" s="12"/>
    </row>
    <row r="14" spans="2:6" ht="59.25" customHeight="1">
      <c r="B14" s="11"/>
      <c r="C14" s="12"/>
    </row>
    <row r="15" spans="2:6">
      <c r="B15" s="11"/>
      <c r="C15" s="12"/>
    </row>
    <row r="16" spans="2:6">
      <c r="B16" s="11"/>
      <c r="C16" s="1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T648"/>
  <sheetViews>
    <sheetView topLeftCell="G2" zoomScale="78" zoomScaleNormal="78" workbookViewId="0">
      <selection activeCell="P13" sqref="P13"/>
    </sheetView>
  </sheetViews>
  <sheetFormatPr defaultRowHeight="15"/>
  <cols>
    <col min="1" max="1" width="9.140625" style="25"/>
    <col min="2" max="2" width="73.42578125" customWidth="1"/>
    <col min="3" max="3" width="11.5703125" style="33" customWidth="1"/>
    <col min="4" max="4" width="11.7109375" customWidth="1"/>
    <col min="5" max="5" width="13.140625" bestFit="1" customWidth="1"/>
    <col min="6" max="6" width="41" customWidth="1"/>
    <col min="7" max="7" width="35.7109375" customWidth="1"/>
    <col min="10" max="10" width="10.28515625" bestFit="1" customWidth="1"/>
    <col min="11" max="11" width="44.28515625" customWidth="1"/>
    <col min="12" max="12" width="34.5703125" customWidth="1"/>
    <col min="15" max="15" width="10.28515625" bestFit="1" customWidth="1"/>
    <col min="16" max="16" width="27.28515625" customWidth="1"/>
    <col min="17" max="17" width="30.7109375" customWidth="1"/>
    <col min="20" max="20" width="10.28515625" bestFit="1" customWidth="1"/>
  </cols>
  <sheetData>
    <row r="1" spans="1:20" ht="36" customHeight="1">
      <c r="B1" s="98" t="s">
        <v>4</v>
      </c>
      <c r="C1" s="373"/>
      <c r="D1" s="3"/>
      <c r="E1" s="3"/>
      <c r="F1" s="3"/>
      <c r="G1" s="3"/>
      <c r="H1" s="3"/>
      <c r="I1" s="3"/>
      <c r="J1" s="3"/>
      <c r="K1" s="99"/>
      <c r="L1" s="3"/>
      <c r="M1" s="3"/>
      <c r="N1" s="3"/>
      <c r="O1" s="3"/>
      <c r="P1" s="3"/>
      <c r="Q1" s="3"/>
      <c r="R1" s="3"/>
      <c r="S1" s="3"/>
      <c r="T1" s="3"/>
    </row>
    <row r="2" spans="1:20" s="25" customFormat="1" ht="40.5" customHeight="1">
      <c r="B2" s="85" t="s">
        <v>32</v>
      </c>
      <c r="C2" s="374" t="s">
        <v>13</v>
      </c>
      <c r="D2" s="77" t="s">
        <v>14</v>
      </c>
      <c r="E2" s="75" t="s">
        <v>199</v>
      </c>
      <c r="F2" s="66" t="s">
        <v>259</v>
      </c>
      <c r="G2" s="62"/>
      <c r="H2" s="76" t="s">
        <v>13</v>
      </c>
      <c r="I2" s="77" t="s">
        <v>14</v>
      </c>
      <c r="J2" s="90" t="s">
        <v>199</v>
      </c>
      <c r="K2" s="62" t="s">
        <v>562</v>
      </c>
      <c r="L2" s="62"/>
      <c r="M2" s="76" t="s">
        <v>13</v>
      </c>
      <c r="N2" s="77" t="s">
        <v>14</v>
      </c>
      <c r="O2" s="90" t="s">
        <v>199</v>
      </c>
      <c r="P2" s="62" t="s">
        <v>573</v>
      </c>
      <c r="Q2" s="62"/>
      <c r="R2" s="76" t="s">
        <v>13</v>
      </c>
      <c r="S2" s="77" t="s">
        <v>14</v>
      </c>
      <c r="T2" s="90" t="s">
        <v>199</v>
      </c>
    </row>
    <row r="3" spans="1:20" s="25" customFormat="1" ht="138.75" customHeight="1">
      <c r="B3" s="26" t="s">
        <v>1261</v>
      </c>
      <c r="C3" s="374" t="s">
        <v>13</v>
      </c>
      <c r="D3" s="35"/>
      <c r="E3" s="5"/>
      <c r="F3" s="8" t="s">
        <v>552</v>
      </c>
      <c r="G3" s="8" t="s">
        <v>115</v>
      </c>
      <c r="H3" s="76" t="s">
        <v>13</v>
      </c>
      <c r="I3" s="58"/>
      <c r="J3" s="58"/>
      <c r="K3" s="8" t="s">
        <v>563</v>
      </c>
      <c r="L3" s="8" t="s">
        <v>115</v>
      </c>
      <c r="M3" s="76" t="s">
        <v>13</v>
      </c>
      <c r="N3" s="58"/>
      <c r="O3" s="58"/>
      <c r="P3" s="8" t="s">
        <v>563</v>
      </c>
      <c r="Q3" s="8" t="s">
        <v>115</v>
      </c>
      <c r="R3" s="76" t="s">
        <v>13</v>
      </c>
      <c r="S3" s="58"/>
      <c r="T3" s="58"/>
    </row>
    <row r="4" spans="1:20" s="28" customFormat="1" ht="73.5" customHeight="1">
      <c r="A4" s="33"/>
      <c r="B4" s="26" t="s">
        <v>561</v>
      </c>
      <c r="C4" s="374" t="s">
        <v>13</v>
      </c>
      <c r="D4" s="35"/>
      <c r="E4" s="27"/>
      <c r="F4" s="8" t="s">
        <v>553</v>
      </c>
      <c r="G4" s="8" t="s">
        <v>118</v>
      </c>
      <c r="H4" s="76" t="s">
        <v>13</v>
      </c>
      <c r="I4" s="67"/>
      <c r="J4" s="67"/>
      <c r="K4" s="8" t="s">
        <v>553</v>
      </c>
      <c r="L4" s="8" t="s">
        <v>118</v>
      </c>
      <c r="M4" s="76" t="s">
        <v>13</v>
      </c>
      <c r="N4" s="67"/>
      <c r="O4" s="67"/>
      <c r="P4" s="8" t="s">
        <v>553</v>
      </c>
      <c r="Q4" s="8" t="s">
        <v>118</v>
      </c>
      <c r="R4" s="76" t="s">
        <v>13</v>
      </c>
      <c r="S4" s="67"/>
      <c r="T4" s="67"/>
    </row>
    <row r="5" spans="1:20" ht="71.25" customHeight="1">
      <c r="B5" s="17" t="s">
        <v>33</v>
      </c>
      <c r="C5" s="374" t="s">
        <v>13</v>
      </c>
      <c r="D5" s="337"/>
      <c r="E5" s="334"/>
      <c r="F5" s="8" t="s">
        <v>554</v>
      </c>
      <c r="G5" s="8" t="s">
        <v>555</v>
      </c>
      <c r="H5" s="76" t="s">
        <v>13</v>
      </c>
      <c r="I5" s="58"/>
      <c r="J5" s="58"/>
      <c r="K5" s="8" t="s">
        <v>564</v>
      </c>
      <c r="L5" s="8" t="s">
        <v>565</v>
      </c>
      <c r="M5" s="76" t="s">
        <v>13</v>
      </c>
      <c r="N5" s="58"/>
      <c r="O5" s="58"/>
      <c r="P5" s="8" t="s">
        <v>564</v>
      </c>
      <c r="Q5" s="8" t="s">
        <v>565</v>
      </c>
      <c r="R5" s="76" t="s">
        <v>13</v>
      </c>
      <c r="S5" s="58"/>
      <c r="T5" s="58"/>
    </row>
    <row r="6" spans="1:20" ht="45">
      <c r="B6" s="17" t="s">
        <v>34</v>
      </c>
      <c r="C6" s="374" t="s">
        <v>13</v>
      </c>
      <c r="D6" s="338"/>
      <c r="E6" s="335"/>
      <c r="F6" s="8" t="s">
        <v>556</v>
      </c>
      <c r="G6" s="8" t="s">
        <v>118</v>
      </c>
      <c r="H6" s="76" t="s">
        <v>13</v>
      </c>
      <c r="I6" s="58"/>
      <c r="J6" s="58"/>
      <c r="K6" s="8" t="s">
        <v>566</v>
      </c>
      <c r="L6" s="8" t="s">
        <v>567</v>
      </c>
      <c r="M6" s="76" t="s">
        <v>13</v>
      </c>
      <c r="N6" s="58"/>
      <c r="O6" s="58"/>
      <c r="P6" s="8" t="s">
        <v>566</v>
      </c>
      <c r="Q6" s="8" t="s">
        <v>567</v>
      </c>
      <c r="R6" s="76" t="s">
        <v>13</v>
      </c>
      <c r="S6" s="58"/>
      <c r="T6" s="58"/>
    </row>
    <row r="7" spans="1:20" ht="50.25" customHeight="1" thickBot="1">
      <c r="B7" s="18" t="s">
        <v>35</v>
      </c>
      <c r="C7" s="374" t="s">
        <v>13</v>
      </c>
      <c r="D7" s="339"/>
      <c r="E7" s="336"/>
      <c r="F7" s="8" t="s">
        <v>557</v>
      </c>
      <c r="G7" s="8" t="s">
        <v>558</v>
      </c>
      <c r="H7" s="76" t="s">
        <v>13</v>
      </c>
      <c r="I7" s="58"/>
      <c r="J7" s="58"/>
      <c r="K7" s="8" t="s">
        <v>568</v>
      </c>
      <c r="L7" s="8" t="s">
        <v>569</v>
      </c>
      <c r="M7" s="76" t="s">
        <v>13</v>
      </c>
      <c r="N7" s="58"/>
      <c r="O7" s="58"/>
      <c r="P7" s="8" t="s">
        <v>574</v>
      </c>
      <c r="Q7" s="8" t="s">
        <v>569</v>
      </c>
      <c r="R7" s="76" t="s">
        <v>13</v>
      </c>
      <c r="S7" s="58"/>
      <c r="T7" s="58"/>
    </row>
    <row r="8" spans="1:20" ht="42.75" customHeight="1">
      <c r="B8" s="17" t="s">
        <v>36</v>
      </c>
      <c r="C8" s="374" t="s">
        <v>13</v>
      </c>
      <c r="D8" s="337"/>
      <c r="E8" s="333"/>
      <c r="F8" s="8" t="s">
        <v>559</v>
      </c>
      <c r="G8" s="8" t="s">
        <v>118</v>
      </c>
      <c r="H8" s="76" t="s">
        <v>13</v>
      </c>
      <c r="I8" s="58"/>
      <c r="J8" s="58"/>
      <c r="K8" s="8" t="s">
        <v>570</v>
      </c>
      <c r="L8" s="8" t="s">
        <v>571</v>
      </c>
      <c r="M8" s="76" t="s">
        <v>13</v>
      </c>
      <c r="N8" s="58"/>
      <c r="O8" s="58"/>
      <c r="P8" s="8" t="s">
        <v>570</v>
      </c>
      <c r="Q8" s="8" t="s">
        <v>575</v>
      </c>
      <c r="R8" s="76" t="s">
        <v>13</v>
      </c>
      <c r="S8" s="58"/>
      <c r="T8" s="58"/>
    </row>
    <row r="9" spans="1:20" ht="36.75" customHeight="1">
      <c r="B9" s="17" t="s">
        <v>37</v>
      </c>
      <c r="C9" s="374" t="s">
        <v>13</v>
      </c>
      <c r="D9" s="338"/>
      <c r="E9" s="333"/>
      <c r="F9" s="8" t="s">
        <v>557</v>
      </c>
      <c r="G9" s="8" t="s">
        <v>560</v>
      </c>
      <c r="H9" s="76" t="s">
        <v>13</v>
      </c>
      <c r="I9" s="58"/>
      <c r="J9" s="58"/>
      <c r="K9" s="1"/>
      <c r="L9" s="50" t="s">
        <v>572</v>
      </c>
      <c r="M9" s="49">
        <f>SUM(M3:M8)+COUNTIF(M3:M8,M2)</f>
        <v>6</v>
      </c>
      <c r="N9" s="49">
        <f>SUM(N3:N8)+COUNTIF(N3:N8,N2)</f>
        <v>0</v>
      </c>
      <c r="O9" s="49">
        <f>COUNTIF(O3:O8,O2)</f>
        <v>0</v>
      </c>
      <c r="P9" s="1"/>
      <c r="Q9" s="8" t="s">
        <v>200</v>
      </c>
      <c r="R9" s="58">
        <f>COUNTIF(R3:R8,R2)</f>
        <v>6</v>
      </c>
      <c r="S9" s="58">
        <f>COUNTIF(S3:S8,S2)</f>
        <v>0</v>
      </c>
      <c r="T9" s="58">
        <f>COUNTIF(T3:T8,T2)</f>
        <v>0</v>
      </c>
    </row>
    <row r="10" spans="1:20" ht="24.95" customHeight="1">
      <c r="B10" s="17" t="s">
        <v>38</v>
      </c>
      <c r="C10" s="374" t="s">
        <v>13</v>
      </c>
      <c r="D10" s="338"/>
      <c r="E10" s="333"/>
      <c r="F10" s="1"/>
      <c r="G10" s="8" t="s">
        <v>572</v>
      </c>
      <c r="H10" s="58">
        <f>COUNTIF(H3:H9,H2)</f>
        <v>7</v>
      </c>
      <c r="I10" s="58">
        <f>COUNTIF(I3:I9,I2)</f>
        <v>0</v>
      </c>
      <c r="J10" s="58">
        <f>COUNTIF(J3:J9,J2)</f>
        <v>0</v>
      </c>
      <c r="K10" s="1"/>
      <c r="L10" s="8" t="s">
        <v>183</v>
      </c>
      <c r="M10" s="58">
        <f>SUM(M9,H10,C79,R9)</f>
        <v>95</v>
      </c>
      <c r="N10" s="58">
        <f>SUM(N9,D79,I10,S9)</f>
        <v>0</v>
      </c>
      <c r="O10" s="58">
        <f>SUM(O9,J10,E79,T9)</f>
        <v>0</v>
      </c>
      <c r="Q10" s="12"/>
      <c r="R10" s="12"/>
      <c r="S10" s="12"/>
      <c r="T10" s="12"/>
    </row>
    <row r="11" spans="1:20" ht="24.95" customHeight="1">
      <c r="B11" s="17" t="s">
        <v>39</v>
      </c>
      <c r="C11" s="374" t="s">
        <v>13</v>
      </c>
      <c r="D11" s="338"/>
      <c r="E11" s="333"/>
      <c r="F11" s="1"/>
      <c r="G11" s="1"/>
    </row>
    <row r="12" spans="1:20" ht="24.95" customHeight="1" thickBot="1">
      <c r="B12" s="18" t="s">
        <v>40</v>
      </c>
      <c r="C12" s="374" t="s">
        <v>13</v>
      </c>
      <c r="D12" s="339"/>
      <c r="E12" s="333"/>
      <c r="F12" s="1"/>
      <c r="G12" s="1"/>
    </row>
    <row r="13" spans="1:20" ht="24.95" customHeight="1">
      <c r="B13" s="17" t="s">
        <v>41</v>
      </c>
      <c r="C13" s="374" t="s">
        <v>13</v>
      </c>
      <c r="D13" s="337"/>
      <c r="E13" s="333"/>
      <c r="F13" s="1"/>
      <c r="G13" s="1"/>
    </row>
    <row r="14" spans="1:20" ht="24.95" customHeight="1">
      <c r="B14" s="17" t="s">
        <v>42</v>
      </c>
      <c r="C14" s="374" t="s">
        <v>13</v>
      </c>
      <c r="D14" s="338"/>
      <c r="E14" s="333"/>
      <c r="F14" s="1"/>
      <c r="G14" s="1"/>
    </row>
    <row r="15" spans="1:20" ht="24.95" customHeight="1">
      <c r="B15" s="17" t="s">
        <v>43</v>
      </c>
      <c r="C15" s="374" t="s">
        <v>13</v>
      </c>
      <c r="D15" s="338"/>
      <c r="E15" s="333"/>
      <c r="F15" s="1"/>
      <c r="G15" s="1"/>
    </row>
    <row r="16" spans="1:20" ht="24.95" customHeight="1">
      <c r="B16" s="17" t="s">
        <v>44</v>
      </c>
      <c r="C16" s="374" t="s">
        <v>13</v>
      </c>
      <c r="D16" s="338"/>
      <c r="E16" s="333"/>
      <c r="F16" s="1"/>
      <c r="G16" s="1"/>
    </row>
    <row r="17" spans="2:7" ht="24.95" customHeight="1" thickBot="1">
      <c r="B17" s="18" t="s">
        <v>45</v>
      </c>
      <c r="C17" s="374" t="s">
        <v>13</v>
      </c>
      <c r="D17" s="339"/>
      <c r="E17" s="333"/>
      <c r="F17" s="1"/>
      <c r="G17" s="1"/>
    </row>
    <row r="18" spans="2:7" ht="24.95" customHeight="1">
      <c r="B18" s="19">
        <v>10</v>
      </c>
      <c r="C18" s="374" t="s">
        <v>13</v>
      </c>
      <c r="D18" s="337"/>
      <c r="E18" s="333"/>
      <c r="F18" s="1"/>
      <c r="G18" s="1"/>
    </row>
    <row r="19" spans="2:7" ht="24.95" customHeight="1">
      <c r="B19" s="17" t="s">
        <v>46</v>
      </c>
      <c r="C19" s="374" t="s">
        <v>13</v>
      </c>
      <c r="D19" s="338"/>
      <c r="E19" s="333"/>
      <c r="F19" s="1"/>
      <c r="G19" s="1"/>
    </row>
    <row r="20" spans="2:7" ht="24.95" customHeight="1">
      <c r="B20" s="17" t="s">
        <v>47</v>
      </c>
      <c r="C20" s="374" t="s">
        <v>13</v>
      </c>
      <c r="D20" s="338"/>
      <c r="E20" s="333"/>
      <c r="F20" s="1"/>
      <c r="G20" s="1"/>
    </row>
    <row r="21" spans="2:7" ht="24.95" customHeight="1">
      <c r="B21" s="17" t="s">
        <v>48</v>
      </c>
      <c r="C21" s="374" t="s">
        <v>13</v>
      </c>
      <c r="D21" s="338"/>
      <c r="E21" s="333"/>
      <c r="F21" s="1"/>
      <c r="G21" s="1"/>
    </row>
    <row r="22" spans="2:7" ht="24.95" customHeight="1" thickBot="1">
      <c r="B22" s="18" t="s">
        <v>49</v>
      </c>
      <c r="C22" s="374" t="s">
        <v>13</v>
      </c>
      <c r="D22" s="339"/>
      <c r="E22" s="333"/>
      <c r="F22" s="1"/>
      <c r="G22" s="1"/>
    </row>
    <row r="23" spans="2:7" ht="24.95" customHeight="1">
      <c r="B23" s="17" t="s">
        <v>50</v>
      </c>
      <c r="C23" s="374" t="s">
        <v>13</v>
      </c>
      <c r="D23" s="337"/>
      <c r="E23" s="333"/>
      <c r="F23" s="1"/>
      <c r="G23" s="1"/>
    </row>
    <row r="24" spans="2:7" ht="24.95" customHeight="1">
      <c r="B24" s="17" t="s">
        <v>51</v>
      </c>
      <c r="C24" s="374" t="s">
        <v>13</v>
      </c>
      <c r="D24" s="338"/>
      <c r="E24" s="333"/>
      <c r="F24" s="1"/>
      <c r="G24" s="1"/>
    </row>
    <row r="25" spans="2:7" ht="24.95" customHeight="1">
      <c r="B25" s="17" t="s">
        <v>52</v>
      </c>
      <c r="C25" s="374" t="s">
        <v>13</v>
      </c>
      <c r="D25" s="338"/>
      <c r="E25" s="333"/>
      <c r="F25" s="1"/>
      <c r="G25" s="1"/>
    </row>
    <row r="26" spans="2:7" ht="24.95" customHeight="1">
      <c r="B26" s="17" t="s">
        <v>53</v>
      </c>
      <c r="C26" s="374" t="s">
        <v>13</v>
      </c>
      <c r="D26" s="338"/>
      <c r="E26" s="333"/>
      <c r="F26" s="1"/>
      <c r="G26" s="1"/>
    </row>
    <row r="27" spans="2:7" ht="24.95" customHeight="1">
      <c r="B27" s="17" t="s">
        <v>54</v>
      </c>
      <c r="C27" s="374" t="s">
        <v>13</v>
      </c>
      <c r="D27" s="338"/>
      <c r="E27" s="333"/>
      <c r="F27" s="1"/>
      <c r="G27" s="1"/>
    </row>
    <row r="28" spans="2:7" ht="24.95" customHeight="1" thickBot="1">
      <c r="B28" s="18" t="s">
        <v>55</v>
      </c>
      <c r="C28" s="374" t="s">
        <v>13</v>
      </c>
      <c r="D28" s="339"/>
      <c r="E28" s="333"/>
      <c r="F28" s="1"/>
      <c r="G28" s="1"/>
    </row>
    <row r="29" spans="2:7" ht="24.95" customHeight="1">
      <c r="B29" s="17" t="s">
        <v>56</v>
      </c>
      <c r="C29" s="374" t="s">
        <v>13</v>
      </c>
      <c r="D29" s="337"/>
      <c r="E29" s="333"/>
      <c r="F29" s="1"/>
      <c r="G29" s="1"/>
    </row>
    <row r="30" spans="2:7" ht="24.95" customHeight="1">
      <c r="B30" s="17" t="s">
        <v>57</v>
      </c>
      <c r="C30" s="374" t="s">
        <v>13</v>
      </c>
      <c r="D30" s="338"/>
      <c r="E30" s="333"/>
      <c r="F30" s="1"/>
      <c r="G30" s="1"/>
    </row>
    <row r="31" spans="2:7" ht="24.95" customHeight="1">
      <c r="B31" s="17" t="s">
        <v>58</v>
      </c>
      <c r="C31" s="374" t="s">
        <v>13</v>
      </c>
      <c r="D31" s="338"/>
      <c r="E31" s="333"/>
      <c r="F31" s="1"/>
      <c r="G31" s="1"/>
    </row>
    <row r="32" spans="2:7" ht="24.95" customHeight="1">
      <c r="B32" s="17" t="s">
        <v>59</v>
      </c>
      <c r="C32" s="374" t="s">
        <v>13</v>
      </c>
      <c r="D32" s="338"/>
      <c r="E32" s="333"/>
      <c r="F32" s="1"/>
      <c r="G32" s="1"/>
    </row>
    <row r="33" spans="2:7" ht="24.95" customHeight="1" thickBot="1">
      <c r="B33" s="18" t="s">
        <v>60</v>
      </c>
      <c r="C33" s="374" t="s">
        <v>13</v>
      </c>
      <c r="D33" s="339"/>
      <c r="E33" s="333"/>
      <c r="F33" s="1"/>
      <c r="G33" s="1"/>
    </row>
    <row r="34" spans="2:7" ht="24.95" customHeight="1">
      <c r="B34" s="17" t="s">
        <v>61</v>
      </c>
      <c r="C34" s="374" t="s">
        <v>13</v>
      </c>
      <c r="D34" s="337"/>
      <c r="E34" s="333"/>
      <c r="F34" s="1"/>
      <c r="G34" s="1"/>
    </row>
    <row r="35" spans="2:7" ht="24.95" customHeight="1">
      <c r="B35" s="17" t="s">
        <v>62</v>
      </c>
      <c r="C35" s="374" t="s">
        <v>13</v>
      </c>
      <c r="D35" s="338"/>
      <c r="E35" s="333"/>
      <c r="F35" s="1"/>
      <c r="G35" s="1"/>
    </row>
    <row r="36" spans="2:7" ht="24.95" customHeight="1">
      <c r="B36" s="17" t="s">
        <v>63</v>
      </c>
      <c r="C36" s="374" t="s">
        <v>13</v>
      </c>
      <c r="D36" s="338"/>
      <c r="E36" s="333"/>
      <c r="F36" s="1"/>
      <c r="G36" s="1"/>
    </row>
    <row r="37" spans="2:7" ht="24.95" customHeight="1">
      <c r="B37" s="17" t="s">
        <v>64</v>
      </c>
      <c r="C37" s="374" t="s">
        <v>13</v>
      </c>
      <c r="D37" s="338"/>
      <c r="E37" s="333"/>
      <c r="F37" s="1"/>
      <c r="G37" s="1"/>
    </row>
    <row r="38" spans="2:7" ht="24.95" customHeight="1">
      <c r="B38" s="17" t="s">
        <v>65</v>
      </c>
      <c r="C38" s="374" t="s">
        <v>13</v>
      </c>
      <c r="D38" s="338"/>
      <c r="E38" s="333"/>
      <c r="F38" s="1"/>
      <c r="G38" s="1"/>
    </row>
    <row r="39" spans="2:7" ht="24.95" customHeight="1" thickBot="1">
      <c r="B39" s="18" t="s">
        <v>66</v>
      </c>
      <c r="C39" s="374" t="s">
        <v>13</v>
      </c>
      <c r="D39" s="339"/>
      <c r="E39" s="333"/>
      <c r="F39" s="1"/>
      <c r="G39" s="1"/>
    </row>
    <row r="40" spans="2:7" ht="24.95" customHeight="1">
      <c r="B40" s="20"/>
      <c r="C40" s="374" t="s">
        <v>13</v>
      </c>
      <c r="D40" s="337"/>
      <c r="E40" s="333"/>
      <c r="F40" s="1"/>
      <c r="G40" s="1"/>
    </row>
    <row r="41" spans="2:7" ht="24.95" customHeight="1">
      <c r="B41" s="17" t="s">
        <v>67</v>
      </c>
      <c r="C41" s="374" t="s">
        <v>13</v>
      </c>
      <c r="D41" s="338"/>
      <c r="E41" s="333"/>
    </row>
    <row r="42" spans="2:7" ht="24.95" customHeight="1">
      <c r="B42" s="17" t="s">
        <v>68</v>
      </c>
      <c r="C42" s="374" t="s">
        <v>13</v>
      </c>
      <c r="D42" s="338"/>
      <c r="E42" s="333"/>
    </row>
    <row r="43" spans="2:7" ht="24.95" customHeight="1">
      <c r="B43" s="17" t="s">
        <v>69</v>
      </c>
      <c r="C43" s="374" t="s">
        <v>13</v>
      </c>
      <c r="D43" s="338"/>
      <c r="E43" s="333"/>
    </row>
    <row r="44" spans="2:7" ht="24.95" customHeight="1" thickBot="1">
      <c r="B44" s="18" t="s">
        <v>70</v>
      </c>
      <c r="C44" s="374" t="s">
        <v>13</v>
      </c>
      <c r="D44" s="339"/>
      <c r="E44" s="333"/>
    </row>
    <row r="45" spans="2:7" ht="24.95" customHeight="1">
      <c r="B45" s="17" t="s">
        <v>36</v>
      </c>
      <c r="C45" s="374" t="s">
        <v>13</v>
      </c>
      <c r="D45" s="337"/>
      <c r="E45" s="333"/>
    </row>
    <row r="46" spans="2:7" ht="24.95" customHeight="1">
      <c r="B46" s="17" t="s">
        <v>71</v>
      </c>
      <c r="C46" s="374" t="s">
        <v>13</v>
      </c>
      <c r="D46" s="338"/>
      <c r="E46" s="333"/>
    </row>
    <row r="47" spans="2:7" ht="24.95" customHeight="1">
      <c r="B47" s="17" t="s">
        <v>72</v>
      </c>
      <c r="C47" s="374" t="s">
        <v>13</v>
      </c>
      <c r="D47" s="338"/>
      <c r="E47" s="333"/>
    </row>
    <row r="48" spans="2:7" ht="24.95" customHeight="1">
      <c r="B48" s="17" t="s">
        <v>73</v>
      </c>
      <c r="C48" s="374" t="s">
        <v>13</v>
      </c>
      <c r="D48" s="338"/>
      <c r="E48" s="333"/>
    </row>
    <row r="49" spans="2:5" ht="24.95" customHeight="1">
      <c r="B49" s="17" t="s">
        <v>74</v>
      </c>
      <c r="C49" s="374" t="s">
        <v>13</v>
      </c>
      <c r="D49" s="338"/>
      <c r="E49" s="333"/>
    </row>
    <row r="50" spans="2:5" ht="24.95" customHeight="1" thickBot="1">
      <c r="B50" s="18" t="s">
        <v>75</v>
      </c>
      <c r="C50" s="374" t="s">
        <v>13</v>
      </c>
      <c r="D50" s="339"/>
      <c r="E50" s="333"/>
    </row>
    <row r="51" spans="2:5" ht="24.95" customHeight="1">
      <c r="B51" s="17" t="s">
        <v>76</v>
      </c>
      <c r="C51" s="374" t="s">
        <v>13</v>
      </c>
      <c r="D51" s="337"/>
      <c r="E51" s="333"/>
    </row>
    <row r="52" spans="2:5" ht="24.95" customHeight="1">
      <c r="B52" s="17" t="s">
        <v>77</v>
      </c>
      <c r="C52" s="374" t="s">
        <v>13</v>
      </c>
      <c r="D52" s="338"/>
      <c r="E52" s="333"/>
    </row>
    <row r="53" spans="2:5" ht="24.95" customHeight="1">
      <c r="B53" s="17" t="s">
        <v>78</v>
      </c>
      <c r="C53" s="374" t="s">
        <v>13</v>
      </c>
      <c r="D53" s="338"/>
      <c r="E53" s="333"/>
    </row>
    <row r="54" spans="2:5" ht="24.95" customHeight="1">
      <c r="B54" s="17" t="s">
        <v>79</v>
      </c>
      <c r="C54" s="374" t="s">
        <v>13</v>
      </c>
      <c r="D54" s="338"/>
      <c r="E54" s="333"/>
    </row>
    <row r="55" spans="2:5" ht="24.95" customHeight="1" thickBot="1">
      <c r="B55" s="18" t="s">
        <v>80</v>
      </c>
      <c r="C55" s="374" t="s">
        <v>13</v>
      </c>
      <c r="D55" s="339"/>
      <c r="E55" s="333"/>
    </row>
    <row r="56" spans="2:5" ht="24.95" customHeight="1">
      <c r="B56" s="17" t="s">
        <v>81</v>
      </c>
      <c r="C56" s="374" t="s">
        <v>13</v>
      </c>
      <c r="D56" s="337"/>
      <c r="E56" s="333"/>
    </row>
    <row r="57" spans="2:5" ht="24.95" customHeight="1">
      <c r="B57" s="17" t="s">
        <v>82</v>
      </c>
      <c r="C57" s="374" t="s">
        <v>13</v>
      </c>
      <c r="D57" s="338"/>
      <c r="E57" s="333"/>
    </row>
    <row r="58" spans="2:5" ht="24.95" customHeight="1">
      <c r="B58" s="17" t="s">
        <v>83</v>
      </c>
      <c r="C58" s="374" t="s">
        <v>13</v>
      </c>
      <c r="D58" s="338"/>
      <c r="E58" s="333"/>
    </row>
    <row r="59" spans="2:5" ht="24.95" customHeight="1">
      <c r="B59" s="17" t="s">
        <v>84</v>
      </c>
      <c r="C59" s="374" t="s">
        <v>13</v>
      </c>
      <c r="D59" s="338"/>
      <c r="E59" s="333"/>
    </row>
    <row r="60" spans="2:5" ht="24.95" customHeight="1">
      <c r="B60" s="17" t="s">
        <v>85</v>
      </c>
      <c r="C60" s="374" t="s">
        <v>13</v>
      </c>
      <c r="D60" s="338"/>
      <c r="E60" s="333"/>
    </row>
    <row r="61" spans="2:5" ht="24.95" customHeight="1" thickBot="1">
      <c r="B61" s="18" t="s">
        <v>86</v>
      </c>
      <c r="C61" s="374" t="s">
        <v>13</v>
      </c>
      <c r="D61" s="339"/>
      <c r="E61" s="333"/>
    </row>
    <row r="62" spans="2:5" ht="24.95" customHeight="1">
      <c r="B62" s="17" t="s">
        <v>87</v>
      </c>
      <c r="C62" s="374" t="s">
        <v>13</v>
      </c>
      <c r="D62" s="337"/>
      <c r="E62" s="333"/>
    </row>
    <row r="63" spans="2:5" ht="24.95" customHeight="1">
      <c r="B63" s="17" t="s">
        <v>88</v>
      </c>
      <c r="C63" s="374" t="s">
        <v>13</v>
      </c>
      <c r="D63" s="338"/>
      <c r="E63" s="333"/>
    </row>
    <row r="64" spans="2:5" ht="24.95" customHeight="1">
      <c r="B64" s="17" t="s">
        <v>89</v>
      </c>
      <c r="C64" s="374" t="s">
        <v>13</v>
      </c>
      <c r="D64" s="338"/>
      <c r="E64" s="333"/>
    </row>
    <row r="65" spans="2:5" ht="24.95" customHeight="1">
      <c r="B65" s="17" t="s">
        <v>90</v>
      </c>
      <c r="C65" s="374" t="s">
        <v>13</v>
      </c>
      <c r="D65" s="338"/>
      <c r="E65" s="333"/>
    </row>
    <row r="66" spans="2:5" ht="24.95" customHeight="1">
      <c r="B66" s="17" t="s">
        <v>91</v>
      </c>
      <c r="C66" s="374" t="s">
        <v>13</v>
      </c>
      <c r="D66" s="338"/>
      <c r="E66" s="333"/>
    </row>
    <row r="67" spans="2:5" ht="24.95" customHeight="1" thickBot="1">
      <c r="B67" s="18" t="s">
        <v>92</v>
      </c>
      <c r="C67" s="374" t="s">
        <v>13</v>
      </c>
      <c r="D67" s="339"/>
      <c r="E67" s="333"/>
    </row>
    <row r="68" spans="2:5" ht="24.95" customHeight="1">
      <c r="B68" s="17" t="s">
        <v>93</v>
      </c>
      <c r="C68" s="374" t="s">
        <v>13</v>
      </c>
      <c r="D68" s="337"/>
      <c r="E68" s="333"/>
    </row>
    <row r="69" spans="2:5" ht="24.95" customHeight="1">
      <c r="B69" s="17" t="s">
        <v>94</v>
      </c>
      <c r="C69" s="374" t="s">
        <v>13</v>
      </c>
      <c r="D69" s="338"/>
      <c r="E69" s="333"/>
    </row>
    <row r="70" spans="2:5" ht="24.95" customHeight="1">
      <c r="B70" s="17" t="s">
        <v>95</v>
      </c>
      <c r="C70" s="374" t="s">
        <v>13</v>
      </c>
      <c r="D70" s="338"/>
      <c r="E70" s="333"/>
    </row>
    <row r="71" spans="2:5" ht="24.95" customHeight="1">
      <c r="B71" s="17" t="s">
        <v>96</v>
      </c>
      <c r="C71" s="374" t="s">
        <v>13</v>
      </c>
      <c r="D71" s="338"/>
      <c r="E71" s="333"/>
    </row>
    <row r="72" spans="2:5" ht="24.95" customHeight="1">
      <c r="B72" s="17" t="s">
        <v>84</v>
      </c>
      <c r="C72" s="374" t="s">
        <v>13</v>
      </c>
      <c r="D72" s="338"/>
      <c r="E72" s="333"/>
    </row>
    <row r="73" spans="2:5" ht="24.95" customHeight="1" thickBot="1">
      <c r="B73" s="18" t="s">
        <v>97</v>
      </c>
      <c r="C73" s="374" t="s">
        <v>13</v>
      </c>
      <c r="D73" s="339"/>
      <c r="E73" s="333"/>
    </row>
    <row r="74" spans="2:5" ht="24.95" customHeight="1">
      <c r="B74" s="17" t="s">
        <v>36</v>
      </c>
      <c r="C74" s="374" t="s">
        <v>13</v>
      </c>
      <c r="D74" s="337"/>
      <c r="E74" s="333"/>
    </row>
    <row r="75" spans="2:5" ht="24.95" customHeight="1">
      <c r="B75" s="17" t="s">
        <v>98</v>
      </c>
      <c r="C75" s="374" t="s">
        <v>13</v>
      </c>
      <c r="D75" s="338"/>
      <c r="E75" s="333"/>
    </row>
    <row r="76" spans="2:5" ht="24.95" customHeight="1">
      <c r="B76" s="17" t="s">
        <v>99</v>
      </c>
      <c r="C76" s="374" t="s">
        <v>13</v>
      </c>
      <c r="D76" s="338"/>
      <c r="E76" s="333"/>
    </row>
    <row r="77" spans="2:5" ht="24.95" customHeight="1">
      <c r="B77" s="17" t="s">
        <v>54</v>
      </c>
      <c r="C77" s="374" t="s">
        <v>13</v>
      </c>
      <c r="D77" s="338"/>
      <c r="E77" s="333"/>
    </row>
    <row r="78" spans="2:5" ht="24.95" customHeight="1">
      <c r="B78" s="17" t="s">
        <v>100</v>
      </c>
      <c r="C78" s="374" t="s">
        <v>13</v>
      </c>
      <c r="D78" s="338"/>
      <c r="E78" s="333"/>
    </row>
    <row r="79" spans="2:5" ht="24.95" customHeight="1">
      <c r="B79" s="5" t="s">
        <v>572</v>
      </c>
      <c r="C79" s="321">
        <f>COUNTIF(C3:C78,C2)</f>
        <v>76</v>
      </c>
      <c r="D79" s="14">
        <f>COUNTIF(D3:D78,D2)</f>
        <v>0</v>
      </c>
      <c r="E79" s="5">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28">
    <mergeCell ref="D74:D78"/>
    <mergeCell ref="D5:D7"/>
    <mergeCell ref="D56:D61"/>
    <mergeCell ref="D62:D67"/>
    <mergeCell ref="D68:D73"/>
    <mergeCell ref="D40:D44"/>
    <mergeCell ref="D45:D50"/>
    <mergeCell ref="D51:D55"/>
    <mergeCell ref="D23:D28"/>
    <mergeCell ref="D29:D33"/>
    <mergeCell ref="D34:D39"/>
    <mergeCell ref="D8:D12"/>
    <mergeCell ref="D13:D17"/>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G65"/>
  <sheetViews>
    <sheetView topLeftCell="A6" zoomScale="90" zoomScaleNormal="90" workbookViewId="0">
      <selection activeCell="A21" sqref="A21"/>
    </sheetView>
  </sheetViews>
  <sheetFormatPr defaultRowHeight="15"/>
  <cols>
    <col min="1" max="1" width="36.85546875" customWidth="1"/>
    <col min="2" max="2" width="58.85546875" customWidth="1"/>
    <col min="3" max="3" width="22.5703125" bestFit="1" customWidth="1"/>
    <col min="4" max="4" width="53.7109375" style="116" customWidth="1"/>
    <col min="7" max="7" width="10.42578125" bestFit="1" customWidth="1"/>
  </cols>
  <sheetData>
    <row r="1" spans="1:7" ht="35.25" customHeight="1">
      <c r="A1" s="332" t="s">
        <v>7</v>
      </c>
      <c r="B1" s="332"/>
      <c r="C1" s="332"/>
      <c r="D1" s="332"/>
      <c r="E1" s="68" t="s">
        <v>13</v>
      </c>
      <c r="F1" s="69" t="s">
        <v>14</v>
      </c>
      <c r="G1" s="86" t="s">
        <v>199</v>
      </c>
    </row>
    <row r="2" spans="1:7" ht="15.75">
      <c r="A2" s="310" t="s">
        <v>457</v>
      </c>
      <c r="B2" s="259" t="s">
        <v>458</v>
      </c>
      <c r="C2" s="299" t="s">
        <v>713</v>
      </c>
      <c r="D2" s="225" t="s">
        <v>941</v>
      </c>
      <c r="E2" s="120" t="s">
        <v>13</v>
      </c>
      <c r="F2" s="182"/>
      <c r="G2" s="182"/>
    </row>
    <row r="3" spans="1:7" ht="26.25" customHeight="1">
      <c r="A3" s="259"/>
      <c r="B3" s="259" t="s">
        <v>459</v>
      </c>
      <c r="C3" s="299" t="s">
        <v>713</v>
      </c>
      <c r="D3" s="225" t="s">
        <v>941</v>
      </c>
      <c r="E3" s="120" t="s">
        <v>13</v>
      </c>
      <c r="F3" s="182"/>
      <c r="G3" s="182"/>
    </row>
    <row r="4" spans="1:7" ht="30">
      <c r="A4" s="259"/>
      <c r="B4" s="259" t="s">
        <v>460</v>
      </c>
      <c r="C4" s="300">
        <v>240</v>
      </c>
      <c r="D4" s="225" t="s">
        <v>942</v>
      </c>
      <c r="E4" s="120" t="s">
        <v>13</v>
      </c>
      <c r="F4" s="182"/>
      <c r="G4" s="182"/>
    </row>
    <row r="5" spans="1:7" ht="30">
      <c r="A5" s="259"/>
      <c r="B5" s="259" t="s">
        <v>461</v>
      </c>
      <c r="C5" s="300">
        <v>250</v>
      </c>
      <c r="D5" s="225" t="s">
        <v>943</v>
      </c>
      <c r="E5" s="120" t="s">
        <v>13</v>
      </c>
      <c r="F5" s="182"/>
      <c r="G5" s="182"/>
    </row>
    <row r="6" spans="1:7" ht="30">
      <c r="A6" s="259"/>
      <c r="B6" s="259" t="s">
        <v>462</v>
      </c>
      <c r="C6" s="300">
        <v>999</v>
      </c>
      <c r="D6" s="225" t="s">
        <v>944</v>
      </c>
      <c r="E6" s="120" t="s">
        <v>13</v>
      </c>
      <c r="F6" s="182"/>
      <c r="G6" s="182"/>
    </row>
    <row r="7" spans="1:7" ht="39.75" customHeight="1">
      <c r="A7" s="310" t="s">
        <v>463</v>
      </c>
      <c r="B7" s="259" t="s">
        <v>464</v>
      </c>
      <c r="C7" s="300"/>
      <c r="D7" s="225" t="s">
        <v>945</v>
      </c>
      <c r="E7" s="120" t="s">
        <v>13</v>
      </c>
      <c r="F7" s="182"/>
      <c r="G7" s="182"/>
    </row>
    <row r="8" spans="1:7" ht="61.5" customHeight="1">
      <c r="A8" s="259"/>
      <c r="B8" s="259" t="s">
        <v>465</v>
      </c>
      <c r="C8" s="300" t="s">
        <v>946</v>
      </c>
      <c r="D8" s="225" t="s">
        <v>947</v>
      </c>
      <c r="E8" s="120" t="s">
        <v>13</v>
      </c>
      <c r="F8" s="182"/>
      <c r="G8" s="182"/>
    </row>
    <row r="9" spans="1:7" ht="45">
      <c r="A9" s="259"/>
      <c r="B9" s="259" t="s">
        <v>458</v>
      </c>
      <c r="C9" s="301"/>
      <c r="D9" s="225" t="s">
        <v>949</v>
      </c>
      <c r="E9" s="120" t="s">
        <v>13</v>
      </c>
      <c r="F9" s="182"/>
      <c r="G9" s="182"/>
    </row>
    <row r="10" spans="1:7" ht="60">
      <c r="A10" s="259"/>
      <c r="B10" s="259" t="s">
        <v>466</v>
      </c>
      <c r="C10" s="302">
        <v>240240</v>
      </c>
      <c r="D10" s="225" t="s">
        <v>950</v>
      </c>
      <c r="E10" s="120" t="s">
        <v>13</v>
      </c>
      <c r="F10" s="182"/>
      <c r="G10" s="182"/>
    </row>
    <row r="11" spans="1:7" ht="30">
      <c r="A11" s="259"/>
      <c r="B11" s="259" t="s">
        <v>467</v>
      </c>
      <c r="C11" s="301"/>
      <c r="D11" s="225" t="s">
        <v>951</v>
      </c>
      <c r="E11" s="120" t="s">
        <v>13</v>
      </c>
      <c r="F11" s="182"/>
      <c r="G11" s="182"/>
    </row>
    <row r="12" spans="1:7" ht="60">
      <c r="A12" s="259"/>
      <c r="B12" s="259" t="s">
        <v>461</v>
      </c>
      <c r="C12" s="303">
        <v>250250</v>
      </c>
      <c r="D12" s="225" t="s">
        <v>952</v>
      </c>
      <c r="E12" s="120" t="s">
        <v>13</v>
      </c>
      <c r="F12" s="182"/>
      <c r="G12" s="182"/>
    </row>
    <row r="13" spans="1:7" ht="60">
      <c r="A13" s="259"/>
      <c r="B13" s="259" t="s">
        <v>462</v>
      </c>
      <c r="C13" s="303">
        <v>999999</v>
      </c>
      <c r="D13" s="225" t="s">
        <v>953</v>
      </c>
      <c r="E13" s="120" t="s">
        <v>13</v>
      </c>
      <c r="F13" s="182"/>
      <c r="G13" s="182"/>
    </row>
    <row r="14" spans="1:7" ht="15.75">
      <c r="A14" s="310" t="s">
        <v>468</v>
      </c>
      <c r="B14" s="259" t="s">
        <v>465</v>
      </c>
      <c r="C14" s="300" t="s">
        <v>946</v>
      </c>
      <c r="D14" s="225" t="s">
        <v>954</v>
      </c>
      <c r="E14" s="120" t="s">
        <v>13</v>
      </c>
      <c r="F14" s="182"/>
      <c r="G14" s="182"/>
    </row>
    <row r="15" spans="1:7" ht="15.75">
      <c r="A15" s="259"/>
      <c r="B15" s="259" t="s">
        <v>458</v>
      </c>
      <c r="C15" s="228">
        <v>240</v>
      </c>
      <c r="D15" s="225" t="s">
        <v>955</v>
      </c>
      <c r="E15" s="120" t="s">
        <v>13</v>
      </c>
      <c r="F15" s="182"/>
      <c r="G15" s="182"/>
    </row>
    <row r="16" spans="1:7" ht="15.75">
      <c r="A16" s="259"/>
      <c r="B16" s="259" t="s">
        <v>466</v>
      </c>
      <c r="C16" s="228">
        <v>240</v>
      </c>
      <c r="D16" s="225" t="s">
        <v>955</v>
      </c>
      <c r="E16" s="120" t="s">
        <v>13</v>
      </c>
      <c r="F16" s="182"/>
      <c r="G16" s="182"/>
    </row>
    <row r="17" spans="1:7" ht="30.75" customHeight="1">
      <c r="A17" s="259"/>
      <c r="B17" s="259" t="s">
        <v>467</v>
      </c>
      <c r="C17" s="228">
        <v>280</v>
      </c>
      <c r="D17" s="225" t="s">
        <v>956</v>
      </c>
      <c r="E17" s="120" t="s">
        <v>13</v>
      </c>
      <c r="F17" s="182"/>
      <c r="G17" s="182"/>
    </row>
    <row r="18" spans="1:7" ht="27" customHeight="1">
      <c r="A18" s="259"/>
      <c r="B18" s="259" t="s">
        <v>461</v>
      </c>
      <c r="C18" s="228">
        <v>250</v>
      </c>
      <c r="D18" s="315" t="s">
        <v>957</v>
      </c>
      <c r="E18" s="120" t="s">
        <v>13</v>
      </c>
      <c r="F18" s="182"/>
      <c r="G18" s="182"/>
    </row>
    <row r="19" spans="1:7" ht="23.25" customHeight="1">
      <c r="A19" s="259"/>
      <c r="B19" s="259" t="s">
        <v>462</v>
      </c>
      <c r="C19" s="228">
        <v>999</v>
      </c>
      <c r="D19" s="225" t="s">
        <v>958</v>
      </c>
      <c r="E19" s="120" t="s">
        <v>13</v>
      </c>
      <c r="F19" s="182"/>
      <c r="G19" s="182"/>
    </row>
    <row r="20" spans="1:7" ht="24.75" customHeight="1">
      <c r="A20" s="259"/>
      <c r="B20" s="259" t="s">
        <v>469</v>
      </c>
      <c r="C20" s="228" t="s">
        <v>610</v>
      </c>
      <c r="D20" s="225"/>
      <c r="E20" s="120" t="s">
        <v>13</v>
      </c>
      <c r="F20" s="182"/>
      <c r="G20" s="182"/>
    </row>
    <row r="21" spans="1:7" ht="24" customHeight="1">
      <c r="D21" s="225" t="s">
        <v>183</v>
      </c>
      <c r="E21" s="182">
        <f>COUNTIF(E2:E20,E1)</f>
        <v>19</v>
      </c>
      <c r="F21" s="182">
        <f>COUNTIF(F2:F20,F1)</f>
        <v>0</v>
      </c>
      <c r="G21" s="182">
        <f>COUNTIF(G2:G20,G1)</f>
        <v>0</v>
      </c>
    </row>
    <row r="28" spans="1:7" ht="30" customHeight="1">
      <c r="B28" t="s">
        <v>1258</v>
      </c>
      <c r="D28" s="116" t="s">
        <v>1259</v>
      </c>
    </row>
    <row r="29" spans="1:7" ht="71.25" customHeight="1">
      <c r="A29" s="259" t="s">
        <v>460</v>
      </c>
      <c r="B29" s="311" t="s">
        <v>1246</v>
      </c>
      <c r="D29" s="225" t="s">
        <v>950</v>
      </c>
    </row>
    <row r="30" spans="1:7" ht="30">
      <c r="A30" s="259" t="s">
        <v>466</v>
      </c>
      <c r="B30" s="51" t="s">
        <v>1253</v>
      </c>
      <c r="D30" s="225" t="s">
        <v>941</v>
      </c>
    </row>
    <row r="31" spans="1:7" ht="30">
      <c r="A31" s="259" t="s">
        <v>466</v>
      </c>
      <c r="B31" s="51" t="s">
        <v>1254</v>
      </c>
      <c r="D31" s="225" t="s">
        <v>955</v>
      </c>
    </row>
    <row r="32" spans="1:7">
      <c r="B32" s="313" t="s">
        <v>1250</v>
      </c>
    </row>
    <row r="33" spans="1:4">
      <c r="B33" s="313" t="s">
        <v>1255</v>
      </c>
    </row>
    <row r="34" spans="1:4">
      <c r="B34" s="313" t="s">
        <v>1256</v>
      </c>
    </row>
    <row r="35" spans="1:4">
      <c r="B35" s="181"/>
    </row>
    <row r="36" spans="1:4" ht="30">
      <c r="A36" s="259" t="s">
        <v>458</v>
      </c>
      <c r="B36" s="313" t="s">
        <v>1246</v>
      </c>
      <c r="D36" s="225" t="s">
        <v>941</v>
      </c>
    </row>
    <row r="37" spans="1:4" ht="30">
      <c r="A37" s="259" t="s">
        <v>464</v>
      </c>
      <c r="B37" s="313" t="s">
        <v>1247</v>
      </c>
      <c r="D37" s="225" t="s">
        <v>945</v>
      </c>
    </row>
    <row r="38" spans="1:4" ht="15.75">
      <c r="A38" s="259" t="s">
        <v>465</v>
      </c>
      <c r="B38" s="314" t="s">
        <v>1249</v>
      </c>
      <c r="D38" s="225" t="s">
        <v>954</v>
      </c>
    </row>
    <row r="39" spans="1:4">
      <c r="B39" s="314" t="s">
        <v>1257</v>
      </c>
    </row>
    <row r="40" spans="1:4">
      <c r="B40" s="313" t="s">
        <v>1251</v>
      </c>
    </row>
    <row r="42" spans="1:4" ht="30">
      <c r="A42" s="259" t="s">
        <v>458</v>
      </c>
      <c r="B42" s="313" t="s">
        <v>1246</v>
      </c>
      <c r="D42" s="225" t="s">
        <v>941</v>
      </c>
    </row>
    <row r="43" spans="1:4" ht="55.5" customHeight="1">
      <c r="A43" s="259" t="s">
        <v>465</v>
      </c>
      <c r="B43" s="313" t="s">
        <v>1253</v>
      </c>
      <c r="D43" s="225" t="s">
        <v>947</v>
      </c>
    </row>
    <row r="44" spans="1:4" ht="15.75">
      <c r="A44" s="259" t="s">
        <v>465</v>
      </c>
      <c r="B44" s="314" t="s">
        <v>1248</v>
      </c>
      <c r="D44" s="225" t="s">
        <v>954</v>
      </c>
    </row>
    <row r="45" spans="1:4">
      <c r="B45" s="314" t="s">
        <v>1249</v>
      </c>
    </row>
    <row r="46" spans="1:4">
      <c r="B46" s="314" t="s">
        <v>1257</v>
      </c>
    </row>
    <row r="47" spans="1:4">
      <c r="B47" s="313" t="s">
        <v>1255</v>
      </c>
    </row>
    <row r="48" spans="1:4">
      <c r="B48" s="314" t="s">
        <v>1252</v>
      </c>
    </row>
    <row r="50" spans="1:4" ht="30">
      <c r="A50" s="259" t="s">
        <v>458</v>
      </c>
      <c r="B50" s="316" t="s">
        <v>1246</v>
      </c>
      <c r="D50" s="225" t="s">
        <v>941</v>
      </c>
    </row>
    <row r="51" spans="1:4" ht="45">
      <c r="A51" s="259" t="s">
        <v>458</v>
      </c>
      <c r="B51" s="316" t="s">
        <v>1247</v>
      </c>
      <c r="D51" s="225" t="s">
        <v>949</v>
      </c>
    </row>
    <row r="52" spans="1:4" ht="30">
      <c r="A52" s="259" t="s">
        <v>458</v>
      </c>
      <c r="B52" s="317" t="s">
        <v>1248</v>
      </c>
      <c r="D52" s="225" t="s">
        <v>955</v>
      </c>
    </row>
    <row r="53" spans="1:4" ht="27">
      <c r="B53" s="317" t="s">
        <v>1249</v>
      </c>
    </row>
    <row r="54" spans="1:4" ht="27">
      <c r="B54" s="316" t="s">
        <v>1250</v>
      </c>
    </row>
    <row r="55" spans="1:4">
      <c r="B55" s="317" t="s">
        <v>1251</v>
      </c>
    </row>
    <row r="57" spans="1:4" ht="15.75">
      <c r="A57" s="259" t="s">
        <v>459</v>
      </c>
      <c r="B57" s="313" t="s">
        <v>1246</v>
      </c>
      <c r="C57" s="318"/>
      <c r="D57" s="225" t="s">
        <v>941</v>
      </c>
    </row>
    <row r="58" spans="1:4" ht="30">
      <c r="A58" s="259" t="s">
        <v>467</v>
      </c>
      <c r="B58" s="313" t="s">
        <v>1253</v>
      </c>
      <c r="C58" s="319"/>
      <c r="D58" s="225" t="s">
        <v>951</v>
      </c>
    </row>
    <row r="59" spans="1:4" ht="15.75">
      <c r="A59" s="259" t="s">
        <v>467</v>
      </c>
      <c r="B59" s="314" t="s">
        <v>1248</v>
      </c>
      <c r="C59" s="320"/>
      <c r="D59" s="225" t="s">
        <v>956</v>
      </c>
    </row>
    <row r="60" spans="1:4">
      <c r="B60" s="314" t="s">
        <v>1249</v>
      </c>
    </row>
    <row r="61" spans="1:4">
      <c r="B61" s="313" t="s">
        <v>1260</v>
      </c>
    </row>
    <row r="62" spans="1:4">
      <c r="B62" s="313" t="s">
        <v>1255</v>
      </c>
    </row>
    <row r="63" spans="1:4">
      <c r="B63" s="314" t="s">
        <v>1252</v>
      </c>
    </row>
    <row r="64" spans="1:4">
      <c r="B64" s="181"/>
    </row>
    <row r="65" spans="2:2">
      <c r="B65" s="181"/>
    </row>
  </sheetData>
  <mergeCells count="1">
    <mergeCell ref="A1:D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R108"/>
  <sheetViews>
    <sheetView topLeftCell="F1" zoomScale="75" zoomScaleNormal="75" workbookViewId="0">
      <selection activeCell="L108" sqref="L108"/>
    </sheetView>
  </sheetViews>
  <sheetFormatPr defaultRowHeight="15"/>
  <cols>
    <col min="1" max="1" width="9.140625" style="33"/>
    <col min="2" max="2" width="12" style="33" customWidth="1"/>
    <col min="3" max="3" width="67.42578125" style="116" customWidth="1"/>
    <col min="4" max="4" width="32.5703125" style="33" customWidth="1"/>
    <col min="5" max="5" width="0.42578125" style="33" hidden="1" customWidth="1"/>
    <col min="6" max="6" width="20.28515625" style="33" bestFit="1" customWidth="1"/>
    <col min="7" max="7" width="0.140625" style="33" customWidth="1"/>
    <col min="8" max="8" width="18.42578125" style="33" bestFit="1" customWidth="1"/>
    <col min="9" max="9" width="0.140625" style="33" customWidth="1"/>
    <col min="10" max="10" width="13.85546875" style="33" customWidth="1"/>
    <col min="11" max="11" width="12.5703125" style="33" customWidth="1"/>
    <col min="12" max="12" width="13.7109375" style="33" customWidth="1"/>
    <col min="13" max="13" width="27.5703125" style="33" bestFit="1" customWidth="1"/>
    <col min="14" max="14" width="20" style="33" bestFit="1" customWidth="1"/>
    <col min="15" max="15" width="15.42578125" style="33" bestFit="1" customWidth="1"/>
    <col min="16" max="16" width="27.5703125" style="33" bestFit="1" customWidth="1"/>
    <col min="17" max="17" width="20" style="33" bestFit="1" customWidth="1"/>
    <col min="18" max="18" width="15.42578125" style="33" bestFit="1" customWidth="1"/>
    <col min="19" max="16384" width="9.140625" style="33"/>
  </cols>
  <sheetData>
    <row r="1" spans="1:18" ht="47.25" customHeight="1" thickBot="1">
      <c r="B1" s="340" t="s">
        <v>640</v>
      </c>
      <c r="C1" s="340"/>
      <c r="D1" s="340"/>
      <c r="E1" s="340"/>
      <c r="F1" s="340"/>
      <c r="G1" s="340"/>
      <c r="H1" s="340"/>
      <c r="I1" s="340"/>
      <c r="J1" s="120" t="s">
        <v>13</v>
      </c>
      <c r="K1" s="121" t="s">
        <v>14</v>
      </c>
      <c r="L1" s="86" t="s">
        <v>199</v>
      </c>
    </row>
    <row r="2" spans="1:18" ht="60">
      <c r="A2" s="42"/>
      <c r="B2" s="144"/>
      <c r="C2" s="143" t="s">
        <v>591</v>
      </c>
      <c r="D2" s="141" t="s">
        <v>592</v>
      </c>
      <c r="E2" s="147"/>
      <c r="F2" s="143" t="s">
        <v>593</v>
      </c>
      <c r="G2" s="148"/>
      <c r="H2" s="143" t="s">
        <v>594</v>
      </c>
      <c r="I2" s="146"/>
      <c r="J2" s="215"/>
      <c r="K2" s="137"/>
      <c r="L2" s="137"/>
      <c r="M2" s="205" t="s">
        <v>655</v>
      </c>
      <c r="N2" s="201" t="s">
        <v>592</v>
      </c>
      <c r="O2" s="210" t="s">
        <v>656</v>
      </c>
      <c r="P2" s="205" t="s">
        <v>657</v>
      </c>
      <c r="Q2" s="201" t="s">
        <v>592</v>
      </c>
      <c r="R2" s="202" t="s">
        <v>656</v>
      </c>
    </row>
    <row r="3" spans="1:18" ht="15.75">
      <c r="A3" s="42"/>
      <c r="B3" s="144"/>
      <c r="C3" s="193" t="s">
        <v>595</v>
      </c>
      <c r="D3" s="282" t="s">
        <v>1118</v>
      </c>
      <c r="E3" s="285">
        <v>20</v>
      </c>
      <c r="F3" s="287">
        <v>20</v>
      </c>
      <c r="G3" s="150"/>
      <c r="H3" s="149"/>
      <c r="I3" s="146"/>
      <c r="J3" s="120" t="s">
        <v>13</v>
      </c>
      <c r="K3" s="137"/>
      <c r="L3" s="137"/>
      <c r="M3" s="206"/>
      <c r="N3" s="198"/>
      <c r="O3" s="197"/>
      <c r="P3" s="211"/>
      <c r="Q3" s="198"/>
      <c r="R3" s="203"/>
    </row>
    <row r="4" spans="1:18" ht="15.75">
      <c r="A4" s="42"/>
      <c r="B4" s="144"/>
      <c r="C4" s="193" t="s">
        <v>596</v>
      </c>
      <c r="D4" s="282" t="s">
        <v>1118</v>
      </c>
      <c r="E4" s="285">
        <v>35</v>
      </c>
      <c r="F4" s="287">
        <v>35</v>
      </c>
      <c r="G4" s="150"/>
      <c r="H4" s="149"/>
      <c r="I4" s="146"/>
      <c r="J4" s="120" t="s">
        <v>13</v>
      </c>
      <c r="K4" s="137"/>
      <c r="L4" s="137"/>
      <c r="M4" s="207" t="s">
        <v>595</v>
      </c>
      <c r="N4" s="288" t="s">
        <v>1118</v>
      </c>
      <c r="O4" s="290">
        <v>20</v>
      </c>
      <c r="P4" s="204" t="s">
        <v>595</v>
      </c>
      <c r="Q4" s="292" t="s">
        <v>1118</v>
      </c>
      <c r="R4" s="295">
        <v>20</v>
      </c>
    </row>
    <row r="5" spans="1:18" ht="15.75">
      <c r="A5" s="42"/>
      <c r="B5" s="144"/>
      <c r="C5" s="193" t="s">
        <v>597</v>
      </c>
      <c r="D5" s="282" t="s">
        <v>1118</v>
      </c>
      <c r="E5" s="285" t="s">
        <v>664</v>
      </c>
      <c r="F5" s="287" t="s">
        <v>664</v>
      </c>
      <c r="G5" s="150"/>
      <c r="H5" s="149"/>
      <c r="I5" s="146"/>
      <c r="J5" s="120" t="s">
        <v>13</v>
      </c>
      <c r="K5" s="137"/>
      <c r="L5" s="137"/>
      <c r="M5" s="207" t="s">
        <v>596</v>
      </c>
      <c r="N5" s="288" t="s">
        <v>1118</v>
      </c>
      <c r="O5" s="290">
        <v>35</v>
      </c>
      <c r="P5" s="204" t="s">
        <v>596</v>
      </c>
      <c r="Q5" s="292" t="s">
        <v>1118</v>
      </c>
      <c r="R5" s="295">
        <v>35</v>
      </c>
    </row>
    <row r="6" spans="1:18" ht="15.75">
      <c r="A6" s="42"/>
      <c r="B6" s="144"/>
      <c r="C6" s="193" t="s">
        <v>598</v>
      </c>
      <c r="D6" s="282" t="s">
        <v>1118</v>
      </c>
      <c r="E6" s="285" t="s">
        <v>664</v>
      </c>
      <c r="F6" s="287" t="s">
        <v>664</v>
      </c>
      <c r="G6" s="150"/>
      <c r="H6" s="149"/>
      <c r="I6" s="146"/>
      <c r="J6" s="120" t="s">
        <v>13</v>
      </c>
      <c r="K6" s="137"/>
      <c r="L6" s="137"/>
      <c r="M6" s="207" t="s">
        <v>598</v>
      </c>
      <c r="N6" s="288" t="s">
        <v>1118</v>
      </c>
      <c r="O6" s="290">
        <v>0</v>
      </c>
      <c r="P6" s="204" t="s">
        <v>597</v>
      </c>
      <c r="Q6" s="292" t="s">
        <v>1118</v>
      </c>
      <c r="R6" s="295">
        <v>0</v>
      </c>
    </row>
    <row r="7" spans="1:18" ht="30.75">
      <c r="A7" s="42"/>
      <c r="B7" s="144"/>
      <c r="C7" s="194" t="s">
        <v>652</v>
      </c>
      <c r="D7" s="282" t="s">
        <v>1119</v>
      </c>
      <c r="E7" s="285" t="s">
        <v>664</v>
      </c>
      <c r="F7" s="287" t="s">
        <v>664</v>
      </c>
      <c r="G7" s="150"/>
      <c r="H7" s="149"/>
      <c r="I7" s="146"/>
      <c r="J7" s="60"/>
      <c r="K7" s="137"/>
      <c r="L7" s="86" t="s">
        <v>199</v>
      </c>
      <c r="M7" s="208" t="s">
        <v>658</v>
      </c>
      <c r="N7" s="288" t="s">
        <v>1119</v>
      </c>
      <c r="O7" s="290">
        <v>0</v>
      </c>
      <c r="P7" s="212" t="s">
        <v>528</v>
      </c>
      <c r="Q7" s="292" t="s">
        <v>1119</v>
      </c>
      <c r="R7" s="295">
        <v>0</v>
      </c>
    </row>
    <row r="8" spans="1:18" ht="15.75">
      <c r="A8" s="42"/>
      <c r="B8" s="144"/>
      <c r="C8" s="193" t="s">
        <v>653</v>
      </c>
      <c r="D8" s="282" t="s">
        <v>1119</v>
      </c>
      <c r="E8" s="285" t="s">
        <v>664</v>
      </c>
      <c r="F8" s="287" t="s">
        <v>664</v>
      </c>
      <c r="G8" s="150"/>
      <c r="H8" s="149"/>
      <c r="I8" s="146"/>
      <c r="J8" s="120" t="s">
        <v>13</v>
      </c>
      <c r="K8" s="137"/>
      <c r="L8" s="137"/>
      <c r="M8" s="208" t="s">
        <v>659</v>
      </c>
      <c r="N8" s="288" t="s">
        <v>1120</v>
      </c>
      <c r="O8" s="290" t="s">
        <v>1121</v>
      </c>
      <c r="P8" s="212" t="s">
        <v>652</v>
      </c>
      <c r="Q8" s="292" t="s">
        <v>1119</v>
      </c>
      <c r="R8" s="295">
        <v>0</v>
      </c>
    </row>
    <row r="9" spans="1:18" ht="16.5" thickBot="1">
      <c r="A9" s="42"/>
      <c r="B9" s="144"/>
      <c r="C9" s="193" t="s">
        <v>654</v>
      </c>
      <c r="D9" s="282" t="s">
        <v>1119</v>
      </c>
      <c r="E9" s="285" t="s">
        <v>664</v>
      </c>
      <c r="F9" s="287" t="s">
        <v>664</v>
      </c>
      <c r="G9" s="150"/>
      <c r="H9" s="149"/>
      <c r="I9" s="146"/>
      <c r="J9" s="120" t="s">
        <v>13</v>
      </c>
      <c r="K9" s="137"/>
      <c r="L9" s="137"/>
      <c r="M9" s="209" t="s">
        <v>660</v>
      </c>
      <c r="N9" s="291" t="s">
        <v>1120</v>
      </c>
      <c r="O9" s="289" t="s">
        <v>1121</v>
      </c>
      <c r="P9" s="212" t="s">
        <v>661</v>
      </c>
      <c r="Q9" s="292" t="s">
        <v>1119</v>
      </c>
      <c r="R9" s="295">
        <v>0</v>
      </c>
    </row>
    <row r="10" spans="1:18" ht="15" customHeight="1" thickBot="1">
      <c r="A10" s="42"/>
      <c r="B10" s="144"/>
      <c r="C10" s="195" t="s">
        <v>599</v>
      </c>
      <c r="D10" s="284" t="s">
        <v>1120</v>
      </c>
      <c r="E10" s="283" t="s">
        <v>1121</v>
      </c>
      <c r="F10" s="286" t="s">
        <v>1121</v>
      </c>
      <c r="G10" s="150"/>
      <c r="H10" s="149"/>
      <c r="I10" s="146"/>
      <c r="J10" s="120" t="s">
        <v>13</v>
      </c>
      <c r="K10" s="137"/>
      <c r="L10" s="137"/>
      <c r="M10" s="200"/>
      <c r="N10" s="196"/>
      <c r="O10" s="199"/>
      <c r="P10" s="213" t="s">
        <v>662</v>
      </c>
      <c r="Q10" s="294" t="s">
        <v>1119</v>
      </c>
      <c r="R10" s="293">
        <v>0</v>
      </c>
    </row>
    <row r="11" spans="1:18" ht="15.75">
      <c r="A11" s="42"/>
      <c r="B11" s="160"/>
      <c r="C11" s="165" t="s">
        <v>600</v>
      </c>
      <c r="D11" s="161"/>
      <c r="E11" s="161"/>
      <c r="F11" s="162"/>
      <c r="G11" s="162"/>
      <c r="H11" s="161"/>
      <c r="I11" s="161"/>
      <c r="J11" s="161"/>
      <c r="K11" s="161"/>
      <c r="L11" s="161"/>
    </row>
    <row r="12" spans="1:18" ht="46.5" customHeight="1">
      <c r="A12" s="42"/>
      <c r="B12" s="144"/>
      <c r="C12" s="158" t="s">
        <v>601</v>
      </c>
      <c r="D12" s="353" t="s">
        <v>664</v>
      </c>
      <c r="E12" s="354"/>
      <c r="F12" s="355"/>
      <c r="G12" s="150"/>
      <c r="H12" s="146"/>
      <c r="I12" s="146"/>
      <c r="J12" s="60"/>
      <c r="K12" s="137"/>
      <c r="L12" s="86" t="s">
        <v>199</v>
      </c>
    </row>
    <row r="13" spans="1:18" ht="30.75">
      <c r="A13" s="42"/>
      <c r="B13" s="144"/>
      <c r="C13" s="158" t="s">
        <v>602</v>
      </c>
      <c r="D13" s="353" t="s">
        <v>664</v>
      </c>
      <c r="E13" s="354"/>
      <c r="F13" s="355"/>
      <c r="G13" s="150"/>
      <c r="H13" s="146"/>
      <c r="I13" s="146"/>
      <c r="J13" s="60"/>
      <c r="K13" s="137"/>
      <c r="L13" s="86" t="s">
        <v>199</v>
      </c>
    </row>
    <row r="14" spans="1:18" ht="15.75">
      <c r="A14" s="42"/>
      <c r="B14" s="160"/>
      <c r="C14" s="166" t="s">
        <v>603</v>
      </c>
      <c r="D14" s="161"/>
      <c r="E14" s="161"/>
      <c r="F14" s="161"/>
      <c r="G14" s="161"/>
      <c r="H14" s="161"/>
      <c r="I14" s="161"/>
      <c r="J14" s="161"/>
      <c r="K14" s="161"/>
      <c r="L14" s="161"/>
    </row>
    <row r="15" spans="1:18" ht="36" customHeight="1">
      <c r="A15" s="42"/>
      <c r="B15" s="144"/>
      <c r="C15" s="142" t="s">
        <v>604</v>
      </c>
      <c r="D15" s="145" t="s">
        <v>1123</v>
      </c>
      <c r="E15" s="151"/>
      <c r="F15" s="337"/>
      <c r="G15" s="357"/>
      <c r="H15" s="358"/>
      <c r="I15" s="146"/>
      <c r="J15" s="120" t="s">
        <v>13</v>
      </c>
      <c r="K15" s="137"/>
      <c r="L15" s="137"/>
    </row>
    <row r="16" spans="1:18" ht="29.25" customHeight="1">
      <c r="A16" s="42"/>
      <c r="B16" s="144"/>
      <c r="C16" s="167"/>
      <c r="D16" s="146"/>
      <c r="F16" s="338"/>
      <c r="G16" s="359"/>
      <c r="H16" s="360"/>
      <c r="I16" s="146"/>
      <c r="J16" s="60"/>
      <c r="K16" s="137"/>
      <c r="L16" s="86" t="s">
        <v>199</v>
      </c>
    </row>
    <row r="17" spans="1:12" ht="36.75" customHeight="1">
      <c r="A17" s="42"/>
      <c r="B17" s="144"/>
      <c r="C17" s="142" t="s">
        <v>605</v>
      </c>
      <c r="D17" s="368" t="s">
        <v>1122</v>
      </c>
      <c r="E17" s="368"/>
      <c r="F17" s="338"/>
      <c r="G17" s="359"/>
      <c r="H17" s="360"/>
      <c r="I17" s="146"/>
      <c r="J17" s="120" t="s">
        <v>13</v>
      </c>
      <c r="K17" s="137"/>
      <c r="L17" s="137"/>
    </row>
    <row r="18" spans="1:12" ht="23.25" customHeight="1">
      <c r="A18" s="42"/>
      <c r="B18" s="144"/>
      <c r="C18" s="167"/>
      <c r="D18" s="139"/>
      <c r="F18" s="338"/>
      <c r="G18" s="359"/>
      <c r="H18" s="360"/>
      <c r="I18" s="146"/>
      <c r="J18" s="60"/>
      <c r="K18" s="137"/>
      <c r="L18" s="86" t="s">
        <v>199</v>
      </c>
    </row>
    <row r="19" spans="1:12" ht="26.25" customHeight="1">
      <c r="A19" s="42"/>
      <c r="B19" s="144"/>
      <c r="C19" s="142" t="s">
        <v>606</v>
      </c>
      <c r="D19" s="366" t="s">
        <v>663</v>
      </c>
      <c r="E19" s="367"/>
      <c r="F19" s="339"/>
      <c r="G19" s="361"/>
      <c r="H19" s="362"/>
      <c r="I19" s="146"/>
      <c r="J19" s="120" t="s">
        <v>13</v>
      </c>
      <c r="K19" s="137"/>
      <c r="L19" s="137"/>
    </row>
    <row r="20" spans="1:12" ht="39" customHeight="1">
      <c r="A20" s="42"/>
      <c r="B20" s="144"/>
      <c r="C20" s="352" t="s">
        <v>607</v>
      </c>
      <c r="D20" s="152" t="s">
        <v>15</v>
      </c>
      <c r="E20" s="146"/>
      <c r="F20" s="214" t="s">
        <v>651</v>
      </c>
      <c r="G20" s="146"/>
      <c r="H20" s="146"/>
      <c r="I20" s="146"/>
      <c r="J20" s="120" t="s">
        <v>13</v>
      </c>
      <c r="K20" s="137"/>
      <c r="L20" s="137"/>
    </row>
    <row r="21" spans="1:12" ht="15.75">
      <c r="A21" s="42"/>
      <c r="B21" s="144"/>
      <c r="C21" s="352"/>
      <c r="D21" s="152" t="s">
        <v>16</v>
      </c>
      <c r="E21" s="146"/>
      <c r="F21" s="214" t="s">
        <v>650</v>
      </c>
      <c r="G21" s="146"/>
      <c r="H21" s="146"/>
      <c r="I21" s="146"/>
      <c r="J21" s="120" t="s">
        <v>13</v>
      </c>
      <c r="K21" s="137"/>
      <c r="L21" s="137"/>
    </row>
    <row r="22" spans="1:12" ht="15.75">
      <c r="A22" s="42"/>
      <c r="B22" s="144"/>
      <c r="C22" s="352"/>
      <c r="D22" s="152" t="s">
        <v>17</v>
      </c>
      <c r="E22" s="146"/>
      <c r="F22" s="214" t="s">
        <v>650</v>
      </c>
      <c r="G22" s="146"/>
      <c r="H22" s="146"/>
      <c r="I22" s="146"/>
      <c r="J22" s="120" t="s">
        <v>13</v>
      </c>
      <c r="K22" s="137"/>
      <c r="L22" s="137"/>
    </row>
    <row r="23" spans="1:12" ht="30.75">
      <c r="A23" s="42"/>
      <c r="B23" s="144"/>
      <c r="C23" s="352"/>
      <c r="D23" s="152" t="s">
        <v>18</v>
      </c>
      <c r="E23" s="146"/>
      <c r="F23" s="145"/>
      <c r="G23" s="146"/>
      <c r="H23" s="146"/>
      <c r="I23" s="146"/>
      <c r="J23" s="60"/>
      <c r="K23" s="137"/>
      <c r="L23" s="86" t="s">
        <v>199</v>
      </c>
    </row>
    <row r="24" spans="1:12" ht="30.75">
      <c r="B24" s="144"/>
      <c r="C24" s="352"/>
      <c r="D24" s="152" t="s">
        <v>19</v>
      </c>
      <c r="E24" s="146"/>
      <c r="F24" s="190"/>
      <c r="G24" s="146"/>
      <c r="H24" s="146"/>
      <c r="I24" s="146"/>
      <c r="J24" s="60"/>
      <c r="K24" s="137"/>
      <c r="L24" s="86" t="s">
        <v>199</v>
      </c>
    </row>
    <row r="25" spans="1:12" ht="30.75">
      <c r="B25" s="144"/>
      <c r="C25" s="352"/>
      <c r="D25" s="152" t="s">
        <v>20</v>
      </c>
      <c r="E25" s="146"/>
      <c r="F25" s="190"/>
      <c r="G25" s="146"/>
      <c r="H25" s="146"/>
      <c r="I25" s="146"/>
      <c r="J25" s="60"/>
      <c r="K25" s="137"/>
      <c r="L25" s="86" t="s">
        <v>199</v>
      </c>
    </row>
    <row r="26" spans="1:12" ht="30.75">
      <c r="B26" s="144"/>
      <c r="C26" s="352"/>
      <c r="D26" s="350" t="s">
        <v>608</v>
      </c>
      <c r="E26" s="146"/>
      <c r="F26" s="356"/>
      <c r="G26" s="146"/>
      <c r="H26" s="146"/>
      <c r="I26" s="146"/>
      <c r="J26" s="60"/>
      <c r="K26" s="137"/>
      <c r="L26" s="86" t="s">
        <v>199</v>
      </c>
    </row>
    <row r="27" spans="1:12" ht="30.75">
      <c r="B27" s="144"/>
      <c r="C27" s="352"/>
      <c r="D27" s="351"/>
      <c r="E27" s="146"/>
      <c r="F27" s="356"/>
      <c r="G27" s="146"/>
      <c r="H27" s="146"/>
      <c r="I27" s="146"/>
      <c r="J27" s="60"/>
      <c r="K27" s="137"/>
      <c r="L27" s="86" t="s">
        <v>199</v>
      </c>
    </row>
    <row r="28" spans="1:12" ht="30.75">
      <c r="B28" s="144"/>
      <c r="C28" s="363" t="s">
        <v>609</v>
      </c>
      <c r="D28" s="365" t="s">
        <v>610</v>
      </c>
      <c r="E28" s="365"/>
      <c r="F28" s="365"/>
      <c r="G28" s="146"/>
      <c r="H28" s="146"/>
      <c r="I28" s="146"/>
      <c r="J28" s="60"/>
      <c r="K28" s="137"/>
      <c r="L28" s="86" t="s">
        <v>199</v>
      </c>
    </row>
    <row r="29" spans="1:12" ht="30.75">
      <c r="B29" s="144"/>
      <c r="C29" s="363"/>
      <c r="D29" s="365"/>
      <c r="E29" s="365"/>
      <c r="F29" s="365"/>
      <c r="G29" s="146"/>
      <c r="H29" s="146"/>
      <c r="I29" s="146"/>
      <c r="J29" s="60"/>
      <c r="K29" s="137"/>
      <c r="L29" s="86" t="s">
        <v>199</v>
      </c>
    </row>
    <row r="30" spans="1:12" ht="30.75">
      <c r="B30" s="144"/>
      <c r="C30" s="363"/>
      <c r="D30" s="365"/>
      <c r="E30" s="365"/>
      <c r="F30" s="365"/>
      <c r="G30" s="146"/>
      <c r="H30" s="146"/>
      <c r="I30" s="146"/>
      <c r="J30" s="60"/>
      <c r="K30" s="137"/>
      <c r="L30" s="86" t="s">
        <v>199</v>
      </c>
    </row>
    <row r="31" spans="1:12" ht="30.75">
      <c r="B31" s="144"/>
      <c r="C31" s="363"/>
      <c r="D31" s="365"/>
      <c r="E31" s="365"/>
      <c r="F31" s="365"/>
      <c r="G31" s="146"/>
      <c r="H31" s="146"/>
      <c r="I31" s="146"/>
      <c r="J31" s="60"/>
      <c r="K31" s="137"/>
      <c r="L31" s="86" t="s">
        <v>199</v>
      </c>
    </row>
    <row r="32" spans="1:12" ht="30.75">
      <c r="B32" s="144"/>
      <c r="C32" s="363"/>
      <c r="D32" s="365"/>
      <c r="E32" s="365"/>
      <c r="F32" s="365"/>
      <c r="G32" s="146"/>
      <c r="H32" s="146"/>
      <c r="I32" s="146"/>
      <c r="J32" s="60"/>
      <c r="K32" s="137"/>
      <c r="L32" s="86" t="s">
        <v>199</v>
      </c>
    </row>
    <row r="33" spans="2:12" ht="15.75">
      <c r="B33" s="144"/>
      <c r="C33" s="341" t="s">
        <v>611</v>
      </c>
      <c r="D33" s="341"/>
      <c r="E33" s="146"/>
      <c r="F33" s="159" t="s">
        <v>1124</v>
      </c>
      <c r="G33" s="146"/>
      <c r="H33" s="146"/>
      <c r="I33" s="146" t="s">
        <v>612</v>
      </c>
      <c r="J33" s="120" t="s">
        <v>13</v>
      </c>
      <c r="K33" s="137"/>
      <c r="L33" s="137"/>
    </row>
    <row r="34" spans="2:12" ht="30.75">
      <c r="B34" s="144"/>
      <c r="C34" s="363" t="s">
        <v>613</v>
      </c>
      <c r="D34" s="364"/>
      <c r="E34" s="364"/>
      <c r="F34" s="364"/>
      <c r="G34" s="146"/>
      <c r="H34" s="146"/>
      <c r="I34" s="146"/>
      <c r="J34" s="60"/>
      <c r="K34" s="137"/>
      <c r="L34" s="86" t="s">
        <v>199</v>
      </c>
    </row>
    <row r="35" spans="2:12" ht="30.75">
      <c r="B35" s="144"/>
      <c r="C35" s="363"/>
      <c r="D35" s="364"/>
      <c r="E35" s="364"/>
      <c r="F35" s="364"/>
      <c r="G35" s="146"/>
      <c r="H35" s="146"/>
      <c r="I35" s="146"/>
      <c r="J35" s="60"/>
      <c r="K35" s="137"/>
      <c r="L35" s="86" t="s">
        <v>199</v>
      </c>
    </row>
    <row r="36" spans="2:12" ht="30.75">
      <c r="B36" s="144"/>
      <c r="C36" s="363"/>
      <c r="D36" s="364"/>
      <c r="E36" s="364"/>
      <c r="F36" s="364"/>
      <c r="G36" s="146"/>
      <c r="H36" s="146"/>
      <c r="I36" s="146"/>
      <c r="J36" s="60"/>
      <c r="K36" s="137"/>
      <c r="L36" s="86" t="s">
        <v>199</v>
      </c>
    </row>
    <row r="37" spans="2:12" ht="30.75">
      <c r="B37" s="144"/>
      <c r="C37" s="363"/>
      <c r="D37" s="364"/>
      <c r="E37" s="364"/>
      <c r="F37" s="364"/>
      <c r="G37" s="146"/>
      <c r="H37" s="146"/>
      <c r="I37" s="146"/>
      <c r="J37" s="60"/>
      <c r="K37" s="137"/>
      <c r="L37" s="86" t="s">
        <v>199</v>
      </c>
    </row>
    <row r="38" spans="2:12" ht="30.75">
      <c r="B38" s="144"/>
      <c r="C38" s="363"/>
      <c r="D38" s="364"/>
      <c r="E38" s="364"/>
      <c r="F38" s="364"/>
      <c r="G38" s="146"/>
      <c r="H38" s="146"/>
      <c r="I38" s="146"/>
      <c r="J38" s="60"/>
      <c r="K38" s="137"/>
      <c r="L38" s="86" t="s">
        <v>199</v>
      </c>
    </row>
    <row r="39" spans="2:12" ht="30.75">
      <c r="B39" s="144"/>
      <c r="C39" s="153" t="s">
        <v>614</v>
      </c>
      <c r="D39" s="152" t="s">
        <v>21</v>
      </c>
      <c r="E39" s="146"/>
      <c r="F39" s="140" t="s">
        <v>615</v>
      </c>
      <c r="G39" s="146"/>
      <c r="H39" s="146"/>
      <c r="I39" s="146"/>
      <c r="J39" s="60"/>
      <c r="K39" s="137"/>
      <c r="L39" s="86" t="s">
        <v>199</v>
      </c>
    </row>
    <row r="40" spans="2:12" ht="15.75">
      <c r="B40" s="144"/>
      <c r="C40" s="154" t="s">
        <v>616</v>
      </c>
      <c r="D40" s="152" t="s">
        <v>22</v>
      </c>
      <c r="E40" s="146"/>
      <c r="F40" s="296" t="s">
        <v>1125</v>
      </c>
      <c r="G40" s="146"/>
      <c r="H40" s="146"/>
      <c r="I40" s="146"/>
      <c r="J40" s="120" t="s">
        <v>13</v>
      </c>
      <c r="K40" s="137"/>
      <c r="L40" s="137"/>
    </row>
    <row r="41" spans="2:12" ht="15.75">
      <c r="B41" s="144"/>
      <c r="C41" s="154"/>
      <c r="D41" s="152" t="s">
        <v>23</v>
      </c>
      <c r="E41" s="146"/>
      <c r="F41" s="296" t="s">
        <v>1125</v>
      </c>
      <c r="G41" s="146"/>
      <c r="H41" s="146"/>
      <c r="I41" s="146"/>
      <c r="J41" s="120" t="s">
        <v>13</v>
      </c>
      <c r="K41" s="137"/>
      <c r="L41" s="137"/>
    </row>
    <row r="42" spans="2:12" ht="15.75">
      <c r="B42" s="144"/>
      <c r="C42" s="154"/>
      <c r="D42" s="152" t="s">
        <v>24</v>
      </c>
      <c r="E42" s="146"/>
      <c r="F42" s="296" t="s">
        <v>1125</v>
      </c>
      <c r="G42" s="146"/>
      <c r="H42" s="146"/>
      <c r="I42" s="146"/>
      <c r="J42" s="120" t="s">
        <v>13</v>
      </c>
      <c r="K42" s="137"/>
      <c r="L42" s="137"/>
    </row>
    <row r="43" spans="2:12" ht="15.75">
      <c r="B43" s="144"/>
      <c r="C43" s="154"/>
      <c r="D43" s="152" t="s">
        <v>25</v>
      </c>
      <c r="E43" s="146"/>
      <c r="F43" s="296" t="s">
        <v>1125</v>
      </c>
      <c r="G43" s="146"/>
      <c r="H43" s="146"/>
      <c r="I43" s="146"/>
      <c r="J43" s="120" t="s">
        <v>13</v>
      </c>
      <c r="K43" s="137"/>
      <c r="L43" s="137"/>
    </row>
    <row r="44" spans="2:12" ht="15.75">
      <c r="B44" s="144"/>
      <c r="C44" s="154"/>
      <c r="D44" s="152" t="s">
        <v>26</v>
      </c>
      <c r="E44" s="146"/>
      <c r="F44" s="296" t="s">
        <v>1125</v>
      </c>
      <c r="G44" s="146"/>
      <c r="H44" s="146"/>
      <c r="I44" s="146"/>
      <c r="J44" s="120" t="s">
        <v>13</v>
      </c>
      <c r="K44" s="137"/>
      <c r="L44" s="137"/>
    </row>
    <row r="45" spans="2:12" ht="15.75">
      <c r="B45" s="144"/>
      <c r="C45" s="154"/>
      <c r="D45" s="152" t="s">
        <v>27</v>
      </c>
      <c r="E45" s="146"/>
      <c r="F45" s="296" t="s">
        <v>1126</v>
      </c>
      <c r="G45" s="146"/>
      <c r="H45" s="146"/>
      <c r="I45" s="146"/>
      <c r="J45" s="120" t="s">
        <v>13</v>
      </c>
      <c r="K45" s="137"/>
      <c r="L45" s="137"/>
    </row>
    <row r="46" spans="2:12" ht="15.75">
      <c r="B46" s="144"/>
      <c r="C46" s="154"/>
      <c r="D46" s="152" t="s">
        <v>28</v>
      </c>
      <c r="E46" s="146"/>
      <c r="F46" s="296" t="s">
        <v>1127</v>
      </c>
      <c r="G46" s="146"/>
      <c r="H46" s="146"/>
      <c r="I46" s="146"/>
      <c r="J46" s="120" t="s">
        <v>13</v>
      </c>
      <c r="K46" s="137"/>
      <c r="L46" s="137"/>
    </row>
    <row r="47" spans="2:12" ht="15.75">
      <c r="B47" s="144"/>
      <c r="C47" s="168"/>
      <c r="D47" s="152" t="s">
        <v>29</v>
      </c>
      <c r="E47" s="146"/>
      <c r="F47" s="296" t="s">
        <v>1128</v>
      </c>
      <c r="G47" s="146"/>
      <c r="H47" s="146"/>
      <c r="I47" s="146"/>
      <c r="J47" s="120" t="s">
        <v>13</v>
      </c>
      <c r="K47" s="137"/>
      <c r="L47" s="137"/>
    </row>
    <row r="48" spans="2:12" ht="15.75">
      <c r="B48" s="144"/>
      <c r="C48" s="347" t="s">
        <v>617</v>
      </c>
      <c r="D48" s="343" t="s">
        <v>1129</v>
      </c>
      <c r="E48" s="343"/>
      <c r="F48" s="343"/>
      <c r="G48" s="146"/>
      <c r="H48" s="146"/>
      <c r="I48" s="146"/>
      <c r="J48" s="120" t="s">
        <v>13</v>
      </c>
      <c r="K48" s="137"/>
      <c r="L48" s="137"/>
    </row>
    <row r="49" spans="2:12" ht="15.75">
      <c r="B49" s="144"/>
      <c r="C49" s="348"/>
      <c r="D49" s="343"/>
      <c r="E49" s="343"/>
      <c r="F49" s="343"/>
      <c r="G49" s="146"/>
      <c r="H49" s="146"/>
      <c r="I49" s="146"/>
      <c r="J49" s="120" t="s">
        <v>13</v>
      </c>
      <c r="K49" s="137"/>
      <c r="L49" s="137"/>
    </row>
    <row r="50" spans="2:12" ht="15.75">
      <c r="B50" s="144"/>
      <c r="C50" s="349"/>
      <c r="D50" s="343"/>
      <c r="E50" s="343"/>
      <c r="F50" s="343"/>
      <c r="G50" s="146"/>
      <c r="H50" s="146"/>
      <c r="I50" s="146"/>
      <c r="J50" s="120" t="s">
        <v>13</v>
      </c>
      <c r="K50" s="137"/>
      <c r="L50" s="137"/>
    </row>
    <row r="51" spans="2:12" ht="15.75">
      <c r="B51" s="144"/>
      <c r="C51" s="345" t="s">
        <v>618</v>
      </c>
      <c r="D51" s="343" t="s">
        <v>1130</v>
      </c>
      <c r="E51" s="343"/>
      <c r="F51" s="343"/>
      <c r="G51" s="146"/>
      <c r="H51" s="146"/>
      <c r="I51" s="146"/>
      <c r="J51" s="120" t="s">
        <v>13</v>
      </c>
      <c r="K51" s="137"/>
      <c r="L51" s="137"/>
    </row>
    <row r="52" spans="2:12" ht="15.75">
      <c r="B52" s="144"/>
      <c r="C52" s="346"/>
      <c r="D52" s="343"/>
      <c r="E52" s="343"/>
      <c r="F52" s="343"/>
      <c r="G52" s="146"/>
      <c r="H52" s="146"/>
      <c r="I52" s="146"/>
      <c r="J52" s="120" t="s">
        <v>13</v>
      </c>
      <c r="K52" s="137"/>
      <c r="L52" s="137"/>
    </row>
    <row r="53" spans="2:12" ht="15.75">
      <c r="B53" s="144"/>
      <c r="C53" s="346"/>
      <c r="D53" s="343"/>
      <c r="E53" s="343"/>
      <c r="F53" s="343"/>
      <c r="G53" s="146"/>
      <c r="H53" s="146"/>
      <c r="I53" s="146"/>
      <c r="J53" s="120" t="s">
        <v>13</v>
      </c>
      <c r="K53" s="137"/>
      <c r="L53" s="137"/>
    </row>
    <row r="54" spans="2:12" ht="15.75">
      <c r="B54" s="144"/>
      <c r="C54" s="346"/>
      <c r="D54" s="343"/>
      <c r="E54" s="343"/>
      <c r="F54" s="343"/>
      <c r="G54" s="146"/>
      <c r="H54" s="146"/>
      <c r="I54" s="146"/>
      <c r="J54" s="120" t="s">
        <v>13</v>
      </c>
      <c r="K54" s="137"/>
      <c r="L54" s="137"/>
    </row>
    <row r="55" spans="2:12" ht="15.75">
      <c r="B55" s="144"/>
      <c r="C55" s="346"/>
      <c r="D55" s="343"/>
      <c r="E55" s="343"/>
      <c r="F55" s="343"/>
      <c r="G55" s="146"/>
      <c r="H55" s="146"/>
      <c r="I55" s="146"/>
      <c r="J55" s="120" t="s">
        <v>13</v>
      </c>
      <c r="K55" s="137"/>
      <c r="L55" s="137"/>
    </row>
    <row r="56" spans="2:12" ht="15.75">
      <c r="B56" s="144"/>
      <c r="C56" s="346"/>
      <c r="D56" s="343"/>
      <c r="E56" s="343"/>
      <c r="F56" s="343"/>
      <c r="G56" s="146"/>
      <c r="H56" s="146"/>
      <c r="I56" s="146"/>
      <c r="J56" s="120" t="s">
        <v>13</v>
      </c>
      <c r="K56" s="137"/>
      <c r="L56" s="137"/>
    </row>
    <row r="57" spans="2:12" ht="127.5" customHeight="1">
      <c r="B57" s="144"/>
      <c r="C57" s="346"/>
      <c r="D57" s="344"/>
      <c r="E57" s="344"/>
      <c r="F57" s="344"/>
      <c r="G57" s="146"/>
      <c r="H57" s="146"/>
      <c r="I57" s="146"/>
      <c r="J57" s="120" t="s">
        <v>13</v>
      </c>
      <c r="K57" s="137"/>
      <c r="L57" s="137"/>
    </row>
    <row r="58" spans="2:12" ht="168.75" customHeight="1">
      <c r="B58" s="144"/>
      <c r="C58" s="155" t="s">
        <v>619</v>
      </c>
      <c r="D58" s="343" t="s">
        <v>1131</v>
      </c>
      <c r="E58" s="343"/>
      <c r="F58" s="343"/>
      <c r="G58" s="146"/>
      <c r="H58" s="146"/>
      <c r="I58" s="146"/>
      <c r="J58" s="120" t="s">
        <v>13</v>
      </c>
      <c r="K58" s="137"/>
      <c r="L58" s="137"/>
    </row>
    <row r="59" spans="2:12" ht="30.75">
      <c r="B59" s="144"/>
      <c r="C59" s="155" t="s">
        <v>620</v>
      </c>
      <c r="D59" s="343"/>
      <c r="E59" s="343"/>
      <c r="F59" s="343"/>
      <c r="G59" s="146"/>
      <c r="H59" s="146"/>
      <c r="I59" s="146"/>
      <c r="J59" s="60"/>
      <c r="K59" s="137"/>
      <c r="L59" s="86" t="s">
        <v>199</v>
      </c>
    </row>
    <row r="60" spans="2:12" ht="30.75">
      <c r="B60" s="144"/>
      <c r="C60" s="155" t="s">
        <v>621</v>
      </c>
      <c r="D60" s="343"/>
      <c r="E60" s="343"/>
      <c r="F60" s="343"/>
      <c r="G60" s="146"/>
      <c r="H60" s="146"/>
      <c r="I60" s="146"/>
      <c r="J60" s="60"/>
      <c r="K60" s="137"/>
      <c r="L60" s="86" t="s">
        <v>199</v>
      </c>
    </row>
    <row r="61" spans="2:12" ht="30.75">
      <c r="B61" s="144"/>
      <c r="C61" s="157" t="s">
        <v>622</v>
      </c>
      <c r="D61" s="343"/>
      <c r="E61" s="343"/>
      <c r="F61" s="343"/>
      <c r="G61" s="146"/>
      <c r="H61" s="146"/>
      <c r="I61" s="146"/>
      <c r="J61" s="60"/>
      <c r="K61" s="137"/>
      <c r="L61" s="86" t="s">
        <v>199</v>
      </c>
    </row>
    <row r="62" spans="2:12" ht="30.75">
      <c r="B62" s="144"/>
      <c r="C62" s="157" t="s">
        <v>623</v>
      </c>
      <c r="D62" s="343"/>
      <c r="E62" s="343"/>
      <c r="F62" s="343"/>
      <c r="G62" s="146"/>
      <c r="H62" s="146"/>
      <c r="I62" s="146"/>
      <c r="J62" s="60"/>
      <c r="K62" s="137"/>
      <c r="L62" s="86" t="s">
        <v>199</v>
      </c>
    </row>
    <row r="63" spans="2:12" ht="75">
      <c r="B63" s="144"/>
      <c r="C63" s="157" t="s">
        <v>624</v>
      </c>
      <c r="D63" s="343"/>
      <c r="E63" s="343"/>
      <c r="F63" s="343"/>
      <c r="G63" s="146"/>
      <c r="H63" s="146"/>
      <c r="I63" s="146"/>
      <c r="J63" s="60"/>
      <c r="K63" s="137"/>
      <c r="L63" s="86" t="s">
        <v>199</v>
      </c>
    </row>
    <row r="64" spans="2:12" ht="15.75">
      <c r="B64" s="160"/>
      <c r="C64" s="163" t="s">
        <v>625</v>
      </c>
      <c r="D64" s="164"/>
      <c r="E64" s="164"/>
      <c r="F64" s="164"/>
      <c r="G64" s="161"/>
      <c r="H64" s="161"/>
      <c r="I64" s="161"/>
      <c r="J64" s="161"/>
      <c r="K64" s="161"/>
      <c r="L64" s="161"/>
    </row>
    <row r="65" spans="2:12" ht="30.75">
      <c r="B65" s="144"/>
      <c r="C65" s="169" t="s">
        <v>626</v>
      </c>
      <c r="D65" s="342"/>
      <c r="E65" s="342"/>
      <c r="F65" s="342"/>
      <c r="G65" s="146"/>
      <c r="H65" s="146"/>
      <c r="I65" s="146"/>
      <c r="J65" s="60"/>
      <c r="K65" s="137"/>
      <c r="L65" s="86" t="s">
        <v>199</v>
      </c>
    </row>
    <row r="66" spans="2:12" ht="30.75">
      <c r="B66" s="144"/>
      <c r="C66" s="154" t="s">
        <v>627</v>
      </c>
      <c r="D66" s="342"/>
      <c r="E66" s="342"/>
      <c r="F66" s="342"/>
      <c r="G66" s="146"/>
      <c r="H66" s="146"/>
      <c r="I66" s="146"/>
      <c r="J66" s="60"/>
      <c r="K66" s="137"/>
      <c r="L66" s="86" t="s">
        <v>199</v>
      </c>
    </row>
    <row r="67" spans="2:12" ht="30.75">
      <c r="B67" s="144"/>
      <c r="C67" s="154"/>
      <c r="D67" s="342"/>
      <c r="E67" s="342"/>
      <c r="F67" s="342"/>
      <c r="G67" s="146"/>
      <c r="H67" s="146"/>
      <c r="I67" s="146"/>
      <c r="J67" s="60"/>
      <c r="K67" s="137"/>
      <c r="L67" s="86" t="s">
        <v>199</v>
      </c>
    </row>
    <row r="68" spans="2:12" ht="30.75">
      <c r="B68" s="144"/>
      <c r="C68" s="154"/>
      <c r="D68" s="342"/>
      <c r="E68" s="342"/>
      <c r="F68" s="342"/>
      <c r="G68" s="146"/>
      <c r="H68" s="146"/>
      <c r="I68" s="146"/>
      <c r="J68" s="60"/>
      <c r="K68" s="137"/>
      <c r="L68" s="86" t="s">
        <v>199</v>
      </c>
    </row>
    <row r="69" spans="2:12" ht="30.75">
      <c r="B69" s="144"/>
      <c r="C69" s="168"/>
      <c r="D69" s="342"/>
      <c r="E69" s="342"/>
      <c r="F69" s="342"/>
      <c r="G69" s="146"/>
      <c r="H69" s="146"/>
      <c r="I69" s="146"/>
      <c r="J69" s="60"/>
      <c r="K69" s="137"/>
      <c r="L69" s="86" t="s">
        <v>199</v>
      </c>
    </row>
    <row r="70" spans="2:12" ht="30.75">
      <c r="B70" s="144"/>
      <c r="C70" s="169" t="s">
        <v>628</v>
      </c>
      <c r="D70" s="342"/>
      <c r="E70" s="342"/>
      <c r="F70" s="342"/>
      <c r="G70" s="146"/>
      <c r="H70" s="146"/>
      <c r="I70" s="146"/>
      <c r="J70" s="60"/>
      <c r="K70" s="137"/>
      <c r="L70" s="86" t="s">
        <v>199</v>
      </c>
    </row>
    <row r="71" spans="2:12" ht="30.75">
      <c r="B71" s="144"/>
      <c r="C71" s="154" t="s">
        <v>629</v>
      </c>
      <c r="D71" s="342"/>
      <c r="E71" s="342"/>
      <c r="F71" s="342"/>
      <c r="G71" s="146"/>
      <c r="H71" s="146"/>
      <c r="I71" s="146"/>
      <c r="J71" s="60"/>
      <c r="K71" s="137"/>
      <c r="L71" s="86" t="s">
        <v>199</v>
      </c>
    </row>
    <row r="72" spans="2:12" ht="30.75">
      <c r="B72" s="144"/>
      <c r="C72" s="154"/>
      <c r="D72" s="342"/>
      <c r="E72" s="342"/>
      <c r="F72" s="342"/>
      <c r="G72" s="146"/>
      <c r="H72" s="146"/>
      <c r="I72" s="146"/>
      <c r="J72" s="60"/>
      <c r="K72" s="137"/>
      <c r="L72" s="86" t="s">
        <v>199</v>
      </c>
    </row>
    <row r="73" spans="2:12" ht="30.75">
      <c r="B73" s="144"/>
      <c r="C73" s="154"/>
      <c r="D73" s="342"/>
      <c r="E73" s="342"/>
      <c r="F73" s="342"/>
      <c r="G73" s="146"/>
      <c r="H73" s="146"/>
      <c r="I73" s="146"/>
      <c r="J73" s="60"/>
      <c r="K73" s="137"/>
      <c r="L73" s="86" t="s">
        <v>199</v>
      </c>
    </row>
    <row r="74" spans="2:12" ht="30.75">
      <c r="B74" s="144"/>
      <c r="C74" s="168"/>
      <c r="D74" s="342"/>
      <c r="E74" s="342"/>
      <c r="F74" s="342"/>
      <c r="G74" s="146"/>
      <c r="H74" s="146"/>
      <c r="I74" s="146"/>
      <c r="J74" s="60"/>
      <c r="K74" s="137"/>
      <c r="L74" s="86" t="s">
        <v>199</v>
      </c>
    </row>
    <row r="75" spans="2:12" ht="30.75">
      <c r="B75" s="144"/>
      <c r="C75" s="369" t="s">
        <v>630</v>
      </c>
      <c r="D75" s="343"/>
      <c r="E75" s="343"/>
      <c r="F75" s="343"/>
      <c r="G75" s="146"/>
      <c r="H75" s="146"/>
      <c r="I75" s="146"/>
      <c r="J75" s="60"/>
      <c r="K75" s="137"/>
      <c r="L75" s="86" t="s">
        <v>199</v>
      </c>
    </row>
    <row r="76" spans="2:12" ht="30.75">
      <c r="B76" s="144"/>
      <c r="C76" s="370"/>
      <c r="D76" s="343"/>
      <c r="E76" s="343"/>
      <c r="F76" s="343"/>
      <c r="G76" s="146"/>
      <c r="H76" s="146"/>
      <c r="I76" s="146"/>
      <c r="J76" s="60"/>
      <c r="K76" s="137"/>
      <c r="L76" s="86" t="s">
        <v>199</v>
      </c>
    </row>
    <row r="77" spans="2:12" ht="30.75">
      <c r="B77" s="144"/>
      <c r="C77" s="370"/>
      <c r="D77" s="343"/>
      <c r="E77" s="343"/>
      <c r="F77" s="343"/>
      <c r="G77" s="146"/>
      <c r="H77" s="146"/>
      <c r="I77" s="146"/>
      <c r="J77" s="60"/>
      <c r="K77" s="137"/>
      <c r="L77" s="86" t="s">
        <v>199</v>
      </c>
    </row>
    <row r="78" spans="2:12" ht="30.75">
      <c r="B78" s="144"/>
      <c r="C78" s="370"/>
      <c r="D78" s="343"/>
      <c r="E78" s="343"/>
      <c r="F78" s="343"/>
      <c r="G78" s="146"/>
      <c r="H78" s="146"/>
      <c r="I78" s="146"/>
      <c r="J78" s="60"/>
      <c r="K78" s="137"/>
      <c r="L78" s="86" t="s">
        <v>199</v>
      </c>
    </row>
    <row r="79" spans="2:12" ht="30.75">
      <c r="B79" s="144"/>
      <c r="C79" s="369" t="s">
        <v>631</v>
      </c>
      <c r="D79" s="343"/>
      <c r="E79" s="343"/>
      <c r="F79" s="343"/>
      <c r="G79" s="146"/>
      <c r="H79" s="146"/>
      <c r="I79" s="146"/>
      <c r="J79" s="60"/>
      <c r="K79" s="137"/>
      <c r="L79" s="86" t="s">
        <v>199</v>
      </c>
    </row>
    <row r="80" spans="2:12" ht="30.75">
      <c r="B80" s="144"/>
      <c r="C80" s="370"/>
      <c r="D80" s="343"/>
      <c r="E80" s="343"/>
      <c r="F80" s="343"/>
      <c r="G80" s="146"/>
      <c r="H80" s="146"/>
      <c r="I80" s="146"/>
      <c r="J80" s="60"/>
      <c r="K80" s="137"/>
      <c r="L80" s="86" t="s">
        <v>199</v>
      </c>
    </row>
    <row r="81" spans="2:12" ht="30.75">
      <c r="B81" s="144"/>
      <c r="C81" s="370"/>
      <c r="D81" s="343"/>
      <c r="E81" s="343"/>
      <c r="F81" s="343"/>
      <c r="G81" s="146"/>
      <c r="H81" s="146"/>
      <c r="I81" s="146"/>
      <c r="J81" s="60"/>
      <c r="K81" s="137"/>
      <c r="L81" s="86" t="s">
        <v>199</v>
      </c>
    </row>
    <row r="82" spans="2:12" ht="30.75">
      <c r="B82" s="144"/>
      <c r="C82" s="370"/>
      <c r="D82" s="343"/>
      <c r="E82" s="343"/>
      <c r="F82" s="343"/>
      <c r="G82" s="146"/>
      <c r="H82" s="146"/>
      <c r="I82" s="146"/>
      <c r="J82" s="60"/>
      <c r="K82" s="137"/>
      <c r="L82" s="86" t="s">
        <v>199</v>
      </c>
    </row>
    <row r="83" spans="2:12" ht="30.75">
      <c r="B83" s="144"/>
      <c r="C83" s="369" t="s">
        <v>632</v>
      </c>
      <c r="D83" s="343"/>
      <c r="E83" s="343"/>
      <c r="F83" s="343"/>
      <c r="G83" s="146"/>
      <c r="H83" s="146"/>
      <c r="I83" s="146"/>
      <c r="J83" s="60"/>
      <c r="K83" s="137"/>
      <c r="L83" s="86" t="s">
        <v>199</v>
      </c>
    </row>
    <row r="84" spans="2:12" ht="30.75">
      <c r="B84" s="144"/>
      <c r="C84" s="370"/>
      <c r="D84" s="343"/>
      <c r="E84" s="343"/>
      <c r="F84" s="343"/>
      <c r="G84" s="146"/>
      <c r="H84" s="146"/>
      <c r="I84" s="146"/>
      <c r="J84" s="60"/>
      <c r="K84" s="137"/>
      <c r="L84" s="86" t="s">
        <v>199</v>
      </c>
    </row>
    <row r="85" spans="2:12" ht="30.75">
      <c r="B85" s="144"/>
      <c r="C85" s="370"/>
      <c r="D85" s="343"/>
      <c r="E85" s="343"/>
      <c r="F85" s="343"/>
      <c r="G85" s="146"/>
      <c r="H85" s="146"/>
      <c r="I85" s="146"/>
      <c r="J85" s="60"/>
      <c r="K85" s="137"/>
      <c r="L85" s="86" t="s">
        <v>199</v>
      </c>
    </row>
    <row r="86" spans="2:12" ht="30.75">
      <c r="B86" s="144"/>
      <c r="C86" s="370"/>
      <c r="D86" s="343"/>
      <c r="E86" s="343"/>
      <c r="F86" s="343"/>
      <c r="G86" s="146"/>
      <c r="H86" s="146"/>
      <c r="I86" s="146"/>
      <c r="J86" s="60"/>
      <c r="K86" s="137"/>
      <c r="L86" s="86" t="s">
        <v>199</v>
      </c>
    </row>
    <row r="87" spans="2:12" ht="30.75">
      <c r="B87" s="144"/>
      <c r="C87" s="369" t="s">
        <v>633</v>
      </c>
      <c r="D87" s="343"/>
      <c r="E87" s="343"/>
      <c r="F87" s="343"/>
      <c r="G87" s="146"/>
      <c r="H87" s="146"/>
      <c r="I87" s="146"/>
      <c r="J87" s="60"/>
      <c r="K87" s="137"/>
      <c r="L87" s="86" t="s">
        <v>199</v>
      </c>
    </row>
    <row r="88" spans="2:12" ht="30.75">
      <c r="B88" s="144"/>
      <c r="C88" s="370"/>
      <c r="D88" s="343"/>
      <c r="E88" s="343"/>
      <c r="F88" s="343"/>
      <c r="G88" s="146"/>
      <c r="H88" s="146"/>
      <c r="I88" s="146"/>
      <c r="J88" s="60"/>
      <c r="K88" s="137"/>
      <c r="L88" s="86" t="s">
        <v>199</v>
      </c>
    </row>
    <row r="89" spans="2:12" ht="30.75">
      <c r="B89" s="144"/>
      <c r="C89" s="370"/>
      <c r="D89" s="343"/>
      <c r="E89" s="343"/>
      <c r="F89" s="343"/>
      <c r="G89" s="146"/>
      <c r="H89" s="146"/>
      <c r="I89" s="146"/>
      <c r="J89" s="60"/>
      <c r="K89" s="137"/>
      <c r="L89" s="86" t="s">
        <v>199</v>
      </c>
    </row>
    <row r="90" spans="2:12" ht="30.75">
      <c r="B90" s="144"/>
      <c r="C90" s="370"/>
      <c r="D90" s="343"/>
      <c r="E90" s="343"/>
      <c r="F90" s="343"/>
      <c r="G90" s="146"/>
      <c r="H90" s="146"/>
      <c r="I90" s="146"/>
      <c r="J90" s="60"/>
      <c r="K90" s="137"/>
      <c r="L90" s="86" t="s">
        <v>199</v>
      </c>
    </row>
    <row r="91" spans="2:12" ht="15.75">
      <c r="B91" s="160"/>
      <c r="C91" s="165" t="s">
        <v>634</v>
      </c>
      <c r="D91" s="164"/>
      <c r="E91" s="164"/>
      <c r="F91" s="164"/>
      <c r="G91" s="161"/>
      <c r="H91" s="161"/>
      <c r="I91" s="161"/>
      <c r="J91" s="161"/>
      <c r="K91" s="161"/>
      <c r="L91" s="161"/>
    </row>
    <row r="92" spans="2:12" ht="30.75">
      <c r="B92" s="144"/>
      <c r="C92" s="158" t="s">
        <v>635</v>
      </c>
      <c r="D92" s="342"/>
      <c r="E92" s="342"/>
      <c r="F92" s="342"/>
      <c r="G92" s="146"/>
      <c r="H92" s="146"/>
      <c r="I92" s="146"/>
      <c r="J92" s="60"/>
      <c r="K92" s="137"/>
      <c r="L92" s="86" t="s">
        <v>199</v>
      </c>
    </row>
    <row r="93" spans="2:12" ht="30.75">
      <c r="B93" s="144"/>
      <c r="C93" s="158" t="s">
        <v>636</v>
      </c>
      <c r="D93" s="342"/>
      <c r="E93" s="342"/>
      <c r="F93" s="342"/>
      <c r="G93" s="146"/>
      <c r="H93" s="146"/>
      <c r="I93" s="146"/>
      <c r="J93" s="60"/>
      <c r="K93" s="137"/>
      <c r="L93" s="86" t="s">
        <v>199</v>
      </c>
    </row>
    <row r="94" spans="2:12" ht="30.75">
      <c r="B94" s="144"/>
      <c r="C94" s="158" t="s">
        <v>637</v>
      </c>
      <c r="D94" s="342"/>
      <c r="E94" s="342"/>
      <c r="F94" s="342"/>
      <c r="G94" s="146"/>
      <c r="H94" s="146"/>
      <c r="I94" s="146"/>
      <c r="J94" s="60"/>
      <c r="K94" s="137"/>
      <c r="L94" s="86" t="s">
        <v>199</v>
      </c>
    </row>
    <row r="95" spans="2:12" ht="15.75">
      <c r="B95" s="160"/>
      <c r="C95" s="165" t="s">
        <v>638</v>
      </c>
      <c r="D95" s="164"/>
      <c r="E95" s="164"/>
      <c r="F95" s="164"/>
      <c r="G95" s="161"/>
      <c r="H95" s="161"/>
      <c r="I95" s="161"/>
      <c r="J95" s="161"/>
      <c r="K95" s="161"/>
      <c r="L95" s="161"/>
    </row>
    <row r="96" spans="2:12" ht="30.75">
      <c r="B96" s="144"/>
      <c r="C96" s="363" t="s">
        <v>639</v>
      </c>
      <c r="D96" s="343"/>
      <c r="E96" s="343"/>
      <c r="F96" s="343"/>
      <c r="G96" s="146"/>
      <c r="H96" s="146"/>
      <c r="I96" s="146"/>
      <c r="J96" s="60"/>
      <c r="K96" s="137"/>
      <c r="L96" s="86" t="s">
        <v>199</v>
      </c>
    </row>
    <row r="97" spans="2:12" ht="30.75">
      <c r="B97" s="144"/>
      <c r="C97" s="363"/>
      <c r="D97" s="343"/>
      <c r="E97" s="343"/>
      <c r="F97" s="343"/>
      <c r="G97" s="146"/>
      <c r="H97" s="146"/>
      <c r="I97" s="146"/>
      <c r="J97" s="60"/>
      <c r="K97" s="137"/>
      <c r="L97" s="86" t="s">
        <v>199</v>
      </c>
    </row>
    <row r="98" spans="2:12" ht="30.75">
      <c r="B98" s="144"/>
      <c r="C98" s="363"/>
      <c r="D98" s="343"/>
      <c r="E98" s="343"/>
      <c r="F98" s="343"/>
      <c r="G98" s="146"/>
      <c r="H98" s="146"/>
      <c r="I98" s="146"/>
      <c r="J98" s="60"/>
      <c r="K98" s="137"/>
      <c r="L98" s="86" t="s">
        <v>199</v>
      </c>
    </row>
    <row r="99" spans="2:12" ht="30.75">
      <c r="B99" s="144"/>
      <c r="C99" s="363"/>
      <c r="D99" s="343"/>
      <c r="E99" s="343"/>
      <c r="F99" s="343"/>
      <c r="G99" s="146"/>
      <c r="H99" s="146"/>
      <c r="I99" s="146"/>
      <c r="J99" s="60"/>
      <c r="K99" s="137"/>
      <c r="L99" s="86" t="s">
        <v>199</v>
      </c>
    </row>
    <row r="100" spans="2:12" ht="30.75">
      <c r="B100" s="144"/>
      <c r="C100" s="363"/>
      <c r="D100" s="343"/>
      <c r="E100" s="343"/>
      <c r="F100" s="343"/>
      <c r="G100" s="146"/>
      <c r="H100" s="146"/>
      <c r="I100" s="146"/>
      <c r="J100" s="60"/>
      <c r="K100" s="137"/>
      <c r="L100" s="86" t="s">
        <v>199</v>
      </c>
    </row>
    <row r="101" spans="2:12" ht="30.75">
      <c r="B101" s="144"/>
      <c r="C101" s="363"/>
      <c r="D101" s="343"/>
      <c r="E101" s="343"/>
      <c r="F101" s="343"/>
      <c r="G101" s="146"/>
      <c r="H101" s="146"/>
      <c r="I101" s="146"/>
      <c r="J101" s="60"/>
      <c r="K101" s="137"/>
      <c r="L101" s="86" t="s">
        <v>199</v>
      </c>
    </row>
    <row r="102" spans="2:12" ht="30.75">
      <c r="B102" s="144"/>
      <c r="C102" s="363"/>
      <c r="D102" s="343"/>
      <c r="E102" s="343"/>
      <c r="F102" s="343"/>
      <c r="G102" s="146"/>
      <c r="H102" s="146"/>
      <c r="I102" s="146"/>
      <c r="J102" s="60"/>
      <c r="K102" s="137"/>
      <c r="L102" s="86" t="s">
        <v>199</v>
      </c>
    </row>
    <row r="103" spans="2:12" ht="30.75">
      <c r="B103" s="144"/>
      <c r="C103" s="363"/>
      <c r="D103" s="343"/>
      <c r="E103" s="343"/>
      <c r="F103" s="343"/>
      <c r="G103" s="146"/>
      <c r="H103" s="146"/>
      <c r="I103" s="146"/>
      <c r="J103" s="60"/>
      <c r="K103" s="137"/>
      <c r="L103" s="86" t="s">
        <v>199</v>
      </c>
    </row>
    <row r="104" spans="2:12" ht="30.75">
      <c r="B104" s="144"/>
      <c r="C104" s="363"/>
      <c r="D104" s="343"/>
      <c r="E104" s="343"/>
      <c r="F104" s="343"/>
      <c r="G104" s="146"/>
      <c r="H104" s="146"/>
      <c r="I104" s="146"/>
      <c r="J104" s="60"/>
      <c r="K104" s="137"/>
      <c r="L104" s="86" t="s">
        <v>199</v>
      </c>
    </row>
    <row r="105" spans="2:12" ht="30.75">
      <c r="B105" s="144"/>
      <c r="C105" s="363"/>
      <c r="D105" s="343"/>
      <c r="E105" s="343"/>
      <c r="F105" s="343"/>
      <c r="G105" s="146"/>
      <c r="H105" s="146"/>
      <c r="I105" s="146"/>
      <c r="J105" s="60"/>
      <c r="K105" s="137"/>
      <c r="L105" s="86" t="s">
        <v>199</v>
      </c>
    </row>
    <row r="106" spans="2:12" ht="30.75">
      <c r="B106" s="144"/>
      <c r="C106" s="363"/>
      <c r="D106" s="343"/>
      <c r="E106" s="343"/>
      <c r="F106" s="343"/>
      <c r="G106" s="146"/>
      <c r="H106" s="146"/>
      <c r="I106" s="146"/>
      <c r="J106" s="60"/>
      <c r="K106" s="137"/>
      <c r="L106" s="86" t="s">
        <v>199</v>
      </c>
    </row>
    <row r="107" spans="2:12" ht="31.5" thickBot="1">
      <c r="B107" s="138"/>
      <c r="C107" s="170"/>
      <c r="D107" s="156"/>
      <c r="E107" s="156"/>
      <c r="F107" s="156"/>
      <c r="G107" s="156"/>
      <c r="H107" s="156"/>
      <c r="I107" s="156"/>
      <c r="J107" s="60"/>
      <c r="K107" s="137"/>
      <c r="L107" s="86" t="s">
        <v>199</v>
      </c>
    </row>
    <row r="108" spans="2:12" ht="33" customHeight="1">
      <c r="H108" s="33" t="s">
        <v>183</v>
      </c>
      <c r="J108" s="137">
        <f>COUNTIF(J2:J107,J1)</f>
        <v>33</v>
      </c>
      <c r="K108" s="137">
        <f>COUNTIF(K2:K107,K1)</f>
        <v>0</v>
      </c>
      <c r="L108" s="137">
        <f>COUNTIF(L2:L107,L1)</f>
        <v>67</v>
      </c>
    </row>
  </sheetData>
  <mergeCells count="47">
    <mergeCell ref="D96:F106"/>
    <mergeCell ref="C96:C106"/>
    <mergeCell ref="C75:C78"/>
    <mergeCell ref="D75:F78"/>
    <mergeCell ref="C79:C82"/>
    <mergeCell ref="D79:F82"/>
    <mergeCell ref="D92:F92"/>
    <mergeCell ref="D93:F93"/>
    <mergeCell ref="D94:F94"/>
    <mergeCell ref="C87:C90"/>
    <mergeCell ref="C83:C86"/>
    <mergeCell ref="D83:F86"/>
    <mergeCell ref="D87:F90"/>
    <mergeCell ref="C48:C50"/>
    <mergeCell ref="D26:D27"/>
    <mergeCell ref="C20:C27"/>
    <mergeCell ref="D12:F12"/>
    <mergeCell ref="D13:F13"/>
    <mergeCell ref="F26:F27"/>
    <mergeCell ref="F15:H19"/>
    <mergeCell ref="C34:C38"/>
    <mergeCell ref="D34:F38"/>
    <mergeCell ref="D28:F32"/>
    <mergeCell ref="C28:C32"/>
    <mergeCell ref="D19:E19"/>
    <mergeCell ref="D17:E17"/>
    <mergeCell ref="D59:F59"/>
    <mergeCell ref="D65:F65"/>
    <mergeCell ref="D58:F58"/>
    <mergeCell ref="D60:F60"/>
    <mergeCell ref="D48:F50"/>
    <mergeCell ref="B1:I1"/>
    <mergeCell ref="C33:D33"/>
    <mergeCell ref="D74:F74"/>
    <mergeCell ref="D62:F62"/>
    <mergeCell ref="D63:F63"/>
    <mergeCell ref="D71:F71"/>
    <mergeCell ref="D70:F70"/>
    <mergeCell ref="D68:F68"/>
    <mergeCell ref="D69:F69"/>
    <mergeCell ref="D66:F66"/>
    <mergeCell ref="D67:F67"/>
    <mergeCell ref="D51:F57"/>
    <mergeCell ref="C51:C57"/>
    <mergeCell ref="D72:F72"/>
    <mergeCell ref="D73:F73"/>
    <mergeCell ref="D61:F6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0"/>
  <sheetViews>
    <sheetView zoomScale="75" zoomScaleNormal="75" workbookViewId="0">
      <selection activeCell="B1" sqref="B1"/>
    </sheetView>
  </sheetViews>
  <sheetFormatPr defaultRowHeight="15"/>
  <cols>
    <col min="1" max="1" width="9.140625" style="25"/>
    <col min="2" max="2" width="88.140625" bestFit="1" customWidth="1"/>
    <col min="3" max="3" width="55" customWidth="1"/>
    <col min="4" max="4" width="12.140625" customWidth="1"/>
    <col min="5" max="5" width="11.7109375" customWidth="1"/>
    <col min="6" max="6" width="11.42578125" customWidth="1"/>
  </cols>
  <sheetData>
    <row r="1" spans="2:6" ht="42.75" customHeight="1">
      <c r="B1" s="98" t="s">
        <v>5</v>
      </c>
      <c r="C1" s="82"/>
      <c r="D1" s="68" t="s">
        <v>13</v>
      </c>
      <c r="E1" s="69" t="s">
        <v>14</v>
      </c>
      <c r="F1" s="70" t="s">
        <v>199</v>
      </c>
    </row>
    <row r="2" spans="2:6" ht="29.25" customHeight="1">
      <c r="B2" s="9" t="s">
        <v>135</v>
      </c>
      <c r="C2" s="10" t="s">
        <v>136</v>
      </c>
      <c r="D2" s="7"/>
      <c r="E2" s="41"/>
      <c r="F2" s="5"/>
    </row>
    <row r="3" spans="2:6" ht="120">
      <c r="B3" s="8" t="s">
        <v>101</v>
      </c>
      <c r="C3" s="14" t="s">
        <v>106</v>
      </c>
      <c r="D3" s="5"/>
      <c r="E3" s="14"/>
      <c r="F3" s="5"/>
    </row>
    <row r="4" spans="2:6">
      <c r="B4" s="5" t="s">
        <v>102</v>
      </c>
      <c r="C4" s="14" t="s">
        <v>107</v>
      </c>
      <c r="D4" s="5"/>
      <c r="E4" s="14"/>
      <c r="F4" s="5"/>
    </row>
    <row r="5" spans="2:6">
      <c r="B5" s="5" t="s">
        <v>103</v>
      </c>
      <c r="C5" s="14" t="s">
        <v>108</v>
      </c>
      <c r="D5" s="5"/>
      <c r="E5" s="14"/>
      <c r="F5" s="5"/>
    </row>
    <row r="6" spans="2:6">
      <c r="B6" s="5" t="s">
        <v>104</v>
      </c>
      <c r="C6" s="14" t="s">
        <v>109</v>
      </c>
      <c r="D6" s="5"/>
      <c r="E6" s="14"/>
      <c r="F6" s="5"/>
    </row>
    <row r="7" spans="2:6" ht="120">
      <c r="B7" s="8" t="s">
        <v>105</v>
      </c>
      <c r="C7" s="15" t="s">
        <v>110</v>
      </c>
      <c r="D7" s="5"/>
      <c r="E7" s="14"/>
      <c r="F7" s="5"/>
    </row>
    <row r="8" spans="2:6">
      <c r="B8" s="7" t="s">
        <v>111</v>
      </c>
      <c r="C8" s="14" t="s">
        <v>115</v>
      </c>
      <c r="D8" s="5"/>
      <c r="E8" s="14"/>
      <c r="F8" s="5"/>
    </row>
    <row r="9" spans="2:6">
      <c r="B9" s="7" t="s">
        <v>112</v>
      </c>
      <c r="C9" s="14" t="s">
        <v>116</v>
      </c>
      <c r="D9" s="5"/>
      <c r="E9" s="14"/>
      <c r="F9" s="5"/>
    </row>
    <row r="10" spans="2:6" ht="90">
      <c r="B10" s="8" t="s">
        <v>113</v>
      </c>
      <c r="C10" s="14" t="s">
        <v>117</v>
      </c>
      <c r="D10" s="5"/>
      <c r="E10" s="14"/>
      <c r="F10" s="5"/>
    </row>
    <row r="11" spans="2:6" ht="45">
      <c r="B11" s="8" t="s">
        <v>114</v>
      </c>
      <c r="C11" s="14" t="s">
        <v>118</v>
      </c>
      <c r="D11" s="5"/>
      <c r="E11" s="14"/>
      <c r="F11" s="5"/>
    </row>
    <row r="12" spans="2:6" ht="225">
      <c r="B12" s="8" t="s">
        <v>119</v>
      </c>
      <c r="C12" s="15" t="s">
        <v>125</v>
      </c>
      <c r="D12" s="5"/>
      <c r="E12" s="14"/>
      <c r="F12" s="5"/>
    </row>
    <row r="13" spans="2:6" ht="30">
      <c r="B13" s="6" t="s">
        <v>120</v>
      </c>
      <c r="C13" s="15" t="s">
        <v>124</v>
      </c>
      <c r="D13" s="5"/>
      <c r="E13" s="14"/>
      <c r="F13" s="5"/>
    </row>
    <row r="14" spans="2:6">
      <c r="B14" s="6" t="s">
        <v>121</v>
      </c>
      <c r="C14" s="15" t="s">
        <v>126</v>
      </c>
      <c r="D14" s="5"/>
      <c r="E14" s="14"/>
      <c r="F14" s="5"/>
    </row>
    <row r="15" spans="2:6" ht="45">
      <c r="B15" s="8" t="s">
        <v>122</v>
      </c>
      <c r="C15" s="15" t="s">
        <v>127</v>
      </c>
      <c r="D15" s="5"/>
      <c r="E15" s="14"/>
      <c r="F15" s="5"/>
    </row>
    <row r="16" spans="2:6" ht="165">
      <c r="B16" s="8" t="s">
        <v>123</v>
      </c>
      <c r="C16" s="15" t="s">
        <v>128</v>
      </c>
      <c r="D16" s="5"/>
      <c r="E16" s="14"/>
      <c r="F16" s="5"/>
    </row>
    <row r="17" spans="2:6">
      <c r="B17" s="5" t="s">
        <v>129</v>
      </c>
      <c r="C17" s="16" t="s">
        <v>130</v>
      </c>
      <c r="D17" s="5"/>
      <c r="E17" s="14"/>
      <c r="F17" s="5"/>
    </row>
    <row r="18" spans="2:6" ht="47.25" customHeight="1">
      <c r="B18" s="5" t="s">
        <v>131</v>
      </c>
      <c r="C18" s="16" t="s">
        <v>118</v>
      </c>
      <c r="D18" s="5"/>
      <c r="E18" s="14"/>
      <c r="F18" s="5"/>
    </row>
    <row r="19" spans="2:6" ht="30">
      <c r="B19" s="6" t="s">
        <v>132</v>
      </c>
      <c r="C19" s="16" t="s">
        <v>133</v>
      </c>
      <c r="D19" s="5"/>
      <c r="E19" s="14"/>
      <c r="F19" s="5"/>
    </row>
    <row r="20" spans="2:6" ht="36" customHeight="1">
      <c r="C20" s="5" t="s">
        <v>183</v>
      </c>
      <c r="D20" s="5">
        <f>COUNTIF(D2:D19,D1)</f>
        <v>0</v>
      </c>
      <c r="E20" s="14">
        <f>COUNTIF(E2:E19,E1)</f>
        <v>0</v>
      </c>
      <c r="F20" s="5">
        <f>COUNTIF(F2:F19,F1)</f>
        <v>0</v>
      </c>
    </row>
  </sheetData>
  <autoFilter ref="D1:F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Test Summary</vt:lpstr>
      <vt:lpstr>1.Business Rules</vt:lpstr>
      <vt:lpstr>2.Question Set</vt:lpstr>
      <vt:lpstr>3.Mandatory Tags</vt:lpstr>
      <vt:lpstr>4.Comparison Tests</vt:lpstr>
      <vt:lpstr>5.Known Issues</vt:lpstr>
      <vt:lpstr>6.Locks</vt:lpstr>
      <vt:lpstr>PPage+BPage</vt:lpstr>
      <vt:lpstr>9.Outbounding</vt:lpstr>
      <vt:lpstr>10.Inbound Test</vt:lpstr>
      <vt:lpstr>11.Deeplink + Meerkovo</vt:lpstr>
      <vt:lpstr>CCRs</vt:lpstr>
      <vt:lpstr>Defect Log</vt:lpstr>
      <vt:lpstr>Regression</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2014-03-26T13:22:56Z</dcterms:modified>
</cp:coreProperties>
</file>