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2"/>
  </bookViews>
  <sheets>
    <sheet name="Test Summary" sheetId="1" r:id="rId1"/>
    <sheet name="1.Business Rules" sheetId="3" r:id="rId2"/>
    <sheet name="2.1 Proposer" sheetId="16" r:id="rId3"/>
    <sheet name="2.2 Joint Policyholder" sheetId="17" r:id="rId4"/>
    <sheet name="2.3 Property" sheetId="18" r:id="rId5"/>
    <sheet name="2.4 Contents Cover" sheetId="20" r:id="rId6"/>
    <sheet name="2.5 Buildings Cover" sheetId="21" r:id="rId7"/>
    <sheet name="2.6 Locks and Security" sheetId="22" r:id="rId8"/>
    <sheet name="2.7 Claims" sheetId="23" r:id="rId9"/>
    <sheet name="2.8 Price Page" sheetId="24" r:id="rId10"/>
    <sheet name="3.Mandatory Tags" sheetId="5" r:id="rId11"/>
    <sheet name="4.Comparison Tests" sheetId="8" r:id="rId12"/>
    <sheet name="5.Known Issues" sheetId="6" r:id="rId13"/>
    <sheet name="6.Claims" sheetId="9" r:id="rId14"/>
    <sheet name="PPage+BPage" sheetId="12" r:id="rId15"/>
    <sheet name="9.Outbounding" sheetId="7" r:id="rId16"/>
    <sheet name="10.Inbound Test" sheetId="14" r:id="rId17"/>
    <sheet name="11.Deeplink + Meerkovo" sheetId="11" r:id="rId18"/>
    <sheet name="CCRs" sheetId="10" r:id="rId19"/>
    <sheet name="Defect Log" sheetId="13" r:id="rId20"/>
    <sheet name="Regression" sheetId="15" r:id="rId21"/>
  </sheets>
  <externalReferences>
    <externalReference r:id="rId22"/>
  </externalReferences>
  <definedNames>
    <definedName name="_xlnm._FilterDatabase" localSheetId="1" hidden="1">'1.Business Rules'!$D$1:$F$51</definedName>
    <definedName name="_xlnm._FilterDatabase" localSheetId="16" hidden="1">'10.Inbound Test'!$G$2:$I$2</definedName>
    <definedName name="_xlnm._FilterDatabase" localSheetId="17" hidden="1">'11.Deeplink + Meerkovo'!$D$2:$F$2</definedName>
    <definedName name="_xlnm._FilterDatabase" localSheetId="2" hidden="1">'2.1 Proposer'!$G$2:$I$2</definedName>
    <definedName name="_xlnm._FilterDatabase" localSheetId="3" hidden="1">'2.2 Joint Policyholder'!$G$2:$I$2</definedName>
    <definedName name="_xlnm._FilterDatabase" localSheetId="4" hidden="1">'2.3 Property'!$G$2:$I$2</definedName>
    <definedName name="_xlnm._FilterDatabase" localSheetId="5" hidden="1">'2.4 Contents Cover'!$G$2:$I$2</definedName>
    <definedName name="_xlnm._FilterDatabase" localSheetId="6" hidden="1">'2.5 Buildings Cover'!$G$2:$I$2</definedName>
    <definedName name="_xlnm._FilterDatabase" localSheetId="7" hidden="1">'2.6 Locks and Security'!$G$2:$I$2</definedName>
    <definedName name="_xlnm._FilterDatabase" localSheetId="8" hidden="1">'2.7 Claims'!$G$2:$I$2</definedName>
    <definedName name="_xlnm._FilterDatabase" localSheetId="9" hidden="1">'2.8 Price Page'!$G$2:$I$2</definedName>
    <definedName name="_xlnm._FilterDatabase" localSheetId="10" hidden="1">'3.Mandatory Tags'!$D$2:$F$2</definedName>
    <definedName name="_xlnm._FilterDatabase" localSheetId="11" hidden="1">'4.Comparison Tests'!$D$2:$F$2</definedName>
    <definedName name="_xlnm._FilterDatabase" localSheetId="12" hidden="1">'5.Known Issues'!$C$2:$E$2</definedName>
    <definedName name="_xlnm._FilterDatabase" localSheetId="15" hidden="1">'9.Outbounding'!$D$1:$F$1</definedName>
    <definedName name="_xlnm._FilterDatabase" localSheetId="14" hidden="1">'PPage+BPage'!#REF!</definedName>
    <definedName name="_xlnm._FilterDatabase" localSheetId="0" hidden="1">'Test Summary'!$C$3:$J$23</definedName>
    <definedName name="RawCodes">[1]RawCodes!$A$2:$K$907</definedName>
  </definedNames>
  <calcPr calcId="145621"/>
</workbook>
</file>

<file path=xl/calcChain.xml><?xml version="1.0" encoding="utf-8"?>
<calcChain xmlns="http://schemas.openxmlformats.org/spreadsheetml/2006/main">
  <c r="I1" i="24" l="1"/>
  <c r="H1" i="24"/>
  <c r="G1" i="24"/>
  <c r="B1" i="24"/>
  <c r="I1" i="23"/>
  <c r="H1" i="23"/>
  <c r="G1" i="23"/>
  <c r="B1" i="23"/>
  <c r="I1" i="22"/>
  <c r="H1" i="22"/>
  <c r="G1" i="22"/>
  <c r="B1" i="22"/>
  <c r="I1" i="21"/>
  <c r="H1" i="21"/>
  <c r="G1" i="21"/>
  <c r="B1" i="21"/>
  <c r="I1" i="20"/>
  <c r="H1" i="20"/>
  <c r="G1" i="20"/>
  <c r="B1" i="20"/>
  <c r="I1" i="18"/>
  <c r="H1" i="18"/>
  <c r="G1" i="18"/>
  <c r="B1" i="18"/>
  <c r="I1" i="17"/>
  <c r="H1" i="17"/>
  <c r="G1" i="17"/>
  <c r="B1" i="17"/>
  <c r="G1" i="16" l="1"/>
  <c r="I1" i="16"/>
  <c r="H1" i="16"/>
  <c r="B1" i="16"/>
  <c r="F13" i="1" l="1"/>
  <c r="E15" i="1"/>
  <c r="J108" i="12"/>
  <c r="F7" i="1" s="1"/>
  <c r="D27" i="1" l="1"/>
  <c r="H13" i="1" l="1"/>
  <c r="G13" i="1"/>
  <c r="F24" i="11"/>
  <c r="D24" i="11"/>
  <c r="E24" i="11"/>
  <c r="F23" i="11"/>
  <c r="E23" i="11"/>
  <c r="D23" i="11"/>
  <c r="O10" i="6" l="1"/>
  <c r="H9" i="1" s="1"/>
  <c r="N10" i="6"/>
  <c r="M10" i="6"/>
  <c r="T9" i="6"/>
  <c r="S9" i="6"/>
  <c r="R9" i="6"/>
  <c r="G9" i="1"/>
  <c r="F9" i="1"/>
  <c r="O9" i="6"/>
  <c r="N9" i="6"/>
  <c r="M9" i="6"/>
  <c r="J10" i="6"/>
  <c r="I10" i="6"/>
  <c r="H10" i="6"/>
  <c r="H14" i="1" l="1"/>
  <c r="G14" i="1"/>
  <c r="F14" i="1"/>
  <c r="I33" i="14"/>
  <c r="H33" i="14"/>
  <c r="G33" i="14"/>
  <c r="I14" i="1" l="1"/>
  <c r="J14" i="1" s="1"/>
  <c r="F11" i="11"/>
  <c r="H10" i="1"/>
  <c r="G10" i="1"/>
  <c r="D20" i="7"/>
  <c r="F10" i="1" s="1"/>
  <c r="H7" i="1"/>
  <c r="I12" i="1"/>
  <c r="F12" i="8"/>
  <c r="H11" i="1" s="1"/>
  <c r="F20" i="7"/>
  <c r="E79" i="6"/>
  <c r="F13" i="5"/>
  <c r="H8" i="1" s="1"/>
  <c r="F51" i="3"/>
  <c r="H6" i="1" s="1"/>
  <c r="H5" i="1"/>
  <c r="H18" i="1" s="1"/>
  <c r="I18" i="1" l="1"/>
  <c r="I10" i="1"/>
  <c r="J10" i="1" s="1"/>
  <c r="I7" i="1"/>
  <c r="J7" i="1" s="1"/>
  <c r="E11" i="11"/>
  <c r="D11" i="11"/>
  <c r="I13" i="1" s="1"/>
  <c r="E12" i="8"/>
  <c r="G11" i="1" s="1"/>
  <c r="D12" i="8"/>
  <c r="F11" i="1" s="1"/>
  <c r="E20" i="7"/>
  <c r="D79" i="6"/>
  <c r="C79" i="6"/>
  <c r="I9" i="1" s="1"/>
  <c r="J9" i="1" s="1"/>
  <c r="E13" i="5"/>
  <c r="G8" i="1" s="1"/>
  <c r="D13" i="5"/>
  <c r="F8" i="1" s="1"/>
  <c r="I8" i="1" s="1"/>
  <c r="J8" i="1" s="1"/>
  <c r="E51" i="3"/>
  <c r="D51" i="3"/>
  <c r="F6" i="1" s="1"/>
  <c r="G5" i="1"/>
  <c r="G17" i="1" s="1"/>
  <c r="J12" i="1"/>
  <c r="J13" i="1" l="1"/>
  <c r="I11" i="1"/>
  <c r="J11" i="1" s="1"/>
  <c r="I6" i="1"/>
  <c r="J6" i="1" s="1"/>
  <c r="I17" i="1"/>
  <c r="I5" i="1"/>
  <c r="J5" i="1" s="1"/>
  <c r="J17" i="1"/>
  <c r="J18" i="1"/>
  <c r="I15" i="1" l="1"/>
  <c r="J15" i="1" s="1"/>
  <c r="J16" i="1"/>
</calcChain>
</file>

<file path=xl/sharedStrings.xml><?xml version="1.0" encoding="utf-8"?>
<sst xmlns="http://schemas.openxmlformats.org/spreadsheetml/2006/main" count="1750" uniqueCount="1133">
  <si>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</si>
  <si>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</si>
  <si>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</si>
  <si>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</si>
  <si>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</si>
  <si>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</si>
  <si>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</si>
  <si>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</si>
  <si>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</si>
  <si>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</si>
  <si>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</si>
  <si>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</si>
  <si>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</si>
  <si>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</si>
  <si>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</si>
  <si>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</si>
  <si>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</si>
  <si>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</si>
  <si>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</si>
  <si>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</si>
  <si>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</si>
  <si>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</si>
  <si>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</si>
  <si>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</si>
  <si>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</si>
  <si>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</si>
  <si>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</si>
  <si>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</si>
  <si>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</si>
  <si>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</si>
  <si>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</si>
  <si>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</si>
  <si>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</si>
  <si>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</si>
  <si>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</si>
  <si>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</si>
  <si>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</si>
  <si>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</si>
  <si>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</si>
  <si>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</si>
  <si>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</si>
  <si>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</si>
  <si>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</si>
  <si>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</si>
  <si>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</si>
  <si>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</si>
  <si>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</si>
  <si>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</si>
  <si>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</si>
  <si>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</si>
  <si>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</si>
  <si>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</si>
  <si>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</si>
  <si>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</si>
  <si>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</si>
  <si>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</si>
  <si>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</si>
  <si>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</si>
  <si>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</si>
  <si>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</si>
  <si>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</si>
  <si>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</si>
  <si>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</si>
  <si>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</si>
  <si>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</si>
  <si>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</si>
  <si>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</si>
  <si>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</si>
  <si>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</si>
  <si>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</si>
  <si>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</si>
  <si>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</si>
  <si>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</si>
  <si>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</si>
  <si>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</si>
  <si>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</si>
  <si>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</si>
  <si>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</si>
  <si>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</si>
  <si>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</si>
  <si>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</si>
  <si>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</si>
  <si>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</si>
  <si>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</si>
  <si>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</si>
  <si>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</si>
  <si>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</si>
  <si>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</si>
  <si>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</si>
  <si>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</si>
  <si>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</si>
  <si>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</si>
  <si>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</si>
  <si>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</si>
  <si>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</si>
  <si>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</si>
  <si>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</si>
  <si>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</si>
  <si>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</si>
  <si>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</si>
  <si>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</si>
  <si>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</si>
  <si>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</si>
  <si>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</si>
  <si>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</si>
  <si>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</si>
  <si>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</si>
  <si>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</si>
  <si>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</si>
  <si>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</si>
  <si>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</si>
  <si>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</si>
  <si>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</si>
  <si>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</si>
  <si>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</si>
  <si>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</si>
  <si>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</si>
  <si>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</si>
  <si>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</si>
  <si>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</si>
  <si>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</si>
  <si>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</si>
  <si>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</si>
  <si>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</si>
  <si>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</si>
  <si>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</si>
  <si>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</si>
  <si>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</si>
  <si>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</si>
  <si>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</si>
  <si>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</si>
  <si>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</si>
  <si>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</si>
  <si>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</si>
  <si>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</si>
  <si>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</si>
  <si>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</si>
  <si>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</si>
  <si>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</si>
  <si>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</si>
  <si>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</si>
  <si>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</si>
  <si>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</si>
  <si>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</si>
  <si>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</si>
  <si>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</si>
  <si>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</si>
  <si>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</si>
  <si>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</si>
  <si>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</si>
  <si>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</si>
  <si>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</si>
  <si>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</si>
  <si>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</si>
  <si>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</si>
  <si>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</si>
  <si>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</si>
  <si>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</si>
  <si>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</si>
  <si>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</si>
  <si>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</si>
  <si>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</si>
  <si>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</si>
  <si>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</si>
  <si>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</si>
  <si>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</si>
  <si>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</si>
  <si>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</si>
  <si>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</si>
  <si>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</si>
  <si>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</si>
  <si>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</si>
  <si>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</si>
  <si>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</si>
  <si>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</si>
  <si>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</si>
  <si>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</si>
  <si>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</si>
  <si>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</si>
  <si>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</si>
  <si>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</si>
  <si>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</si>
  <si>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</si>
  <si>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</si>
  <si>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</si>
  <si>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</si>
  <si>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</si>
  <si>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</si>
  <si>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</si>
  <si>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</si>
  <si>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</si>
  <si>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</si>
  <si>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</si>
  <si>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</si>
  <si>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</si>
  <si>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</si>
  <si>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</si>
  <si>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</si>
  <si>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</si>
  <si>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</si>
  <si>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</si>
  <si>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</si>
  <si>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</si>
  <si>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Title</t>
  </si>
  <si>
    <t>Mr</t>
  </si>
  <si>
    <t>Mrs</t>
  </si>
  <si>
    <t>Ms</t>
  </si>
  <si>
    <t>Miss</t>
  </si>
  <si>
    <t>Dr - male</t>
  </si>
  <si>
    <t>Dr - female</t>
  </si>
  <si>
    <t>First Name</t>
  </si>
  <si>
    <t>as input</t>
  </si>
  <si>
    <t>Surname</t>
  </si>
  <si>
    <t>Date of Birth</t>
  </si>
  <si>
    <t>DD MM YYYY</t>
  </si>
  <si>
    <t>House Number / Name</t>
  </si>
  <si>
    <t>Postcode</t>
  </si>
  <si>
    <t>Marital Status</t>
  </si>
  <si>
    <t>Married</t>
  </si>
  <si>
    <t>Civil Partnered</t>
  </si>
  <si>
    <t>Single</t>
  </si>
  <si>
    <t>Common Law Partnered/Cohabiting</t>
  </si>
  <si>
    <t>Divorced/Dissolved</t>
  </si>
  <si>
    <t>Seperated</t>
  </si>
  <si>
    <t>Widowed/Surviving civil partner</t>
  </si>
  <si>
    <t>Main Telephone Number</t>
  </si>
  <si>
    <t>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</si>
  <si>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</si>
  <si>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</si>
  <si>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</si>
  <si>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</si>
  <si>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</si>
  <si>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</si>
  <si>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</si>
  <si>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</si>
  <si>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</si>
  <si>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</si>
  <si>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</si>
  <si>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</si>
  <si>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</si>
  <si>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</si>
  <si>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</si>
  <si>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</si>
  <si>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</si>
  <si>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</si>
  <si>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</si>
  <si>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</si>
  <si>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</si>
  <si>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</si>
  <si>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</si>
  <si>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</si>
  <si>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</si>
  <si>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</si>
  <si>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</si>
  <si>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</si>
  <si>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</si>
  <si>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</si>
  <si>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</si>
  <si>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</si>
  <si>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</si>
  <si>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</si>
  <si>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</si>
  <si>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</si>
  <si>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</si>
  <si>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</si>
  <si>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</si>
  <si>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</si>
  <si>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</si>
  <si>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</si>
  <si>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</si>
  <si>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</si>
  <si>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</si>
  <si>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</si>
  <si>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</si>
  <si>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</si>
  <si>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</si>
  <si>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</si>
  <si>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</si>
  <si>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</si>
  <si>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</si>
  <si>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</si>
  <si>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</si>
  <si>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</si>
  <si>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</si>
  <si>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</si>
  <si>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</si>
  <si>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</si>
  <si>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</si>
  <si>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</si>
  <si>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</si>
  <si>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</si>
  <si>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</si>
  <si>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</si>
  <si>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</si>
  <si>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</si>
  <si>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</si>
  <si>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</si>
  <si>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</si>
  <si>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</si>
  <si>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</si>
  <si>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</si>
  <si>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</si>
  <si>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</si>
  <si>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</si>
  <si>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</si>
  <si>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</si>
  <si>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</si>
  <si>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</si>
  <si>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</si>
  <si>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</si>
  <si>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</si>
  <si>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</si>
  <si>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</si>
  <si>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</si>
  <si>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</si>
  <si>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</si>
  <si>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</si>
  <si>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</si>
  <si>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</si>
  <si>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</si>
  <si>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</si>
  <si>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</si>
  <si>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</si>
  <si>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</si>
  <si>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</si>
  <si>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</si>
  <si>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</si>
  <si>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</si>
  <si>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</si>
  <si>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</si>
  <si>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</si>
  <si>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</si>
  <si>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</si>
  <si>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</si>
  <si>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</si>
  <si>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</si>
  <si>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</si>
  <si>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</si>
  <si>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</si>
  <si>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</si>
  <si>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</si>
  <si>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</si>
  <si>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</si>
  <si>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</si>
  <si>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</si>
  <si>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</si>
  <si>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</si>
  <si>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</si>
  <si>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</si>
  <si>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</si>
  <si>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</si>
  <si>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</si>
  <si>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</si>
  <si>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</si>
  <si>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</si>
  <si>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</si>
  <si>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</si>
  <si>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</si>
  <si>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</si>
  <si>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</si>
  <si>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</si>
  <si>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</si>
  <si>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</si>
  <si>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</si>
  <si>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</si>
  <si>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</si>
  <si>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</si>
  <si>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</si>
  <si>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</si>
  <si>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</si>
  <si>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</si>
  <si>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</si>
  <si>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</si>
  <si>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</si>
  <si>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</si>
  <si>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</si>
  <si>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</si>
  <si>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</si>
  <si>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</si>
  <si>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</si>
  <si>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</si>
  <si>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</si>
  <si>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</si>
  <si>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</si>
  <si>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</si>
  <si>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</si>
  <si>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</si>
  <si>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</si>
  <si>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</si>
  <si>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</si>
  <si>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</si>
  <si>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</si>
  <si>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</si>
  <si>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</si>
  <si>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</si>
  <si>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</si>
  <si>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</si>
  <si>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</si>
  <si>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</si>
  <si>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</si>
  <si>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</si>
  <si>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</si>
  <si>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</si>
  <si>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</si>
  <si>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</si>
  <si>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</si>
  <si>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</si>
  <si>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</si>
  <si>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</si>
  <si>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</si>
  <si>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</si>
  <si>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</si>
  <si>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</si>
  <si>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</si>
  <si>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</si>
  <si>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</si>
  <si>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</si>
  <si>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</si>
  <si>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</si>
  <si>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</si>
  <si>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</si>
  <si>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</si>
  <si>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</si>
  <si>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</si>
  <si>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</si>
  <si>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</si>
  <si>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</si>
  <si>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</si>
  <si>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</si>
  <si>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</si>
  <si>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 xml:space="preserve">Buildings Cover required </t>
  </si>
  <si>
    <t>Years you have continuously held BUILDINGS insurance?*</t>
  </si>
  <si>
    <t>What is the rebuild cost of the property?</t>
  </si>
  <si>
    <t>£</t>
  </si>
  <si>
    <t>Any subsidence or ground movement ever</t>
  </si>
  <si>
    <t>Any cracking or bulging walls ever</t>
  </si>
  <si>
    <t>Any underpinning or structural support ever</t>
  </si>
  <si>
    <t>Is the damage ongoing</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</si>
  <si>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</si>
  <si>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</si>
  <si>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</si>
  <si>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</si>
  <si>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</si>
  <si>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</si>
  <si>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</si>
  <si>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</si>
  <si>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</si>
  <si>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</si>
  <si>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</si>
  <si>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</si>
  <si>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</si>
  <si>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</si>
  <si>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</si>
  <si>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</si>
  <si>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</si>
  <si>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</si>
  <si>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</si>
  <si>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</si>
  <si>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</si>
  <si>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</si>
  <si>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</si>
  <si>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</si>
  <si>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</si>
  <si>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</si>
  <si>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</si>
  <si>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</si>
  <si>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</si>
  <si>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</si>
  <si>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</si>
  <si>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</si>
  <si>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</si>
  <si>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</si>
  <si>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</si>
  <si>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</si>
  <si>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</si>
  <si>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</si>
  <si>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</si>
  <si>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</si>
  <si>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</si>
  <si>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</si>
  <si>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</si>
  <si>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</si>
  <si>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</si>
  <si>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</si>
  <si>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</si>
  <si>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</si>
  <si>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</si>
  <si>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</si>
  <si>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</si>
  <si>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</si>
  <si>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</si>
  <si>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</si>
  <si>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</si>
  <si>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</si>
  <si>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</si>
  <si>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</si>
  <si>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</si>
  <si>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</si>
  <si>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</si>
  <si>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</si>
  <si>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</si>
  <si>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Buildings accidental damage</t>
  </si>
  <si>
    <t>Contents accidental damage</t>
  </si>
  <si>
    <t>Voluntary excess Buildings</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</si>
  <si>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</si>
  <si>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</si>
  <si>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</si>
  <si>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</si>
  <si>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</si>
  <si>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</si>
  <si>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</si>
  <si>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</si>
  <si>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</si>
  <si>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</si>
  <si>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</si>
  <si>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</si>
  <si>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</si>
  <si>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</si>
  <si>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</si>
  <si>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</si>
  <si>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</si>
  <si>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</si>
  <si>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</si>
  <si>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</si>
  <si>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</si>
  <si>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</si>
  <si>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</si>
  <si>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</si>
  <si>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</si>
  <si>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</si>
  <si>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</si>
  <si>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</si>
  <si>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</si>
  <si>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</si>
  <si>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</si>
  <si>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</si>
  <si>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</si>
  <si>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</si>
  <si>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</si>
  <si>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</si>
  <si>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</si>
  <si>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</si>
  <si>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</si>
  <si>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</si>
  <si>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</si>
  <si>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</si>
  <si>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</si>
  <si>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</si>
  <si>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</si>
  <si>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</si>
  <si>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</si>
  <si>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</si>
  <si>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</si>
  <si>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</si>
  <si>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</si>
  <si>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</si>
  <si>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</si>
  <si>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</si>
  <si>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</si>
  <si>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</si>
  <si>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</si>
  <si>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</si>
  <si>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</si>
  <si>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</si>
  <si>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</si>
  <si>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</si>
  <si>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</si>
  <si>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</si>
  <si>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</si>
  <si>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</si>
  <si>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</si>
  <si>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</si>
  <si>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</si>
  <si>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</si>
  <si>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</si>
  <si>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</si>
  <si>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</si>
  <si>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</si>
  <si>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</si>
  <si>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</si>
  <si>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</si>
  <si>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</si>
  <si>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</si>
  <si>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</si>
  <si>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</si>
  <si>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</si>
  <si>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</si>
  <si>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</si>
  <si>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</si>
  <si>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</si>
  <si>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</si>
  <si>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</si>
  <si>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</si>
  <si>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</si>
  <si>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</si>
  <si>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</si>
  <si>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</si>
  <si>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</si>
  <si>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</si>
  <si>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</si>
  <si>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</si>
  <si>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</si>
  <si>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</si>
  <si>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</si>
  <si>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</si>
  <si>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</si>
  <si>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</si>
  <si>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</si>
  <si>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</si>
  <si>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</si>
  <si>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</si>
  <si>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</si>
  <si>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</si>
  <si>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</si>
  <si>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</si>
  <si>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</si>
  <si>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</si>
  <si>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</si>
  <si>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</si>
  <si>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</si>
  <si>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</si>
  <si>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</si>
  <si>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</si>
  <si>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</si>
  <si>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</si>
  <si>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</si>
  <si>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</si>
  <si>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</si>
  <si>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</si>
  <si>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</si>
  <si>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</si>
  <si>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</si>
  <si>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</si>
  <si>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</si>
  <si>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</si>
  <si>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</si>
  <si>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</si>
  <si>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</si>
  <si>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</si>
  <si>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</si>
  <si>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</si>
  <si>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</si>
  <si>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</si>
  <si>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</si>
  <si>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</si>
  <si>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</si>
  <si>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</si>
  <si>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</si>
  <si>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</si>
  <si>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</si>
  <si>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</si>
  <si>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</si>
  <si>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</si>
  <si>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</si>
  <si>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</si>
  <si>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</si>
  <si>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</si>
  <si>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</si>
  <si>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</si>
  <si>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</si>
  <si>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</si>
  <si>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</si>
  <si>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F# Test</t>
  </si>
  <si>
    <t>Actual Result</t>
  </si>
  <si>
    <t>1</t>
  </si>
  <si>
    <t>2</t>
  </si>
  <si>
    <t>3</t>
  </si>
  <si>
    <t>4</t>
  </si>
  <si>
    <t>5</t>
  </si>
  <si>
    <t>6</t>
  </si>
  <si>
    <t>003</t>
  </si>
  <si>
    <t>004</t>
  </si>
  <si>
    <t>005</t>
  </si>
  <si>
    <t>002</t>
  </si>
  <si>
    <t>001</t>
  </si>
  <si>
    <t>Please send first name entered by customer</t>
  </si>
  <si>
    <t>Please send last name entered by customer</t>
  </si>
  <si>
    <t>Please send date of birth yyyy/mm/dd</t>
  </si>
  <si>
    <t>This field is NOT mandatory on ctm - if you require a number to return a price we will send tel. number as 01000 000000</t>
  </si>
  <si>
    <t>Please send phone number entered by customer. If no phone number entered by customer, no data required.</t>
  </si>
  <si>
    <t>Please send email address entered by customer</t>
  </si>
  <si>
    <t>Please select your occupation and type of business (select closest match</t>
  </si>
  <si>
    <t>Please select your part-time occupation and type of business (select closest match):</t>
  </si>
  <si>
    <t>Please send date entered by customer yyyy/mm/dd</t>
  </si>
  <si>
    <t>How would you like to pay for your insurance?</t>
  </si>
  <si>
    <t>monthly</t>
  </si>
  <si>
    <t>annually</t>
  </si>
  <si>
    <t>Brother/Sister</t>
  </si>
  <si>
    <t>01</t>
  </si>
  <si>
    <t>03</t>
  </si>
  <si>
    <t>04</t>
  </si>
  <si>
    <t>05</t>
  </si>
  <si>
    <t>06</t>
  </si>
  <si>
    <t>14</t>
  </si>
  <si>
    <t>RPL01</t>
  </si>
  <si>
    <t>13</t>
  </si>
  <si>
    <t>RLA01</t>
  </si>
  <si>
    <t>11</t>
  </si>
  <si>
    <t>16</t>
  </si>
  <si>
    <t>15</t>
  </si>
  <si>
    <t>OWN01</t>
  </si>
  <si>
    <t>WEE01</t>
  </si>
  <si>
    <t>WED01</t>
  </si>
  <si>
    <t>HOL01</t>
  </si>
  <si>
    <t>UNO01</t>
  </si>
  <si>
    <t>Default if following question not answered</t>
  </si>
  <si>
    <t>if main residence unoccupied</t>
  </si>
  <si>
    <t>UNO04</t>
  </si>
  <si>
    <t>90</t>
  </si>
  <si>
    <t>180</t>
  </si>
  <si>
    <t>365</t>
  </si>
  <si>
    <t>Residents</t>
  </si>
  <si>
    <t>&lt;SoleOccupancyoriginalvalueid="All family members"&gt;1&lt;/SoleOccupancy&gt;</t>
  </si>
  <si>
    <t>02</t>
  </si>
  <si>
    <t>19</t>
  </si>
  <si>
    <t>18</t>
  </si>
  <si>
    <t>10</t>
  </si>
  <si>
    <t>09</t>
  </si>
  <si>
    <t>17</t>
  </si>
  <si>
    <t>34</t>
  </si>
  <si>
    <t>0</t>
  </si>
  <si>
    <t>20</t>
  </si>
  <si>
    <t>99</t>
  </si>
  <si>
    <t>AGG99</t>
  </si>
  <si>
    <t>If full date entered, please supply as yyyy/mm/dd. If only year given, please supply as yyyy/01/01</t>
  </si>
  <si>
    <t>Default if number of days not entered</t>
  </si>
  <si>
    <t>30</t>
  </si>
  <si>
    <t>46 to 60 days</t>
  </si>
  <si>
    <t>60</t>
  </si>
  <si>
    <t>&lt;ConsecutiveDaysUnoccupiedID originalvalueid=""&gt;60&lt;/ConsecutiveDaysUnoccupiedID&gt;</t>
  </si>
  <si>
    <t>Please send value entered as originalvalueid i.e. &lt;ConsecutiveDaysUnoccupiedID originalvalueid="50"&gt;60&lt;/ConsecutiveDaysUnoccupiedID&gt;</t>
  </si>
  <si>
    <t>61 to 90 days</t>
  </si>
  <si>
    <t>&lt;ConsecutiveDaysUnoccupiedIDoriginalvalueid=""&gt;90&lt;/ConsecutiveDaysUnoccupiedID&gt;</t>
  </si>
  <si>
    <t>91 to 180 days</t>
  </si>
  <si>
    <t>&lt;ConsecutiveDaysUnoccupiedID originalvalueid=""&gt;180&lt;/ConsecutiveDaysUnoccupiedID&gt;</t>
  </si>
  <si>
    <t>181 to 365 days</t>
  </si>
  <si>
    <t>&lt;ConsecutiveDaysUnoccupiedID originalvalueid=""&gt;365&lt;/ConsecutiveDaysUnoccupiedID&gt;</t>
  </si>
  <si>
    <t>Please send year entered by customer YYYY</t>
  </si>
  <si>
    <t>Send the largest of this or years No Claims Discount for buildings</t>
  </si>
  <si>
    <t>£15000 to £99000 in increments of 1000</t>
  </si>
  <si>
    <t>Please send value of Contents selected by customer</t>
  </si>
  <si>
    <t>£2000- £20000</t>
  </si>
  <si>
    <t>Please send total amount selected by customer</t>
  </si>
  <si>
    <t>Just send details as below please</t>
  </si>
  <si>
    <t>J01</t>
  </si>
  <si>
    <t>G07</t>
  </si>
  <si>
    <t>P23</t>
  </si>
  <si>
    <t>M03</t>
  </si>
  <si>
    <t>P06</t>
  </si>
  <si>
    <t>Z99</t>
  </si>
  <si>
    <t>G04</t>
  </si>
  <si>
    <t>P20</t>
  </si>
  <si>
    <t>C07</t>
  </si>
  <si>
    <t>M06</t>
  </si>
  <si>
    <t>S11</t>
  </si>
  <si>
    <t>C19</t>
  </si>
  <si>
    <t xml:space="preserve">Please send description entered by customer </t>
  </si>
  <si>
    <t>Please send amount entered by customer ££</t>
  </si>
  <si>
    <t>Please send description entered by customer</t>
  </si>
  <si>
    <t>Send the largest of this or years No Claims Discount for contents</t>
  </si>
  <si>
    <t>Key to lock from outside - unlock &amp; pull down lever to enter</t>
  </si>
  <si>
    <t>If customer answered "Key to lock from outside - unlock &amp; pull down lever to re-enter" to Main locks then &lt;PatioLocksID originalvalueid="Same as main / final exit door"&gt;3&lt;PatioLocksID&gt; ; 
If customer answered "More than 1 key" to main locks then &lt;PatioLocksID originalvalueid="Same as main / final exit door"&gt;2&lt;PatioLocksID&gt; ; 
If customer answered "UPVC or aluminium door with multi-point locking system" to main locks then &lt;PatioLocksID originalvalueid="Same as main / final exit door"&gt;4&lt;PatioLocksID&gt; ; 
If customer answered "Basic lock such as Yale" to main locks then &lt;PatioLocksID originalvalueid="Same as main / final exit door"&gt;99&lt;PatioLocksID&gt; ; 
If customer answered "Other type of lock" to main locks then &lt;PatioLocksID originalvalueid="Same as main / final exit door"&gt;99&lt;PatioLocksID&gt;</t>
  </si>
  <si>
    <t>If customer answered "Key to lock from outside - unlock &amp; pull down lever to re-enter" to Main locks then &lt;OtherLocksID originalvalueid="Same as main / final exit door"&gt;2&lt;OtherLocksID&gt; ; 
If customer answered "More than 1 key" to main locks then &lt;OtherLocksID originalvalueid="Same as main / final exit door"&gt;3&lt;OtherLocksID&gt; ; 
If customer answered "UPVC or aluminium door with multi-point locking system" to main locks then &lt;OtherLocksID originalvalueid="Same as main / final exit door"&gt;3&lt;OtherLocksID&gt; ; 
If customer answered "Basic lock such as Yale" to main locks then &lt;OtherLocksID originalvalueid="Same as main / final exit door"&gt;99&lt;OtherLocksID&gt; ; 
If customer answered "Other type of lock" to main locks then &lt;OtherLocksID originalvalueid="Same as main / final exit door"&gt;99&lt;OtherLocksID&gt;</t>
  </si>
  <si>
    <t>OCC03</t>
  </si>
  <si>
    <t>OCC01</t>
  </si>
  <si>
    <t>AA</t>
  </si>
  <si>
    <t>4A</t>
  </si>
  <si>
    <t>DA</t>
  </si>
  <si>
    <t>2A</t>
  </si>
  <si>
    <t>KB</t>
  </si>
  <si>
    <t>XB</t>
  </si>
  <si>
    <t>HA</t>
  </si>
  <si>
    <t>JA</t>
  </si>
  <si>
    <t>SA</t>
  </si>
  <si>
    <t>5E</t>
  </si>
  <si>
    <t>3A</t>
  </si>
  <si>
    <t>MA</t>
  </si>
  <si>
    <t>PA</t>
  </si>
  <si>
    <t>RA</t>
  </si>
  <si>
    <t>EA</t>
  </si>
  <si>
    <t>GA</t>
  </si>
  <si>
    <t>FB</t>
  </si>
  <si>
    <t>CA</t>
  </si>
  <si>
    <t>1A</t>
  </si>
  <si>
    <t>MM YYYY
(we do NOT collect DD so if you require it please idicate a default value)</t>
  </si>
  <si>
    <t xml:space="preserve">Please send date I256entered by customer yyyy/mm/dd  default day to 01 </t>
  </si>
  <si>
    <t>Please send amount entered by customer ££.00</t>
  </si>
  <si>
    <t>Send £0 if "no damage" selected, otherwise customer entered value as above</t>
  </si>
  <si>
    <t>500</t>
  </si>
  <si>
    <t>50</t>
  </si>
  <si>
    <t>100</t>
  </si>
  <si>
    <t>150</t>
  </si>
  <si>
    <t>200</t>
  </si>
  <si>
    <t>250</t>
  </si>
  <si>
    <t>//MaritalStatusID[@originalvalueid="Married"]</t>
  </si>
  <si>
    <t>//MaritalStatusID[@originalvalueid="Civil Partnered"]</t>
  </si>
  <si>
    <t>//MaritalStatusID[@originalvalueid="Single"]</t>
  </si>
  <si>
    <t>//MaritalStatusID[@originalvalueid="Partnered/Cohabiting"]</t>
  </si>
  <si>
    <t>//MaritalStatusID[@originalvalueid="Divorced/Dissolved"]</t>
  </si>
  <si>
    <t>//MaritalStatusID[@originalvalueid="Separated"]</t>
  </si>
  <si>
    <t>//MaritalStatusID[@originalvalueid="Widowed/Surviving civil partner"]</t>
  </si>
  <si>
    <t xml:space="preserve">//DaytimeTelephoneNumber
</t>
  </si>
  <si>
    <t>//Email</t>
  </si>
  <si>
    <t>//OccupationID</t>
  </si>
  <si>
    <t>//OccupationID[@originalvalueid="Unemployed"]
//BusinessID[@originalvalueid="Unemployed"]</t>
  </si>
  <si>
    <t>U03
186</t>
  </si>
  <si>
    <t>C37
AGG99</t>
  </si>
  <si>
    <t>H09
186</t>
  </si>
  <si>
    <t>S34
186</t>
  </si>
  <si>
    <t>R09
186</t>
  </si>
  <si>
    <t>//OccupationID[@originalvalueid="Self Employed"]
//BusinessID[@originalvalueid="Self Employed"]</t>
  </si>
  <si>
    <t>//OccupationID[@originalvalueid="Houseperson"]
//BusinessID[@originalvalueid="Houseperson"]</t>
  </si>
  <si>
    <t>//OccupationID[@originalvalueid="Full Time Education"]
//BusinessID[@originalvalueid="Full Time Education"]</t>
  </si>
  <si>
    <t>//OccupationID[@originalvalueid="Retired"]
//BusinessID[@originalvalueid="Retired"]</t>
  </si>
  <si>
    <t>//OccupationID[@originalvalueid="Not employed due to disability"]
//BusinessID[@originalvalueid="Not employed due to disability"]</t>
  </si>
  <si>
    <t>//BusinessID</t>
  </si>
  <si>
    <t>C14
0
1
1
0
0
1
1
1
0
0</t>
  </si>
  <si>
    <t>//OccupationID[@originalvalueid="Will children be minded at this property"] 
//DomesticUseOnly
//FrequencyOfVisitor
//MainIncome
//OfficeSelfContained
//CommercialInsurance
//NumStaffEmployed
//EmployersLiabilityInsurance
//EscortedOnAndOff
//BusinessEquipmentCoverRequired
//BusinessStockAtProperty</t>
  </si>
  <si>
    <t>//HowManyAtOneTime</t>
  </si>
  <si>
    <t>//CoverTypeID[@originalvalueid="Buildings &amp; Contents Cover"]</t>
  </si>
  <si>
    <t>//CoverTypeID[@originalvalueid="Buildings Cover Only"]</t>
  </si>
  <si>
    <t>//CoverTypeID[@originalvalueid="Contents Cover Only"]</t>
  </si>
  <si>
    <t>//StartDate</t>
  </si>
  <si>
    <t>//IsJointApplicant</t>
  </si>
  <si>
    <t>//JPTitleID[@originalvalueid="Mr"]</t>
  </si>
  <si>
    <t>//JPTitleID[@originalvalueid="Mrs"]</t>
  </si>
  <si>
    <t>//JPTitleID[@originalvalueid="Ms"]</t>
  </si>
  <si>
    <t>//JPTitleID[@originalvalueid="Miss"]</t>
  </si>
  <si>
    <t>//JPTitleID[@originalvalueid="Dr - male"]</t>
  </si>
  <si>
    <t>//JPTitleID[@originalvalueid="Dr - female"]</t>
  </si>
  <si>
    <t>//JPFirstName</t>
  </si>
  <si>
    <t>//JPLastName</t>
  </si>
  <si>
    <t>//JPDateOfBirth</t>
  </si>
  <si>
    <t>//JPRelationshipID[@originalvalueid="Spouse"]</t>
  </si>
  <si>
    <t>//JPRelationshipID[@originalvalueid="Civil Partner"]</t>
  </si>
  <si>
    <t>//JPRelationshipID[@originalvalueid="Common Law Partner/Cohabitee"]</t>
  </si>
  <si>
    <t>//JPRelationshipID[@originalvalueid="Son/Daughter"]</t>
  </si>
  <si>
    <t>//JPRelationshipID[@originalvalueid="Parent"]</t>
  </si>
  <si>
    <t>//JPRelationshipID[@originalvalueid="Other Family"]</t>
  </si>
  <si>
    <t>//JPRelationshipID[@originalvalueid="Employee"]</t>
  </si>
  <si>
    <t>//JPRelationshipID[@originalvalueid="Employer"]</t>
  </si>
  <si>
    <t>//JPRelationshipID[@originalvalueid="Buiness Partner"]</t>
  </si>
  <si>
    <t>//JPRelationshipID[@originalvalueid="Other"]</t>
  </si>
  <si>
    <t>//JPRelationshipID[@originalvalueid="Brother/Sister"]</t>
  </si>
  <si>
    <t>//JPOccupationID[@originalvalueid="Unemployed"]
//JPBusinessID</t>
  </si>
  <si>
    <t>//JPOccupationID[@originalvalueid="Self-Employed"]
//JPBusinessID</t>
  </si>
  <si>
    <t>//JPOccupationID[@originalvalueid="House Person"]
//JPBusinessID</t>
  </si>
  <si>
    <t>//JPOccupationID[@originalvalueid="Full/Part-time Education"]
//JPBusinessID</t>
  </si>
  <si>
    <t>//JPOccupationID[@originalvalueid="Retired"]
//JPBusinessID</t>
  </si>
  <si>
    <t>//JPOccupationID[@originalvalueid="Not Employed due to Disability/Illness"]
//JPBusinessID</t>
  </si>
  <si>
    <t>//JPOccupationID</t>
  </si>
  <si>
    <t>//JPBusinessID</t>
  </si>
  <si>
    <t>//PropertyHouseNumber
//PropertyStreet1
//PropertyStreet2
//PropertyTownCity
//PropertyCounty
//PropertyCountryID
//PropertyPostcode</t>
  </si>
  <si>
    <t>//OwnershipTypeID[@originalvalueid="Renting - Private - Unfurnished"]</t>
  </si>
  <si>
    <t>//OwnershipTypeID[@originalvalueid="Renting - Private - Furnished"]</t>
  </si>
  <si>
    <t>//OwnershipTypeID[@originalvalueid="Renting - Council - Unfurnished"]</t>
  </si>
  <si>
    <t>//OwnershipTypeID[@originalvalueid="Renting - Council - Furnished"]</t>
  </si>
  <si>
    <t>//OwnershipTypeID[@originalvalueid="Supplied by Employer - Unfurnished"]</t>
  </si>
  <si>
    <t>//OwnershipTypeID[@originalvalueid="Supplied by Employer - Furnished"]</t>
  </si>
  <si>
    <t>//PropertyUseType</t>
  </si>
  <si>
    <t xml:space="preserve"> //ConsecutiveDaysUnoccupiedID[@originalvalueid="Less than 45 days"]</t>
  </si>
  <si>
    <t xml:space="preserve"> //ConsecutiveDaysUnoccupiedID[@originalvalueid="45 to 90 days"]</t>
  </si>
  <si>
    <t xml:space="preserve"> //ConsecutiveDaysUnoccupiedID[@originalvalueid="3 to 6 months"]</t>
  </si>
  <si>
    <t xml:space="preserve"> //ConsecutiveDaysUnoccupiedID[@originalvalueid="Indefinitely"]</t>
  </si>
  <si>
    <t>Indefinitely</t>
  </si>
  <si>
    <t xml:space="preserve"> //ConsecutiveDaysUnoccupiedID[@originalvalueid="Until Sold"]</t>
  </si>
  <si>
    <t>//SoleOccupancy[@originalvalueid="All family members"]</t>
  </si>
  <si>
    <t>0
HOU01</t>
  </si>
  <si>
    <t>0
LOD01</t>
  </si>
  <si>
    <t>0
DSS01</t>
  </si>
  <si>
    <t>0
STU01</t>
  </si>
  <si>
    <t>0
ASY01</t>
  </si>
  <si>
    <t>//SoleOccupancy[@originalvalueid="Proposer and lodgers"]
//WhoElseLives[@originalvalueid="Proposer and lodgers"]</t>
  </si>
  <si>
    <t>//SoleOccupancy[@originalvalueid="Shared by working people"]
//WhoElseLives[@originalvalueid="Shared by working people"]</t>
  </si>
  <si>
    <t>//SoleOccupancy[@originalvalueid="DSS or other unemployed people"]
//WhoElseLives[@originalvalueid="DSS or other unemployed people"]</t>
  </si>
  <si>
    <t>//SoleOccupancy[@originalvalueid="Students"]
//WhoElseLives[@originalvalueid="Students"]</t>
  </si>
  <si>
    <t>//SoleOccupancy[@originalvalueid="Asylum seekers/refugees"]
//WhoElseLives[@originalvalueid="Asylum seekers/refugees"]</t>
  </si>
  <si>
    <t>//PropertyTypeID[@originalvalueid="Mid Terraced House"]</t>
  </si>
  <si>
    <t>//PropertyTypeID[@originalvalueid="End Terraced House"]</t>
  </si>
  <si>
    <t>//PropertyTypeID[@originalvalueid="Semi-detached House"]</t>
  </si>
  <si>
    <t>//PropertyTypeID[@originalvalueid="Detached House"]</t>
  </si>
  <si>
    <t>//PropertyTypeID[@originalvalueid="Detached Bungalow"]</t>
  </si>
  <si>
    <t>//PropertyTypeID[@originalvalueid="Semi-detached Bungalow"]</t>
  </si>
  <si>
    <t>//PropertyTypeID[@originalvalueid="End terraced Bungalow"]</t>
  </si>
  <si>
    <t>//PropertyTypeID[@originalvalueid="Mid terraced Bungalow"]</t>
  </si>
  <si>
    <t>//PropertyTypeID[@originalvalueid="Maisonette – Purpose built"]</t>
  </si>
  <si>
    <t>//PropertyTypeID[@originalvalueid="Rooms only/Bedsit"]</t>
  </si>
  <si>
    <t>//PropertyTypeID[@originalvalueid="Residential caravan"]</t>
  </si>
  <si>
    <t>//Bedrooms[@originalvalueid="none"]</t>
  </si>
  <si>
    <t>//Bedrooms[@originalvalueid="one"]</t>
  </si>
  <si>
    <t>//Bedrooms[@originalvalueid="two"]</t>
  </si>
  <si>
    <t>//Bedrooms[@originalvalueid="three"]</t>
  </si>
  <si>
    <t>//Bedrooms[@originalvalueid="four"]</t>
  </si>
  <si>
    <t>//Bedrooms[@originalvalueid="five"]</t>
  </si>
  <si>
    <t>//Bedrooms[@originalvalueid="six"]</t>
  </si>
  <si>
    <t>//Bedrooms[@originalvalueid="seven"]</t>
  </si>
  <si>
    <t>//Bedrooms[@originalvalueid="eight"]</t>
  </si>
  <si>
    <t>//Bedrooms[@originalvalueid="nine"]</t>
  </si>
  <si>
    <t>//Bedrooms[@originalvalueid="ten"]</t>
  </si>
  <si>
    <t>//WallConstructionID[@originalvalueid="Prefabricated – non-combustible"]</t>
  </si>
  <si>
    <t>//RoofConstructionID[@originalvalueid="Slate"]</t>
  </si>
  <si>
    <t>Tile</t>
  </si>
  <si>
    <t>//RoofConstructionID[@originalvalueid="Tile"]</t>
  </si>
  <si>
    <t>Slate</t>
  </si>
  <si>
    <t>//RoofConstructionID[@originalvalueid="Concrete"]</t>
  </si>
  <si>
    <t>//RoofConstructionID[@originalvalueid="Asphalt"]</t>
  </si>
  <si>
    <t>//RoofConstructionID[@originalvalueid="Felt on timber"]</t>
  </si>
  <si>
    <t>//RoofConstructionID[@originalvalueid="Asbestos"]</t>
  </si>
  <si>
    <t>//RoofConstructionID[@originalvalueid="Corrugated iron"]</t>
  </si>
  <si>
    <t>//RoofConstructionID[@originalvalueid="Thatch"]</t>
  </si>
  <si>
    <t>//RoofConstructionID[@originalvalueid="Timber"]</t>
  </si>
  <si>
    <t>//RoofConstructionID[@originalvalueid="Shingle"]</t>
  </si>
  <si>
    <t>//RoofConstructionID[@originalvalueid="Glass"]</t>
  </si>
  <si>
    <t>//RoofConstructionID[@originalvalueid="Other"]</t>
  </si>
  <si>
    <t>//WallConstructionID[@originalvalueid="Stone"]</t>
  </si>
  <si>
    <t>//WallConstructionID[@originalvalueid="Brick"]</t>
  </si>
  <si>
    <t>//WallConstructionID[@originalvalueid="Concrete"]</t>
  </si>
  <si>
    <t>//WallConstructionID[@originalvalueid="Timber frame nwith brick walls"]</t>
  </si>
  <si>
    <t>//WallConstructionID[@originalvalueid="Timber frame with plaster panels"]</t>
  </si>
  <si>
    <t>//WallConstructionID[@originalvalueid="Timber"]</t>
  </si>
  <si>
    <t>//WallConstructionID[@originalvalueid="Prefabricated - combustible"]</t>
  </si>
  <si>
    <t>//WallConstructionID[@originalvalueid="Flint"]</t>
  </si>
  <si>
    <t>//WallConstructionID[@originalvalueid="Glass"]</t>
  </si>
  <si>
    <t>//WallConstructionID[@originalvalueid="Corrugated iron"]</t>
  </si>
  <si>
    <t>//WallConstructionID[@originalvalueid="Asbestos"]</t>
  </si>
  <si>
    <t>//WallConstructionID[@originalvalueid="Other"]</t>
  </si>
  <si>
    <t>YYYY/01/01</t>
  </si>
  <si>
    <t>//Roof33PercentFlat</t>
  </si>
  <si>
    <t>//DateFlatRoofLastInspected</t>
  </si>
  <si>
    <t>//Within200mWater</t>
  </si>
  <si>
    <t>//SmokeAlarm</t>
  </si>
  <si>
    <t>//GoodStateOfRepair</t>
  </si>
  <si>
    <t>//GoodStateOfRepair
//WhyNot</t>
  </si>
  <si>
    <t>0
DER01</t>
  </si>
  <si>
    <t>//ConsecutiveDaysUnoccupiedID</t>
  </si>
  <si>
    <t>//ConsecutiveDaysUnoccupiedID[@originalvalueid="Up to 45"]</t>
  </si>
  <si>
    <t>//PropertyListed</t>
  </si>
  <si>
    <t>1
GRD02</t>
  </si>
  <si>
    <t>1
GRD06</t>
  </si>
  <si>
    <t>//PropertyListed
//GradeTypeID[@originalvalueid="Grade 2 listed building"]</t>
  </si>
  <si>
    <t>//PropertyListed
//GradeTypeID[@originalvalueid="Grade 1 listed building"]</t>
  </si>
  <si>
    <t>//PropertyListed
//GradeTypeID[@originalvalueid="Preservation order"]</t>
  </si>
  <si>
    <t>//DomesticUseOnly[@originalvalueid="No business or professional use"]</t>
  </si>
  <si>
    <t>0
1
1
1
1
0
1
1
1
0
0</t>
  </si>
  <si>
    <t>//DomesticUseOnly[@originalvalueid="Regular business visitors to property"]
//FrequencyOfVisitor
//HowManyAtOneTime
//MainIncome
//OfficeSelfContained
//CommercialInsurance
//NumStaffEmployed
//EmployersLiabilityInsurance
//EscortedOnAndOff
//BusinessEquipmentCoverRequired
//BusinessStockAtProperty</t>
  </si>
  <si>
    <t>//DomesticUseOnly[@originalvalueid="Clerical business use only"]</t>
  </si>
  <si>
    <t>0
1
1
1
0
0
1
1
1
0
0</t>
  </si>
  <si>
    <t xml:space="preserve"> //DomesticUseOnly[@originalvalueid="Other business use"]
//FrequencyOfVisitor
//HowManyAtOneTime
//MainIncome
//OfficeSelfContained
//CommercialInsurance
//NumStaffEmployed
//EmployersLiabilityInsurance
//EscortedOnAndOff
//BusinessEquipmentCoverRequired
//BusinessStockAtProperty</t>
  </si>
  <si>
    <t>//YearBuilt</t>
  </si>
  <si>
    <t>//NumberOfYearsInsuranceHeld[@originalvalueid="Less than 1 year"]</t>
  </si>
  <si>
    <t>//NumberOfYearsInsuranceHeld[@originalvalueid="1 year"]</t>
  </si>
  <si>
    <t>//NumberOfYearsInsuranceHeld[@originalvalueid="2 years"]</t>
  </si>
  <si>
    <t>//NumberOfYearsInsuranceHeld[@originalvalueid="3 years"]</t>
  </si>
  <si>
    <t>//NumberOfYearsInsuranceHeld[@originalvalueid="4 years"]</t>
  </si>
  <si>
    <t>//NumberOfYearsInsuranceHeld[@originalvalueid="5 years"]</t>
  </si>
  <si>
    <t>//NumberOfYearsInsuranceHeld[@originalvalueid="No previous home buildings insurance"]</t>
  </si>
  <si>
    <t>//ContentsSumInsured</t>
  </si>
  <si>
    <t xml:space="preserve"> //UnspecifiedAwayFromHome</t>
  </si>
  <si>
    <t>NOT REQUIRED</t>
  </si>
  <si>
    <t>NOT REQUIRED - Type of cover question covers</t>
  </si>
  <si>
    <t>//HRICategoryID[@originalvalueid="Jewellery/Watches"]</t>
  </si>
  <si>
    <t>//HRICategoryID[@originalvalueid="Gold items"]</t>
  </si>
  <si>
    <t>//HRICategoryID[@originalvalueid="Portable computers"]</t>
  </si>
  <si>
    <t>//HRICategoryID[@originalvalueid="Mobile phones"]</t>
  </si>
  <si>
    <t>//HRICategoryID[@originalvalueid="Camcorders"]</t>
  </si>
  <si>
    <t>//HRICategoryID[@originalvalueid="Golfing equipment"]</t>
  </si>
  <si>
    <t>//HRICategoryID[@originalvalueid="Musical instruments"]</t>
  </si>
  <si>
    <t>//HRICategoryID[@originalvalueid="Photographic equipment"]</t>
  </si>
  <si>
    <t>//HRICategoryID[@originalvalueid="Electrical goods"]</t>
  </si>
  <si>
    <t>//HRICategoryID[@originalvalueid="TV/Video/HiFi/Radios"]</t>
  </si>
  <si>
    <t>//HRICategoryID[@originalvalueid="Sporting equipment"]</t>
  </si>
  <si>
    <t>//HRICategoryID[@originalvalueid="Sailboards"]</t>
  </si>
  <si>
    <t>//HRICategoryID[@originalvalueid="Skis (including water skis)"]</t>
  </si>
  <si>
    <t>//HRICategoryID[@originalvalueid="Angling equipment"]</t>
  </si>
  <si>
    <t>//HRICategoryID[@originalvalueid="Camping equipment"]</t>
  </si>
  <si>
    <t>//HRICategoryID[@originalvalueid="Archery equipment"]</t>
  </si>
  <si>
    <t>//HRICategoryID[@originalvalueid="Riding tack"]</t>
  </si>
  <si>
    <t>//HRICategoryID[@originalvalueid="Hearing aids"]</t>
  </si>
  <si>
    <t>//HRICategoryID[@originalvalueid="Guns"]</t>
  </si>
  <si>
    <t>//HRICategoryID[@originalvalueid="Furs"]</t>
  </si>
  <si>
    <t>//HRICategoryID[@originalvalueid="Clothing"]</t>
  </si>
  <si>
    <t>//HRICategoryID[@originalvalueid="Works of art"]</t>
  </si>
  <si>
    <t>//HRICategoryID[@originalvalueid="Curios"]</t>
  </si>
  <si>
    <t>//HRICategoryID[@originalvalueid="Gemstones"]</t>
  </si>
  <si>
    <t>//HRICategoryID[@originalvalueid="Precious metals"]</t>
  </si>
  <si>
    <t>//HRICategoryID[@originalvalueid="Pearls"]</t>
  </si>
  <si>
    <t>//HRICategoryID[@originalvalueid="Silver items"]</t>
  </si>
  <si>
    <t>Trophies &amp; masonic regalia</t>
  </si>
  <si>
    <t>//HRICategoryID[@originalvalueid="Trophies &amp; masonic regalia"]</t>
  </si>
  <si>
    <t>//HRICategoryID[@originalvalueid="Medal collection"]</t>
  </si>
  <si>
    <t>//HRICategoryID[@originalvalueid="Stamp collection"]</t>
  </si>
  <si>
    <t>//HRICategoryID[@originalvalueid="Coin collection"]</t>
  </si>
  <si>
    <t>//HRIDescription</t>
  </si>
  <si>
    <t>//HRIValue</t>
  </si>
  <si>
    <t>//HRICategoryID
//HRIDescription</t>
  </si>
  <si>
    <t>P02
as input</t>
  </si>
  <si>
    <t>//NumberOfYearsInsuranceHeld [@originalvalueid="1 year"]</t>
  </si>
  <si>
    <t>//NumberOfYearsInsuranceHeld[@originalvalueid="5 years or more"]</t>
  </si>
  <si>
    <t>//NumberOfYearsInsuranceHeld[@originalvalueid="First time buyer / renter"]</t>
  </si>
  <si>
    <t>//BuildingsSumInsured</t>
  </si>
  <si>
    <t>1
2006
1
DRA02
1
0</t>
  </si>
  <si>
    <t>//SignsOfSubsidence
//YearOfSubsidence
//OnlySubsidenceIncident
//SubsidenceCauseTypeID
//SubsidenceMainPropertyAffected
//SubsidenceInNeighbourhood</t>
  </si>
  <si>
    <t>//SignsOfSubsidence</t>
  </si>
  <si>
    <t>1
2006
33</t>
  </si>
  <si>
    <t>//Underpinned
//YearUnderpinned
//AmountUnderpinned</t>
  </si>
  <si>
    <t>//Underpinned</t>
  </si>
  <si>
    <t>//IssueRectified</t>
  </si>
  <si>
    <t>//MainLocksID[@originalvalueid="Key to lock from outside - unlock &amp; pull down lever to enter"]</t>
  </si>
  <si>
    <t>//MainLocksID[@originalvalueid="More than 1 key"]</t>
  </si>
  <si>
    <t>//MainLocksID[@originalvalueid="UPVC or aluminium door with multi-point locking system"]</t>
  </si>
  <si>
    <t>//MainLocksID originalvalueid="Basic lock such as Yale"&gt;99&lt;/MainLocksID&gt;</t>
  </si>
  <si>
    <t>//MainLocksID[@originalvalueid="Other type of lock"]</t>
  </si>
  <si>
    <t>//PatioLocksID[@originalvalueid="No sliding doors or french windows"]</t>
  </si>
  <si>
    <t>//PatioLocksID[@originalvalueid="Key to lock from outside - unlock &amp; pull down lever to re-enter"]</t>
  </si>
  <si>
    <t>//PatioLocksID[@originalvalueid="Key operated multi point lock]</t>
  </si>
  <si>
    <t xml:space="preserve"> //PatioLocksID[@originalvalueid="2 key operated bolts (1 top &amp;  1 bottom)"]</t>
  </si>
  <si>
    <t>//PatioLocksID[@originalvalueid="Basic lock such as Yale"]</t>
  </si>
  <si>
    <t>//PatioLocksID[@originalvalueid="Other lock type"]</t>
  </si>
  <si>
    <t>//OtherLocksID[@originalvalueid="Key to lock from outside - unlock &amp; pull down lever to re-enter"]</t>
  </si>
  <si>
    <t>//OtherLocksID[@originalvalueid="UPVC or aluminium doors with key-operated multi-point lock"]</t>
  </si>
  <si>
    <t>//OtherLocksID[@originalvalueid="2 key operated bolts (1 top &amp;  1 bottom)"]</t>
  </si>
  <si>
    <t>//OtherLocksID[@originalvalueid="Basic lock such as Yale"]</t>
  </si>
  <si>
    <t>//OtherLocksID[@originalvalueid="Other type of lock"]</t>
  </si>
  <si>
    <t>//OtherLocksID[@originalvalueid="No other external doors"]</t>
  </si>
  <si>
    <t>//PropertyTypeID[@originalvalueid="Flat - Ground Floor"]
//RoofConstructionID[@originalvalueid="Other"]</t>
  </si>
  <si>
    <t>26
AGG99</t>
  </si>
  <si>
    <t>//PropertyTypeID[@originalvalueid="Flat - top floor"]</t>
  </si>
  <si>
    <t>49</t>
  </si>
  <si>
    <t>//PropertyTypeID[@originalvalueid="Flat - other floor"]
//RoofConstructionID[@originalvalueid="Other"]</t>
  </si>
  <si>
    <t>48
AGG99</t>
  </si>
  <si>
    <t>//PropertySelfContainedWithLockableEntrances</t>
  </si>
  <si>
    <t>//KeyOperatedWindows</t>
  </si>
  <si>
    <t>//BurglarAlarm</t>
  </si>
  <si>
    <t>1
1</t>
  </si>
  <si>
    <t>//NACOSSApproved
//AlarmMonitored</t>
  </si>
  <si>
    <t>//NACOSSApproved</t>
  </si>
  <si>
    <t>//OccupiedWhenID[@originalvalueid="Occupied Day and Night"]</t>
  </si>
  <si>
    <t xml:space="preserve"> //OccupiedWhenID[@originalvalueid="Unoccupied All Day"]</t>
  </si>
  <si>
    <t>//Safe</t>
  </si>
  <si>
    <t>1
AFF01
2
2008-06-01
2008-11-01
3
500
3
1
0001-01-01</t>
  </si>
  <si>
    <t>//HaveConvictions
//ConvictionTypeID
//PendingOrHandedDownID
//OffenceDate
//ConvictionDate
//SentenceOrFine
//FineAmount
//SentenceLength
//ConvictionServed
//ConvictionSpentDate</t>
  </si>
  <si>
    <t>//HaveConvictions</t>
  </si>
  <si>
    <t>1
13
BAN02
2005-08-01</t>
  </si>
  <si>
    <t>//BankruptOrCCJOrIVA
//IncidentTypeID
//ReasonTypeID
//IncidentDate</t>
  </si>
  <si>
    <t>//BankruptOrCCJOrIVA</t>
  </si>
  <si>
    <t>1
1
CIR01
2005-03-01</t>
  </si>
  <si>
    <t>//RefusedCancelled
//IncidentTypeID
//ReasonTypeID
//IncidentDate</t>
  </si>
  <si>
    <t>//RefusedCancelled</t>
  </si>
  <si>
    <t>//PreviousClaims</t>
  </si>
  <si>
    <t>//ClaimTypeID[@originalvalueid="Accident"]</t>
  </si>
  <si>
    <t>//ClaimTypeID[@originalvalueid="Theft"]</t>
  </si>
  <si>
    <t>//ClaimTypeID[@originalvalueid="Escape of Water"]</t>
  </si>
  <si>
    <t>//ClaimTypeID[@originalvalueid="Storm Damage"]</t>
  </si>
  <si>
    <t>//ClaimTypeID[@originalvalueid="Freezer breakdown"]</t>
  </si>
  <si>
    <t>//ClaimTypeID[@originalvalueid="Malicious Damages"]</t>
  </si>
  <si>
    <t>//ClaimTypeID[@originalvalueid="Fire"]</t>
  </si>
  <si>
    <t>//ClaimTypeID[@originalvalueid="Flood"]</t>
  </si>
  <si>
    <t>//ClaimTypeID[@originalvalueid="Lightning"]</t>
  </si>
  <si>
    <t>//ClaimTypeID[@originalvalueid="Drains and underground tanks"]</t>
  </si>
  <si>
    <t>//ClaimTypeID[@originalvalueid="Underground pipes(gas/water/electric)"]</t>
  </si>
  <si>
    <t>//ClaimTypeID[@originalvalueid="Subsidence "]</t>
  </si>
  <si>
    <t>//ClaimTypeID[@originalvalueid="Ground heave (upward movement) "]</t>
  </si>
  <si>
    <t>//ClaimTypeID[@originalvalueid="Landslip / Landslide (lateral movement)"]</t>
  </si>
  <si>
    <t>//ClaimTypeID[@originalvalueid="Liability issues"]</t>
  </si>
  <si>
    <t>//ClaimTypeID[@originalvalueid="Impact Damage"]</t>
  </si>
  <si>
    <t>//ClaimTypeID[@originalvalueid=" Explosion"]</t>
  </si>
  <si>
    <t>//ClaimTypeID[@originalvalueid=" Escape of Oil"]</t>
  </si>
  <si>
    <t>//ClaimTypeID[@originalvalueid=" Falling trees or branches"]</t>
  </si>
  <si>
    <t>//ClaimTypeID[@originalvalueid=" Falling aerials, satellite receivers, masts"]</t>
  </si>
  <si>
    <t>//ClaimTypeID[@originalvalueid=" Earthquake"]</t>
  </si>
  <si>
    <t>//ClaimTypeID[@originalvalueid=" Riot/Civil commotion"]</t>
  </si>
  <si>
    <t>//ClaimSection[@originalvalueid="Contents from the home (theft)"]</t>
  </si>
  <si>
    <t>//ClaimSection[@originalvalueid="Contents in the home (loss/damage)"]</t>
  </si>
  <si>
    <t>//ClaimSection[@originalvalueid="Contents away from the home"]</t>
  </si>
  <si>
    <t>//ClaimSection[@originalvalueid="Items covered under Buildings cover"]</t>
  </si>
  <si>
    <t>//ClaimSection[@originalvalueid="Both Contents and Buildings items"]</t>
  </si>
  <si>
    <t>//ClaimSection[@originalvalueid="Contents from an unattended car"]</t>
  </si>
  <si>
    <t>//ClaimSection[@originalvalueid="Contents in transit"]</t>
  </si>
  <si>
    <t>//ClaimSection[@originalvalueid="Public liability - contents"]</t>
  </si>
  <si>
    <t>//ClaimSection[@originalvalueid="Public liability - buildings"]</t>
  </si>
  <si>
    <t>//ClaimSection[@originalvalueid="Domestic employers liability - contents"]</t>
  </si>
  <si>
    <t>//ClaimDate</t>
  </si>
  <si>
    <t>YYYY/MM/01</t>
  </si>
  <si>
    <t>//ClaimAmount</t>
  </si>
  <si>
    <t>//ClaimAtCurrentProperty</t>
  </si>
  <si>
    <t>//BuildingsAccidentalDamage</t>
  </si>
  <si>
    <t>//ContentsAccidentalDamage</t>
  </si>
  <si>
    <t xml:space="preserve"> //BuildingsVolExcess[@originalvalueid="0"]</t>
  </si>
  <si>
    <t xml:space="preserve"> //BuildingsVolExcess[@originalvalueid="£50"]</t>
  </si>
  <si>
    <t xml:space="preserve"> //BuildingsVolExcess[@originalvalueid="£100"]</t>
  </si>
  <si>
    <t xml:space="preserve"> //BuildingsVolExcess[@originalvalueid="£150"]</t>
  </si>
  <si>
    <t xml:space="preserve"> //BuildingsVolExcess[@originalvalueid="£200"]</t>
  </si>
  <si>
    <t xml:space="preserve"> //BuildingsVolExcess[@originalvalueid="£250"]</t>
  </si>
  <si>
    <t xml:space="preserve"> //BuildingsVolExcess[@originalvalueid="£300"]</t>
  </si>
  <si>
    <t xml:space="preserve"> //BuildingsVolExcess[@originalvalueid="£350"]</t>
  </si>
  <si>
    <t xml:space="preserve"> //BuildingsVolExcess[@originalvalueid="£400"]</t>
  </si>
  <si>
    <t xml:space="preserve"> //BuildingsVolExcess[@originalvalueid="£450"]</t>
  </si>
  <si>
    <t xml:space="preserve"> //BuildingsVolExcess[@originalvalueid="£500"]</t>
  </si>
  <si>
    <t xml:space="preserve"> //ContentsVolExcess[@originalvalueid="0"]</t>
  </si>
  <si>
    <t xml:space="preserve"> //ContentsVolExcess[@originalvalueid="£50"]</t>
  </si>
  <si>
    <t xml:space="preserve"> //ContentsVolExcess[@originalvalueid="£100"]</t>
  </si>
  <si>
    <t xml:space="preserve"> //ContentsVolExcess[@originalvalueid="£150"]</t>
  </si>
  <si>
    <t xml:space="preserve"> //ContentsVolExcess[@originalvalueid="£200"]</t>
  </si>
  <si>
    <t xml:space="preserve"> //ContentsVolExcess[@originalvalueid="£250"]</t>
  </si>
  <si>
    <t xml:space="preserve"> //ContentsVolExcess[@originalvalueid="£390"]</t>
  </si>
  <si>
    <t xml:space="preserve"> //ContentsVolExcess[@originalvalueid="£350"]</t>
  </si>
  <si>
    <t xml:space="preserve"> //ContentsVolExcess[@originalvalueid="£400"]</t>
  </si>
  <si>
    <t xml:space="preserve"> //ContentsVolExcess[@originalvalueid="£450"]</t>
  </si>
  <si>
    <t xml:space="preserve"> //ContentsVolExcess[@originalvalueid="£500"]</t>
  </si>
  <si>
    <t>RIAS</t>
  </si>
  <si>
    <t>//Household/QuoteRequest/Lead/Persons/Person/FirstName</t>
  </si>
  <si>
    <t>Extracted Data</t>
  </si>
  <si>
    <t>Merged Data</t>
  </si>
  <si>
    <t>Run #</t>
  </si>
  <si>
    <t>Line #</t>
  </si>
  <si>
    <t>Match?</t>
  </si>
  <si>
    <t>Data</t>
  </si>
  <si>
    <t>Pass/Fail</t>
  </si>
  <si>
    <t>//Household/QuoteRequest/Lead/Persons/Person/Surname</t>
  </si>
  <si>
    <t>//Addresses/Address/AddressLine1</t>
  </si>
  <si>
    <t>//Addresses/Address/AddressLine2
//Addresses/Address/AddressLine3
//Addresses/Address/AddressLine4</t>
  </si>
  <si>
    <t>as input
as input
as input</t>
  </si>
  <si>
    <t>//Addresses/Address/PostCode</t>
  </si>
  <si>
    <t>//Household/QuoteRequest/Lead/Persons/Person/DOB</t>
  </si>
  <si>
    <t>YYYY-MM-DD</t>
  </si>
  <si>
    <t>Address Line 2
Address Line 3
Address Line 4</t>
  </si>
  <si>
    <t>Address</t>
  </si>
  <si>
    <t>//Persons/Person/Title</t>
  </si>
  <si>
    <t>MS</t>
  </si>
  <si>
    <t>MR</t>
  </si>
  <si>
    <t>MRS</t>
  </si>
  <si>
    <t>MISS</t>
  </si>
  <si>
    <t>DR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</si>
</sst>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_-&quot;£&quot;* #,##0.00_-;\-&quot;£&quot;* #,##0.00_-;_-&quot;£&quot;* &quot;-&quot;??_-;_-@_-"/>
    <numFmt numFmtId="166" formatCode="&quot;£&quot;#,##0"/>
    <numFmt numFmtId="167" formatCode="&quot;£&quot;#,##0.00"/>
    <numFmt numFmtId="168" formatCode="h:mm;@"/>
    <numFmt numFmtId="169" formatCode="m/d/yy"/>
  </numFmts>
  <fonts count="11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9"/>
      <color theme="1"/>
      <name val="Calibri"/>
      <family val="2"/>
      <scheme val="minor"/>
    </font>
    <font>
      <b/>
      <sz val="12"/>
      <color theme="1"/>
      <name val="Calibri"/>
      <family val="2"/>
      <scheme val="minor"/>
    </font>
    <font>
      <b/>
      <sz val="12"/>
      <name val="Calibri"/>
      <family val="2"/>
      <scheme val="minor"/>
    </font>
    <font>
      <sz val="10"/>
      <name val="Mic Shell Dlg"/>
      <charset val="1"/>
    </font>
    <font>
      <strike/>
      <sz val="10"/>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10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05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9" fontId="27" fillId="0" borderId="0"/>
    <xf numFmtId="169"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7" fillId="0" borderId="21" applyNumberFormat="0" applyFill="0" applyAlignment="0" applyProtection="0"/>
    <xf numFmtId="0" fontId="55" fillId="0" borderId="0" applyNumberFormat="0" applyFon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0" fillId="0" borderId="0" applyNumberFormat="0" applyFill="0" applyBorder="0" applyAlignment="0" applyProtection="0"/>
    <xf numFmtId="0" fontId="51"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32" fillId="25" borderId="0" applyNumberFormat="0" applyBorder="0" applyAlignment="0" applyProtection="0"/>
    <xf numFmtId="164" fontId="2" fillId="0" borderId="0" applyFont="0" applyFill="0" applyBorder="0" applyAlignment="0" applyProtection="0"/>
    <xf numFmtId="0" fontId="57" fillId="0" borderId="0" applyNumberFormat="0" applyBorder="0" applyProtection="0">
      <alignment vertical="center" wrapText="1"/>
    </xf>
    <xf numFmtId="164" fontId="55" fillId="0" borderId="0" applyFont="0" applyFill="0" applyBorder="0" applyAlignment="0" applyProtection="0"/>
    <xf numFmtId="0" fontId="28" fillId="25" borderId="28"/>
    <xf numFmtId="0" fontId="29" fillId="7" borderId="0"/>
    <xf numFmtId="0" fontId="30" fillId="12" borderId="0"/>
    <xf numFmtId="0" fontId="58" fillId="0" borderId="0" applyNumberFormat="0" applyFill="0" applyBorder="0" applyAlignment="0" applyProtection="0">
      <alignment vertical="top"/>
      <protection locked="0"/>
    </xf>
    <xf numFmtId="0" fontId="28"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6" fillId="45" borderId="0" applyNumberFormat="0" applyBorder="0" applyAlignment="0" applyProtection="0"/>
    <xf numFmtId="0" fontId="2" fillId="0" borderId="0"/>
    <xf numFmtId="0" fontId="2" fillId="0" borderId="0"/>
    <xf numFmtId="0" fontId="46" fillId="45" borderId="0" applyNumberFormat="0" applyBorder="0" applyAlignment="0" applyProtection="0"/>
    <xf numFmtId="0" fontId="49"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6" fillId="39" borderId="0" applyNumberFormat="0" applyBorder="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9" fontId="27" fillId="0" borderId="0"/>
    <xf numFmtId="169" fontId="27" fillId="0" borderId="0"/>
    <xf numFmtId="0" fontId="2" fillId="0" borderId="0"/>
    <xf numFmtId="0" fontId="2" fillId="0" borderId="0"/>
    <xf numFmtId="169" fontId="27" fillId="0" borderId="0"/>
    <xf numFmtId="169"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9" fontId="27" fillId="0" borderId="0"/>
    <xf numFmtId="169" fontId="27" fillId="0" borderId="0"/>
    <xf numFmtId="0" fontId="2" fillId="0" borderId="0"/>
    <xf numFmtId="0" fontId="2" fillId="5" borderId="11" applyNumberFormat="0" applyFont="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9" fontId="27" fillId="0" borderId="0"/>
    <xf numFmtId="169"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8" fillId="0" borderId="22" applyNumberFormat="0" applyFill="0" applyAlignment="0" applyProtection="0"/>
    <xf numFmtId="0" fontId="46" fillId="42" borderId="0" applyNumberFormat="0" applyBorder="0" applyAlignment="0" applyProtection="0"/>
    <xf numFmtId="0" fontId="46" fillId="47" borderId="0" applyNumberFormat="0" applyBorder="0" applyAlignment="0" applyProtection="0"/>
    <xf numFmtId="0" fontId="6" fillId="54" borderId="0" applyNumberFormat="0" applyBorder="0" applyAlignment="0" applyProtection="0"/>
    <xf numFmtId="0" fontId="51" fillId="0" borderId="25" applyNumberFormat="0" applyFill="0" applyAlignment="0" applyProtection="0"/>
    <xf numFmtId="0" fontId="47" fillId="0" borderId="21" applyNumberFormat="0" applyFill="0" applyAlignment="0" applyProtection="0"/>
    <xf numFmtId="0" fontId="6" fillId="47" borderId="0" applyNumberFormat="0" applyBorder="0" applyAlignment="0" applyProtection="0"/>
    <xf numFmtId="0" fontId="49" fillId="0" borderId="0" applyNumberFormat="0" applyFill="0" applyBorder="0" applyAlignment="0" applyProtection="0"/>
    <xf numFmtId="0" fontId="46"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6" fillId="0" borderId="0"/>
    <xf numFmtId="0" fontId="46" fillId="40" borderId="0" applyNumberFormat="0" applyBorder="0" applyAlignment="0" applyProtection="0"/>
    <xf numFmtId="0" fontId="5" fillId="59" borderId="0" applyNumberFormat="0" applyBorder="0" applyAlignment="0" applyProtection="0"/>
    <xf numFmtId="0" fontId="46"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6" fillId="53" borderId="0" applyNumberFormat="0" applyBorder="0" applyAlignment="0" applyProtection="0"/>
    <xf numFmtId="0" fontId="46" fillId="44" borderId="0" applyNumberFormat="0" applyBorder="0" applyAlignment="0" applyProtection="0"/>
    <xf numFmtId="0" fontId="2" fillId="0" borderId="0"/>
    <xf numFmtId="0" fontId="6" fillId="51" borderId="0" applyNumberFormat="0" applyBorder="0" applyAlignment="0" applyProtection="0"/>
    <xf numFmtId="0" fontId="46"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0" fillId="0" borderId="0" applyNumberFormat="0" applyFill="0" applyBorder="0" applyAlignment="0" applyProtection="0"/>
    <xf numFmtId="0" fontId="46"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applyNumberFormat="0" applyFont="0" applyFill="0" applyBorder="0" applyAlignment="0" applyProtection="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4" fillId="25" borderId="0" applyNumberFormat="0" applyBorder="0" applyAlignment="0" applyProtection="0"/>
    <xf numFmtId="0" fontId="84" fillId="69" borderId="0" applyNumberFormat="0" applyBorder="0" applyAlignment="0" applyProtection="0"/>
    <xf numFmtId="0" fontId="6" fillId="36" borderId="0" applyNumberFormat="0" applyBorder="0" applyAlignment="0" applyProtection="0"/>
    <xf numFmtId="0" fontId="77" fillId="70" borderId="0" applyNumberFormat="0" applyFont="0" applyBorder="0" applyAlignment="0" applyProtection="0"/>
    <xf numFmtId="0" fontId="8" fillId="3" borderId="5" applyNumberFormat="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2" fillId="0" borderId="0" applyFont="0" applyFill="0" applyBorder="0" applyAlignment="0" applyProtection="0"/>
    <xf numFmtId="164" fontId="80" fillId="0" borderId="0" applyFont="0" applyFill="0" applyBorder="0" applyAlignment="0" applyProtection="0"/>
    <xf numFmtId="164" fontId="8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0" fontId="85" fillId="71" borderId="36"/>
    <xf numFmtId="165" fontId="7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86" fillId="72" borderId="0"/>
    <xf numFmtId="0" fontId="84" fillId="68" borderId="0"/>
    <xf numFmtId="0" fontId="4" fillId="73" borderId="0" applyBorder="0" applyAlignment="0" applyProtection="0"/>
    <xf numFmtId="0" fontId="87" fillId="20" borderId="1" applyProtection="0">
      <alignment vertical="center" wrapText="1"/>
    </xf>
    <xf numFmtId="0" fontId="76"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9"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7" fillId="0" borderId="0"/>
    <xf numFmtId="0" fontId="87" fillId="0" borderId="0"/>
    <xf numFmtId="0" fontId="2" fillId="0" borderId="0"/>
    <xf numFmtId="0" fontId="85" fillId="0" borderId="0"/>
    <xf numFmtId="0" fontId="85"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0" fontId="87" fillId="22" borderId="1" applyProtection="0">
      <alignment horizontal="center" vertical="center" wrapText="1"/>
      <protection locked="0" hidden="1"/>
    </xf>
    <xf numFmtId="0" fontId="83" fillId="23" borderId="0" applyProtection="0">
      <alignment horizontal="center" vertical="center" wrapText="1"/>
      <protection locked="0" hidden="1"/>
    </xf>
    <xf numFmtId="0" fontId="91" fillId="25" borderId="0" applyProtection="0">
      <alignment horizontal="center" vertical="center"/>
      <protection locked="0" hidden="1"/>
    </xf>
    <xf numFmtId="0" fontId="83"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9" fontId="27" fillId="0" borderId="0"/>
    <xf numFmtId="169"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9" fontId="27" fillId="0" borderId="0"/>
    <xf numFmtId="169" fontId="27" fillId="0" borderId="0"/>
    <xf numFmtId="169"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32" borderId="0" applyNumberFormat="0" applyBorder="0" applyAlignment="0" applyProtection="0"/>
    <xf numFmtId="0" fontId="5" fillId="3" borderId="0" applyNumberFormat="0" applyBorder="0" applyAlignment="0" applyProtection="0"/>
    <xf numFmtId="0" fontId="46" fillId="16" borderId="0" applyNumberFormat="0" applyBorder="0" applyAlignment="0" applyProtection="0"/>
    <xf numFmtId="0" fontId="5" fillId="4" borderId="0" applyNumberFormat="0" applyBorder="0" applyAlignment="0" applyProtection="0"/>
    <xf numFmtId="0" fontId="46" fillId="21" borderId="0" applyNumberFormat="0" applyBorder="0" applyAlignment="0" applyProtection="0"/>
    <xf numFmtId="0" fontId="5" fillId="5"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6" borderId="0" applyNumberFormat="0" applyBorder="0" applyAlignment="0" applyProtection="0"/>
    <xf numFmtId="0" fontId="5" fillId="6" borderId="0" applyNumberFormat="0" applyBorder="0" applyAlignment="0" applyProtection="0"/>
    <xf numFmtId="0" fontId="46" fillId="4" borderId="0" applyNumberFormat="0" applyBorder="0" applyAlignment="0" applyProtection="0"/>
    <xf numFmtId="0" fontId="5" fillId="4" borderId="0" applyNumberFormat="0" applyBorder="0" applyAlignment="0" applyProtection="0"/>
    <xf numFmtId="0" fontId="46" fillId="9" borderId="0" applyNumberFormat="0" applyBorder="0" applyAlignment="0" applyProtection="0"/>
    <xf numFmtId="0" fontId="5" fillId="3" borderId="0" applyNumberFormat="0" applyBorder="0" applyAlignment="0" applyProtection="0"/>
    <xf numFmtId="0" fontId="46" fillId="7" borderId="0" applyNumberFormat="0" applyBorder="0" applyAlignment="0" applyProtection="0"/>
    <xf numFmtId="0" fontId="5" fillId="7" borderId="0" applyNumberFormat="0" applyBorder="0" applyAlignment="0" applyProtection="0"/>
    <xf numFmtId="0" fontId="46" fillId="34" borderId="0" applyNumberFormat="0" applyBorder="0" applyAlignment="0" applyProtection="0"/>
    <xf numFmtId="0" fontId="5" fillId="8"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9" borderId="0" applyNumberFormat="0" applyBorder="0" applyAlignment="0" applyProtection="0"/>
    <xf numFmtId="0" fontId="5" fillId="9" borderId="0" applyNumberFormat="0" applyBorder="0" applyAlignment="0" applyProtection="0"/>
    <xf numFmtId="0" fontId="46" fillId="19" borderId="0" applyNumberFormat="0" applyBorder="0" applyAlignment="0" applyProtection="0"/>
    <xf numFmtId="0" fontId="5" fillId="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8"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4" borderId="0" applyNumberFormat="0" applyBorder="0" applyAlignment="0" applyProtection="0"/>
    <xf numFmtId="0" fontId="32" fillId="25" borderId="0" applyNumberFormat="0" applyBorder="0" applyAlignment="0" applyProtection="0"/>
    <xf numFmtId="0" fontId="6" fillId="38" borderId="0" applyNumberFormat="0" applyBorder="0" applyAlignment="0" applyProtection="0"/>
    <xf numFmtId="0" fontId="6" fillId="10" borderId="0" applyNumberFormat="0" applyBorder="0" applyAlignment="0" applyProtection="0"/>
    <xf numFmtId="0" fontId="57" fillId="0" borderId="0" applyNumberFormat="0" applyBorder="0" applyProtection="0">
      <alignment vertical="center" wrapText="1"/>
    </xf>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6"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57" borderId="5" applyNumberFormat="0" applyAlignment="0" applyProtection="0"/>
    <xf numFmtId="0" fontId="8" fillId="5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9" fillId="11" borderId="6" applyNumberFormat="0" applyAlignment="0" applyProtection="0"/>
    <xf numFmtId="0" fontId="9" fillId="11" borderId="6"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4" fillId="20" borderId="0" applyBorder="0" applyAlignment="0" applyProtection="0"/>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7" fillId="0" borderId="21" applyNumberFormat="0" applyFill="0" applyAlignment="0" applyProtection="0"/>
    <xf numFmtId="0" fontId="12" fillId="0" borderId="8" applyNumberFormat="0" applyFill="0" applyAlignment="0" applyProtection="0"/>
    <xf numFmtId="0" fontId="48" fillId="0" borderId="22" applyNumberFormat="0" applyFill="0" applyAlignment="0" applyProtection="0"/>
    <xf numFmtId="0" fontId="13" fillId="0" borderId="8" applyNumberFormat="0" applyFill="0" applyAlignment="0" applyProtection="0"/>
    <xf numFmtId="0" fontId="49" fillId="0" borderId="23" applyNumberFormat="0" applyFill="0" applyAlignment="0" applyProtection="0"/>
    <xf numFmtId="0" fontId="14" fillId="0" borderId="9" applyNumberFormat="0" applyFill="0" applyAlignment="0" applyProtection="0"/>
    <xf numFmtId="0" fontId="49"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6" fillId="0" borderId="10" applyNumberFormat="0" applyFill="0" applyAlignment="0" applyProtection="0"/>
    <xf numFmtId="0" fontId="5" fillId="8" borderId="0" applyNumberFormat="0" applyBorder="0" applyAlignment="0" applyProtection="0"/>
    <xf numFmtId="0" fontId="17" fillId="8" borderId="0" applyNumberFormat="0" applyBorder="0" applyAlignment="0" applyProtection="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169" fontId="2" fillId="0" borderId="0"/>
    <xf numFmtId="169"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applyNumberFormat="0" applyFont="0" applyFill="0" applyBorder="0" applyAlignment="0" applyProtection="0"/>
    <xf numFmtId="0" fontId="4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5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98" fillId="0" borderId="0" applyNumberFormat="0" applyFill="0" applyBorder="0" applyAlignment="0" applyProtection="0"/>
    <xf numFmtId="0" fontId="99" fillId="0" borderId="49" applyNumberFormat="0" applyFill="0" applyAlignment="0" applyProtection="0"/>
    <xf numFmtId="0" fontId="100" fillId="0" borderId="50" applyNumberFormat="0" applyFill="0" applyAlignment="0" applyProtection="0"/>
    <xf numFmtId="0" fontId="101" fillId="0" borderId="51" applyNumberFormat="0" applyFill="0" applyAlignment="0" applyProtection="0"/>
    <xf numFmtId="0" fontId="101" fillId="0" borderId="0" applyNumberFormat="0" applyFill="0" applyBorder="0" applyAlignment="0" applyProtection="0"/>
    <xf numFmtId="0" fontId="102" fillId="79" borderId="0" applyNumberFormat="0" applyBorder="0" applyAlignment="0" applyProtection="0"/>
    <xf numFmtId="0" fontId="103" fillId="80" borderId="0" applyNumberFormat="0" applyBorder="0" applyAlignment="0" applyProtection="0"/>
    <xf numFmtId="0" fontId="104" fillId="81" borderId="0" applyNumberFormat="0" applyBorder="0" applyAlignment="0" applyProtection="0"/>
    <xf numFmtId="0" fontId="105" fillId="82" borderId="52" applyNumberFormat="0" applyAlignment="0" applyProtection="0"/>
    <xf numFmtId="0" fontId="106" fillId="83" borderId="53" applyNumberFormat="0" applyAlignment="0" applyProtection="0"/>
    <xf numFmtId="0" fontId="107" fillId="83" borderId="52" applyNumberFormat="0" applyAlignment="0" applyProtection="0"/>
    <xf numFmtId="0" fontId="108" fillId="0" borderId="54" applyNumberFormat="0" applyFill="0" applyAlignment="0" applyProtection="0"/>
    <xf numFmtId="0" fontId="109" fillId="84" borderId="55" applyNumberFormat="0" applyAlignment="0" applyProtection="0"/>
    <xf numFmtId="0" fontId="110" fillId="0" borderId="0" applyNumberFormat="0" applyFill="0" applyBorder="0" applyAlignment="0" applyProtection="0"/>
    <xf numFmtId="0" fontId="42" fillId="85" borderId="56" applyNumberFormat="0" applyFont="0" applyAlignment="0" applyProtection="0"/>
    <xf numFmtId="0" fontId="111" fillId="0" borderId="0" applyNumberFormat="0" applyFill="0" applyBorder="0" applyAlignment="0" applyProtection="0"/>
    <xf numFmtId="0" fontId="59" fillId="0" borderId="57" applyNumberFormat="0" applyFill="0" applyAlignment="0" applyProtection="0"/>
    <xf numFmtId="0" fontId="1" fillId="86" borderId="0" applyNumberFormat="0" applyBorder="0" applyAlignment="0" applyProtection="0"/>
    <xf numFmtId="0" fontId="42" fillId="87" borderId="0" applyNumberFormat="0" applyBorder="0" applyAlignment="0" applyProtection="0"/>
    <xf numFmtId="0" fontId="42" fillId="88" borderId="0" applyNumberFormat="0" applyBorder="0" applyAlignment="0" applyProtection="0"/>
    <xf numFmtId="0" fontId="1" fillId="89" borderId="0" applyNumberFormat="0" applyBorder="0" applyAlignment="0" applyProtection="0"/>
    <xf numFmtId="0" fontId="1" fillId="68" borderId="0" applyNumberFormat="0" applyBorder="0" applyAlignment="0" applyProtection="0"/>
    <xf numFmtId="0" fontId="42" fillId="90" borderId="0" applyNumberFormat="0" applyBorder="0" applyAlignment="0" applyProtection="0"/>
    <xf numFmtId="0" fontId="42"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2" fillId="94" borderId="0" applyNumberFormat="0" applyBorder="0" applyAlignment="0" applyProtection="0"/>
    <xf numFmtId="0" fontId="42" fillId="95" borderId="0" applyNumberFormat="0" applyBorder="0" applyAlignment="0" applyProtection="0"/>
    <xf numFmtId="0" fontId="1" fillId="96" borderId="0" applyNumberFormat="0" applyBorder="0" applyAlignment="0" applyProtection="0"/>
    <xf numFmtId="0" fontId="42" fillId="97" borderId="0" applyNumberFormat="0" applyBorder="0" applyAlignment="0" applyProtection="0"/>
    <xf numFmtId="0" fontId="42" fillId="98" borderId="0" applyNumberFormat="0" applyBorder="0" applyAlignment="0" applyProtection="0"/>
    <xf numFmtId="0" fontId="1" fillId="99" borderId="0" applyNumberFormat="0" applyBorder="0" applyAlignment="0" applyProtection="0"/>
    <xf numFmtId="0" fontId="1" fillId="100" borderId="0" applyNumberFormat="0" applyBorder="0" applyAlignment="0" applyProtection="0"/>
    <xf numFmtId="0" fontId="42" fillId="101" borderId="0" applyNumberFormat="0" applyBorder="0" applyAlignment="0" applyProtection="0"/>
    <xf numFmtId="0" fontId="42" fillId="102" borderId="0" applyNumberFormat="0" applyBorder="0" applyAlignment="0" applyProtection="0"/>
    <xf numFmtId="0" fontId="1" fillId="103" borderId="0" applyNumberFormat="0" applyBorder="0" applyAlignment="0" applyProtection="0"/>
    <xf numFmtId="0" fontId="1" fillId="104" borderId="0" applyNumberFormat="0" applyBorder="0" applyAlignment="0" applyProtection="0"/>
    <xf numFmtId="0" fontId="42" fillId="105" borderId="0" applyNumberFormat="0" applyBorder="0" applyAlignment="0" applyProtection="0"/>
    <xf numFmtId="0" fontId="42" fillId="106" borderId="0" applyNumberFormat="0" applyBorder="0" applyAlignment="0" applyProtection="0"/>
    <xf numFmtId="0" fontId="1" fillId="107" borderId="0" applyNumberFormat="0" applyBorder="0" applyAlignment="0" applyProtection="0"/>
    <xf numFmtId="0" fontId="28" fillId="18" borderId="58"/>
    <xf numFmtId="0" fontId="2" fillId="5" borderId="59" applyNumberFormat="0" applyFont="0" applyAlignment="0" applyProtection="0"/>
    <xf numFmtId="0" fontId="18" fillId="17" borderId="60" applyNumberFormat="0" applyAlignment="0" applyProtection="0"/>
    <xf numFmtId="49" fontId="24" fillId="24" borderId="70">
      <alignment vertical="center" wrapText="1"/>
    </xf>
    <xf numFmtId="0" fontId="20" fillId="0" borderId="61"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59" applyNumberFormat="0" applyFont="0" applyAlignment="0" applyProtection="0"/>
    <xf numFmtId="0" fontId="26" fillId="20" borderId="70" applyProtection="0">
      <alignment vertical="center" wrapText="1"/>
    </xf>
    <xf numFmtId="49" fontId="24" fillId="24" borderId="70">
      <alignment vertical="center" wrapText="1"/>
    </xf>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49" fontId="24" fillId="24" borderId="70">
      <alignment vertical="center" wrapText="1"/>
    </xf>
    <xf numFmtId="0" fontId="51" fillId="0" borderId="65" applyNumberFormat="0" applyFill="0" applyAlignment="0" applyProtection="0"/>
    <xf numFmtId="0" fontId="46" fillId="60" borderId="64" applyNumberFormat="0" applyAlignment="0" applyProtection="0"/>
    <xf numFmtId="0" fontId="6" fillId="38" borderId="0" applyNumberFormat="0" applyBorder="0" applyAlignment="0" applyProtection="0"/>
    <xf numFmtId="0" fontId="6" fillId="12" borderId="0" applyNumberFormat="0" applyBorder="0" applyAlignment="0" applyProtection="0"/>
    <xf numFmtId="0" fontId="28" fillId="25" borderId="66"/>
    <xf numFmtId="0" fontId="63" fillId="0" borderId="0" applyNumberFormat="0" applyFill="0" applyBorder="0" applyAlignment="0" applyProtection="0">
      <alignment vertical="top"/>
      <protection locked="0"/>
    </xf>
    <xf numFmtId="0" fontId="2" fillId="5" borderId="64" applyNumberFormat="0" applyFont="0" applyAlignment="0" applyProtection="0"/>
    <xf numFmtId="0" fontId="42" fillId="0" borderId="0"/>
    <xf numFmtId="0" fontId="2" fillId="5" borderId="64" applyNumberFormat="0" applyFont="0" applyAlignment="0" applyProtection="0"/>
    <xf numFmtId="0" fontId="18" fillId="3" borderId="60"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0" borderId="0"/>
    <xf numFmtId="0" fontId="2" fillId="5" borderId="59" applyNumberFormat="0" applyFont="0" applyAlignment="0" applyProtection="0"/>
    <xf numFmtId="0" fontId="26" fillId="22" borderId="70" applyProtection="0">
      <alignment horizontal="center" vertical="center" wrapText="1"/>
      <protection locked="0" hidden="1"/>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9" fontId="24" fillId="24" borderId="70">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17" borderId="67" applyNumberFormat="0" applyAlignment="0" applyProtection="0"/>
    <xf numFmtId="0" fontId="8" fillId="57" borderId="67" applyNumberFormat="0" applyAlignment="0" applyProtection="0"/>
    <xf numFmtId="0" fontId="8" fillId="17" borderId="67" applyNumberFormat="0" applyAlignment="0" applyProtection="0"/>
    <xf numFmtId="0" fontId="28" fillId="18" borderId="58"/>
    <xf numFmtId="0" fontId="15" fillId="4" borderId="67" applyNumberFormat="0" applyAlignment="0" applyProtection="0"/>
    <xf numFmtId="0" fontId="15" fillId="4" borderId="67" applyNumberFormat="0" applyAlignment="0" applyProtection="0"/>
    <xf numFmtId="0" fontId="15" fillId="44" borderId="67" applyNumberFormat="0" applyAlignment="0" applyProtection="0"/>
    <xf numFmtId="0" fontId="15" fillId="4" borderId="67"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4"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15" fillId="4" borderId="67" applyNumberFormat="0" applyAlignment="0" applyProtection="0"/>
    <xf numFmtId="0" fontId="8" fillId="3" borderId="67" applyNumberFormat="0" applyAlignment="0" applyProtection="0"/>
    <xf numFmtId="0" fontId="8" fillId="3" borderId="67"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7" applyNumberFormat="0" applyAlignment="0" applyProtection="0"/>
    <xf numFmtId="0" fontId="15" fillId="4" borderId="67" applyNumberFormat="0" applyAlignment="0" applyProtection="0"/>
    <xf numFmtId="0" fontId="8" fillId="17" borderId="67" applyNumberFormat="0" applyAlignment="0" applyProtection="0"/>
    <xf numFmtId="0" fontId="8" fillId="57" borderId="67" applyNumberFormat="0" applyAlignment="0" applyProtection="0"/>
    <xf numFmtId="0" fontId="8" fillId="3" borderId="67" applyNumberFormat="0" applyAlignment="0" applyProtection="0"/>
    <xf numFmtId="0" fontId="8" fillId="17" borderId="67" applyNumberFormat="0" applyAlignment="0" applyProtection="0"/>
    <xf numFmtId="0" fontId="15" fillId="4" borderId="67" applyNumberFormat="0" applyAlignment="0" applyProtection="0"/>
    <xf numFmtId="0" fontId="15" fillId="4" borderId="67" applyNumberFormat="0" applyAlignment="0" applyProtection="0"/>
    <xf numFmtId="0" fontId="28" fillId="18" borderId="58"/>
    <xf numFmtId="0" fontId="8" fillId="17" borderId="67" applyNumberFormat="0" applyAlignment="0" applyProtection="0"/>
    <xf numFmtId="0" fontId="8" fillId="17" borderId="67"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66"/>
    <xf numFmtId="0" fontId="2" fillId="5" borderId="59" applyNumberFormat="0" applyFont="0" applyAlignment="0" applyProtection="0"/>
    <xf numFmtId="0" fontId="46" fillId="60" borderId="64" applyNumberFormat="0" applyAlignment="0" applyProtection="0"/>
    <xf numFmtId="0" fontId="2" fillId="5" borderId="64" applyNumberFormat="0" applyFont="0" applyAlignment="0" applyProtection="0"/>
    <xf numFmtId="0" fontId="46" fillId="60" borderId="64" applyNumberForma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7" applyNumberFormat="0" applyAlignment="0" applyProtection="0"/>
    <xf numFmtId="0" fontId="15" fillId="4" borderId="67" applyNumberFormat="0" applyAlignment="0" applyProtection="0"/>
    <xf numFmtId="0" fontId="8" fillId="17" borderId="67" applyNumberFormat="0" applyAlignment="0" applyProtection="0"/>
    <xf numFmtId="0" fontId="8" fillId="57" borderId="67" applyNumberFormat="0" applyAlignment="0" applyProtection="0"/>
    <xf numFmtId="0" fontId="8" fillId="3" borderId="67" applyNumberFormat="0" applyAlignment="0" applyProtection="0"/>
    <xf numFmtId="0" fontId="8" fillId="17" borderId="67" applyNumberFormat="0" applyAlignment="0" applyProtection="0"/>
    <xf numFmtId="0" fontId="15" fillId="4" borderId="67" applyNumberFormat="0" applyAlignment="0" applyProtection="0"/>
    <xf numFmtId="0" fontId="15" fillId="4" borderId="67" applyNumberFormat="0" applyAlignment="0" applyProtection="0"/>
    <xf numFmtId="0" fontId="28" fillId="18" borderId="58"/>
    <xf numFmtId="0" fontId="8" fillId="17" borderId="67" applyNumberFormat="0" applyAlignment="0" applyProtection="0"/>
    <xf numFmtId="0" fontId="8" fillId="17" borderId="67" applyNumberFormat="0" applyAlignment="0" applyProtection="0"/>
    <xf numFmtId="0" fontId="28" fillId="25" borderId="66"/>
    <xf numFmtId="0" fontId="2" fillId="5" borderId="59" applyNumberFormat="0" applyFont="0" applyAlignment="0" applyProtection="0"/>
    <xf numFmtId="0" fontId="46" fillId="60" borderId="64" applyNumberFormat="0" applyAlignment="0" applyProtection="0"/>
    <xf numFmtId="0" fontId="46" fillId="60" borderId="64" applyNumberFormat="0" applyAlignment="0" applyProtection="0"/>
    <xf numFmtId="0" fontId="2" fillId="5" borderId="64"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15" fillId="4" borderId="67" applyNumberFormat="0" applyAlignment="0" applyProtection="0"/>
    <xf numFmtId="0" fontId="8" fillId="3" borderId="67" applyNumberFormat="0" applyAlignment="0" applyProtection="0"/>
    <xf numFmtId="0" fontId="8" fillId="3" borderId="67"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17" borderId="67" applyNumberFormat="0" applyAlignment="0" applyProtection="0"/>
    <xf numFmtId="0" fontId="8" fillId="57" borderId="67" applyNumberFormat="0" applyAlignment="0" applyProtection="0"/>
    <xf numFmtId="0" fontId="8" fillId="17" borderId="67" applyNumberFormat="0" applyAlignment="0" applyProtection="0"/>
    <xf numFmtId="0" fontId="28" fillId="18" borderId="58"/>
    <xf numFmtId="0" fontId="15" fillId="4" borderId="67" applyNumberFormat="0" applyAlignment="0" applyProtection="0"/>
    <xf numFmtId="0" fontId="15" fillId="4" borderId="67" applyNumberFormat="0" applyAlignment="0" applyProtection="0"/>
    <xf numFmtId="0" fontId="15" fillId="44" borderId="67" applyNumberFormat="0" applyAlignment="0" applyProtection="0"/>
    <xf numFmtId="0" fontId="15" fillId="4" borderId="67"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15" fillId="4" borderId="67" applyNumberFormat="0" applyAlignment="0" applyProtection="0"/>
    <xf numFmtId="0" fontId="8" fillId="3" borderId="67" applyNumberFormat="0" applyAlignment="0" applyProtection="0"/>
    <xf numFmtId="0" fontId="8" fillId="3" borderId="67"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7" applyNumberFormat="0" applyAlignment="0" applyProtection="0"/>
    <xf numFmtId="0" fontId="15" fillId="4" borderId="67" applyNumberFormat="0" applyAlignment="0" applyProtection="0"/>
    <xf numFmtId="0" fontId="8" fillId="17" borderId="67" applyNumberFormat="0" applyAlignment="0" applyProtection="0"/>
    <xf numFmtId="0" fontId="8" fillId="57" borderId="67" applyNumberFormat="0" applyAlignment="0" applyProtection="0"/>
    <xf numFmtId="0" fontId="8" fillId="3" borderId="67" applyNumberFormat="0" applyAlignment="0" applyProtection="0"/>
    <xf numFmtId="0" fontId="8" fillId="17" borderId="67" applyNumberFormat="0" applyAlignment="0" applyProtection="0"/>
    <xf numFmtId="0" fontId="15" fillId="4" borderId="67" applyNumberFormat="0" applyAlignment="0" applyProtection="0"/>
    <xf numFmtId="0" fontId="15" fillId="4" borderId="67" applyNumberFormat="0" applyAlignment="0" applyProtection="0"/>
    <xf numFmtId="0" fontId="28" fillId="18" borderId="58"/>
    <xf numFmtId="0" fontId="8" fillId="17" borderId="67" applyNumberFormat="0" applyAlignment="0" applyProtection="0"/>
    <xf numFmtId="0" fontId="8" fillId="17" borderId="67" applyNumberFormat="0" applyAlignment="0" applyProtection="0"/>
    <xf numFmtId="0" fontId="28" fillId="25" borderId="66"/>
    <xf numFmtId="0" fontId="2" fillId="5" borderId="59" applyNumberFormat="0" applyFont="0" applyAlignment="0" applyProtection="0"/>
    <xf numFmtId="0" fontId="46" fillId="60" borderId="64" applyNumberFormat="0" applyAlignment="0" applyProtection="0"/>
    <xf numFmtId="0" fontId="46" fillId="60" borderId="64" applyNumberFormat="0" applyAlignment="0" applyProtection="0"/>
    <xf numFmtId="0" fontId="2" fillId="5" borderId="64"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9" fontId="24" fillId="24" borderId="70">
      <alignment vertical="center" wrapText="1"/>
    </xf>
  </cellStyleXfs>
  <cellXfs count="338">
    <xf numFmtId="0" fontId="0" fillId="0" borderId="0" xfId="0"/>
    <xf numFmtId="0" fontId="0" fillId="0" borderId="0" xfId="0" applyAlignment="1">
      <alignmen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9" fillId="0" borderId="1" xfId="0" applyFont="1" applyFill="1" applyBorder="1"/>
    <xf numFmtId="0" fontId="40"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6" fillId="0" borderId="19" xfId="48" applyFont="1" applyBorder="1" applyAlignment="1">
      <alignment vertical="top" wrapText="1"/>
    </xf>
    <xf numFmtId="0" fontId="36" fillId="0" borderId="20" xfId="48" applyFont="1" applyBorder="1" applyAlignment="1">
      <alignment vertical="top" wrapText="1"/>
    </xf>
    <xf numFmtId="0" fontId="36" fillId="0" borderId="19" xfId="48" applyFont="1" applyBorder="1" applyAlignment="1">
      <alignment horizontal="left" vertical="top" wrapText="1"/>
    </xf>
    <xf numFmtId="16" fontId="36" fillId="0" borderId="19" xfId="48" applyNumberFormat="1" applyFont="1" applyBorder="1" applyAlignment="1">
      <alignment vertical="top" wrapText="1"/>
    </xf>
    <xf numFmtId="0" fontId="41" fillId="30" borderId="1" xfId="0" applyFont="1" applyFill="1" applyBorder="1"/>
    <xf numFmtId="0" fontId="1" fillId="30" borderId="0" xfId="0" applyFont="1" applyFill="1"/>
    <xf numFmtId="0" fontId="41"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3" fillId="0" borderId="1" xfId="100" applyFont="1" applyFill="1" applyBorder="1" applyAlignment="1">
      <alignment horizontal="center" vertical="center" wrapText="1"/>
    </xf>
    <xf numFmtId="0" fontId="54" fillId="0" borderId="1" xfId="100" applyFont="1" applyFill="1" applyBorder="1" applyAlignment="1">
      <alignment horizontal="center" vertical="top" wrapText="1"/>
    </xf>
    <xf numFmtId="0" fontId="43" fillId="0" borderId="1" xfId="108" applyFont="1" applyFill="1" applyBorder="1" applyProtection="1">
      <protection locked="0"/>
    </xf>
    <xf numFmtId="0" fontId="53" fillId="0" borderId="1" xfId="100" applyFont="1" applyFill="1" applyBorder="1" applyAlignment="1">
      <alignment horizontal="left" vertical="top" wrapText="1"/>
    </xf>
    <xf numFmtId="0" fontId="53" fillId="0" borderId="1" xfId="100" applyFont="1" applyFill="1" applyBorder="1" applyAlignment="1">
      <alignment wrapText="1"/>
    </xf>
    <xf numFmtId="0" fontId="53" fillId="0" borderId="1" xfId="100" applyFont="1" applyFill="1" applyBorder="1" applyAlignment="1">
      <alignment horizontal="center" vertical="top" wrapText="1"/>
    </xf>
    <xf numFmtId="0" fontId="53" fillId="0" borderId="1" xfId="100" applyFont="1" applyFill="1" applyBorder="1" applyAlignment="1">
      <alignment horizontal="center" wrapText="1"/>
    </xf>
    <xf numFmtId="0" fontId="53"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4"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1"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56" fillId="0" borderId="1" xfId="0"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1"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53" fillId="0" borderId="2" xfId="100" applyFont="1" applyFill="1" applyBorder="1" applyAlignment="1">
      <alignment vertical="top" wrapText="1"/>
    </xf>
    <xf numFmtId="0" fontId="53" fillId="0" borderId="2" xfId="100" applyFont="1" applyFill="1" applyBorder="1" applyAlignment="1">
      <alignment horizontal="center" wrapText="1"/>
    </xf>
    <xf numFmtId="0" fontId="0" fillId="30" borderId="30"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9" fillId="30" borderId="3" xfId="0" applyFont="1" applyFill="1" applyBorder="1"/>
    <xf numFmtId="0" fontId="40" fillId="30" borderId="30" xfId="0" applyFont="1" applyFill="1" applyBorder="1"/>
    <xf numFmtId="0" fontId="43" fillId="30" borderId="3" xfId="0" applyFont="1" applyFill="1" applyBorder="1"/>
    <xf numFmtId="0" fontId="0" fillId="63" borderId="0" xfId="0" applyFill="1" applyAlignment="1">
      <alignment wrapText="1"/>
    </xf>
    <xf numFmtId="0" fontId="38" fillId="30" borderId="3" xfId="0" applyFont="1" applyFill="1" applyBorder="1"/>
    <xf numFmtId="0" fontId="38" fillId="30" borderId="30" xfId="0" applyFont="1" applyFill="1" applyBorder="1"/>
    <xf numFmtId="0" fontId="66" fillId="31" borderId="0" xfId="0" applyFont="1" applyFill="1"/>
    <xf numFmtId="0" fontId="56" fillId="63" borderId="14" xfId="0" applyFont="1" applyFill="1" applyBorder="1" applyAlignment="1">
      <alignment wrapText="1"/>
    </xf>
    <xf numFmtId="0" fontId="0" fillId="31" borderId="30" xfId="0" applyFill="1" applyBorder="1"/>
    <xf numFmtId="0" fontId="62" fillId="31" borderId="3" xfId="0" applyFont="1" applyFill="1" applyBorder="1"/>
    <xf numFmtId="0" fontId="68" fillId="31" borderId="0" xfId="0" applyFont="1" applyFill="1"/>
    <xf numFmtId="0" fontId="62" fillId="27" borderId="0" xfId="0" applyFont="1" applyFill="1"/>
    <xf numFmtId="0" fontId="41" fillId="28" borderId="0" xfId="0" applyFont="1" applyFill="1" applyAlignment="1">
      <alignment wrapText="1"/>
    </xf>
    <xf numFmtId="0" fontId="0" fillId="63" borderId="0" xfId="0" applyFill="1"/>
    <xf numFmtId="0" fontId="41" fillId="27" borderId="0" xfId="0" applyFont="1" applyFill="1" applyAlignment="1">
      <alignment wrapText="1"/>
    </xf>
    <xf numFmtId="0" fontId="41" fillId="27" borderId="0" xfId="0" applyFont="1" applyFill="1"/>
    <xf numFmtId="0" fontId="41" fillId="65" borderId="0" xfId="0" applyFont="1" applyFill="1" applyAlignment="1">
      <alignment wrapText="1"/>
    </xf>
    <xf numFmtId="0" fontId="70" fillId="27" borderId="0" xfId="0" applyFont="1" applyFill="1"/>
    <xf numFmtId="0" fontId="41"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8" fillId="30" borderId="3" xfId="0" applyFont="1" applyFill="1" applyBorder="1"/>
    <xf numFmtId="0" fontId="38" fillId="30" borderId="30" xfId="0" applyFont="1" applyFill="1" applyBorder="1"/>
    <xf numFmtId="0" fontId="68" fillId="31" borderId="0" xfId="0" applyFont="1" applyFill="1"/>
    <xf numFmtId="0" fontId="41" fillId="61" borderId="0" xfId="0" applyFont="1" applyFill="1"/>
    <xf numFmtId="0" fontId="41" fillId="62" borderId="0" xfId="0" applyFont="1" applyFill="1"/>
    <xf numFmtId="0" fontId="41"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7" fontId="22" fillId="24" borderId="1" xfId="94" applyNumberFormat="1" applyFont="1" applyFill="1" applyBorder="1" applyAlignment="1">
      <alignment horizontal="center"/>
    </xf>
    <xf numFmtId="167"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7"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7" borderId="1" xfId="170" applyFont="1" applyFill="1" applyBorder="1"/>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167" fontId="22" fillId="77" borderId="47" xfId="170" applyNumberFormat="1" applyFont="1" applyFill="1" applyBorder="1" applyAlignment="1">
      <alignment horizontal="center"/>
    </xf>
    <xf numFmtId="167" fontId="22" fillId="77" borderId="41" xfId="170" applyNumberFormat="1" applyFont="1" applyFill="1" applyBorder="1" applyAlignment="1">
      <alignment horizontal="center"/>
    </xf>
    <xf numFmtId="0" fontId="22" fillId="76" borderId="0" xfId="170" applyFont="1" applyFill="1" applyBorder="1"/>
    <xf numFmtId="0" fontId="22" fillId="76" borderId="4" xfId="170" applyFont="1" applyFill="1" applyBorder="1"/>
    <xf numFmtId="0" fontId="22" fillId="76" borderId="1" xfId="170" applyFont="1" applyFill="1" applyBorder="1"/>
    <xf numFmtId="167" fontId="22" fillId="76" borderId="0" xfId="170" applyNumberFormat="1" applyFont="1" applyFill="1" applyBorder="1" applyAlignment="1">
      <alignment horizontal="center"/>
    </xf>
    <xf numFmtId="0" fontId="55"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5" fillId="76" borderId="40" xfId="170" applyFill="1" applyBorder="1"/>
    <xf numFmtId="0" fontId="22" fillId="0" borderId="40" xfId="170" applyFont="1" applyFill="1" applyBorder="1" applyAlignment="1">
      <alignment horizontal="left"/>
    </xf>
    <xf numFmtId="0" fontId="55" fillId="0" borderId="40" xfId="170" applyFill="1" applyBorder="1"/>
    <xf numFmtId="0" fontId="55" fillId="0" borderId="43" xfId="170" applyFill="1" applyBorder="1"/>
    <xf numFmtId="0" fontId="23" fillId="76" borderId="44" xfId="170" applyFont="1" applyFill="1" applyBorder="1" applyAlignment="1">
      <alignment wrapText="1"/>
    </xf>
    <xf numFmtId="0" fontId="92" fillId="76" borderId="40" xfId="170" applyFont="1" applyFill="1" applyBorder="1"/>
    <xf numFmtId="0" fontId="55" fillId="0" borderId="40" xfId="170" applyBorder="1"/>
    <xf numFmtId="0" fontId="55" fillId="0" borderId="43" xfId="170" applyBorder="1"/>
    <xf numFmtId="0" fontId="22" fillId="77" borderId="1" xfId="170" applyFont="1" applyFill="1" applyBorder="1"/>
    <xf numFmtId="167" fontId="22" fillId="77" borderId="46" xfId="170" applyNumberFormat="1" applyFont="1" applyFill="1" applyBorder="1" applyAlignment="1">
      <alignment horizontal="center"/>
    </xf>
    <xf numFmtId="167" fontId="22" fillId="77" borderId="4" xfId="170" applyNumberFormat="1" applyFont="1" applyFill="1" applyBorder="1" applyAlignment="1">
      <alignment horizontal="center"/>
    </xf>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0" fontId="22" fillId="77" borderId="1" xfId="170" applyFont="1" applyFill="1" applyBorder="1"/>
    <xf numFmtId="168" fontId="22" fillId="77" borderId="1" xfId="170" applyNumberFormat="1" applyFont="1" applyFill="1" applyBorder="1"/>
    <xf numFmtId="0" fontId="93" fillId="27" borderId="0" xfId="0" applyFont="1" applyFill="1" applyBorder="1" applyAlignment="1">
      <alignment horizontal="center" vertical="center" wrapText="1"/>
    </xf>
    <xf numFmtId="49" fontId="69" fillId="76" borderId="1" xfId="0" applyNumberFormat="1" applyFont="1" applyFill="1" applyBorder="1" applyAlignment="1">
      <alignment horizontal="center" vertical="center" wrapText="1"/>
    </xf>
    <xf numFmtId="49" fontId="65" fillId="27" borderId="0" xfId="0" applyNumberFormat="1" applyFont="1" applyFill="1" applyAlignment="1">
      <alignment wrapText="1"/>
    </xf>
    <xf numFmtId="49" fontId="35" fillId="0" borderId="0" xfId="0" applyNumberFormat="1" applyFont="1" applyAlignment="1">
      <alignment wrapText="1"/>
    </xf>
    <xf numFmtId="0" fontId="94" fillId="30" borderId="27" xfId="0" applyFont="1" applyFill="1" applyBorder="1" applyAlignment="1">
      <alignment horizontal="center" wrapText="1"/>
    </xf>
    <xf numFmtId="0" fontId="95" fillId="30" borderId="27" xfId="2" applyFont="1" applyFill="1" applyBorder="1" applyAlignment="1">
      <alignment horizontal="left" wrapText="1"/>
    </xf>
    <xf numFmtId="0" fontId="95" fillId="30" borderId="30" xfId="2" applyFont="1" applyFill="1" applyBorder="1" applyAlignment="1">
      <alignment horizontal="left" wrapText="1"/>
    </xf>
    <xf numFmtId="49" fontId="41" fillId="61" borderId="1" xfId="1" applyNumberFormat="1" applyFont="1" applyFill="1" applyBorder="1" applyAlignment="1">
      <alignment horizontal="center" vertical="center"/>
    </xf>
    <xf numFmtId="49" fontId="41" fillId="62" borderId="14" xfId="0" applyNumberFormat="1" applyFont="1" applyFill="1" applyBorder="1" applyAlignment="1">
      <alignment horizontal="center" vertical="center" wrapText="1"/>
    </xf>
    <xf numFmtId="49" fontId="41" fillId="63" borderId="1" xfId="0" applyNumberFormat="1" applyFont="1" applyFill="1" applyBorder="1" applyAlignment="1">
      <alignment horizontal="center" vertical="center" wrapText="1"/>
    </xf>
    <xf numFmtId="49" fontId="95" fillId="30" borderId="30" xfId="2" applyNumberFormat="1" applyFont="1" applyFill="1" applyBorder="1" applyAlignment="1">
      <alignment horizontal="left" wrapText="1"/>
    </xf>
    <xf numFmtId="49" fontId="41" fillId="0" borderId="1" xfId="1" applyNumberFormat="1" applyFont="1" applyFill="1" applyBorder="1" applyAlignment="1">
      <alignment horizontal="center" vertical="center"/>
    </xf>
    <xf numFmtId="49" fontId="41" fillId="0" borderId="14" xfId="0" applyNumberFormat="1" applyFont="1" applyFill="1" applyBorder="1" applyAlignment="1">
      <alignment horizontal="center" vertical="center" wrapText="1"/>
    </xf>
    <xf numFmtId="49" fontId="41" fillId="0" borderId="1" xfId="0" applyNumberFormat="1" applyFont="1" applyFill="1" applyBorder="1" applyAlignment="1">
      <alignment horizontal="center" vertical="center" wrapText="1"/>
    </xf>
    <xf numFmtId="49" fontId="41" fillId="0" borderId="1" xfId="2" applyNumberFormat="1" applyFont="1" applyFill="1" applyBorder="1" applyAlignment="1">
      <alignment horizontal="center" vertical="center" wrapText="1"/>
    </xf>
    <xf numFmtId="0" fontId="93" fillId="0" borderId="0" xfId="0" applyFont="1" applyAlignment="1">
      <alignment horizontal="center" vertical="center" wrapText="1"/>
    </xf>
    <xf numFmtId="49" fontId="65" fillId="0" borderId="0" xfId="0" applyNumberFormat="1" applyFont="1" applyAlignment="1">
      <alignment wrapText="1"/>
    </xf>
    <xf numFmtId="0" fontId="94" fillId="0" borderId="1" xfId="0" applyFont="1" applyFill="1" applyBorder="1" applyAlignment="1">
      <alignment horizontal="center" vertical="center" wrapText="1"/>
    </xf>
    <xf numFmtId="49" fontId="42" fillId="0" borderId="1" xfId="0" applyNumberFormat="1" applyFont="1" applyFill="1" applyBorder="1" applyAlignment="1">
      <alignment horizontal="left" vertical="center" wrapText="1"/>
    </xf>
    <xf numFmtId="49" fontId="41" fillId="0" borderId="1" xfId="1835" applyNumberFormat="1"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93" fillId="0" borderId="0" xfId="0" applyFont="1" applyFill="1" applyAlignment="1">
      <alignment horizontal="center" vertical="center" wrapText="1"/>
    </xf>
    <xf numFmtId="49" fontId="41" fillId="0" borderId="0" xfId="0" applyNumberFormat="1" applyFont="1" applyFill="1" applyAlignment="1">
      <alignment horizontal="center" vertical="center" wrapText="1"/>
    </xf>
    <xf numFmtId="49" fontId="42" fillId="0" borderId="0" xfId="0" applyNumberFormat="1" applyFont="1" applyFill="1" applyAlignment="1">
      <alignment horizontal="left" vertical="center" wrapText="1"/>
    </xf>
    <xf numFmtId="49" fontId="65" fillId="0" borderId="0" xfId="0" applyNumberFormat="1" applyFont="1" applyFill="1" applyAlignment="1">
      <alignment wrapText="1"/>
    </xf>
    <xf numFmtId="49" fontId="35" fillId="0" borderId="0" xfId="0" applyNumberFormat="1" applyFont="1" applyFill="1" applyAlignment="1">
      <alignment wrapText="1"/>
    </xf>
    <xf numFmtId="0" fontId="62" fillId="27" borderId="0" xfId="0" applyFont="1" applyFill="1" applyAlignment="1">
      <alignment horizontal="left" wrapText="1"/>
    </xf>
    <xf numFmtId="0" fontId="93" fillId="27" borderId="0" xfId="0" applyFont="1" applyFill="1" applyAlignment="1">
      <alignment horizontal="left" wrapText="1"/>
    </xf>
    <xf numFmtId="0" fontId="35" fillId="27" borderId="0" xfId="0" applyFont="1" applyFill="1" applyAlignment="1">
      <alignment horizontal="left" wrapText="1"/>
    </xf>
    <xf numFmtId="0" fontId="22" fillId="0" borderId="1" xfId="170" applyFont="1" applyFill="1" applyBorder="1" applyAlignment="1">
      <alignment horizontal="left" vertical="center" wrapText="1"/>
    </xf>
    <xf numFmtId="0" fontId="23" fillId="0" borderId="1" xfId="170" applyFont="1" applyFill="1" applyBorder="1" applyAlignment="1">
      <alignment horizontal="left" wrapText="1"/>
    </xf>
    <xf numFmtId="0" fontId="2" fillId="0" borderId="1" xfId="170" applyFont="1" applyFill="1" applyBorder="1" applyAlignment="1">
      <alignment horizontal="left" wrapText="1"/>
    </xf>
    <xf numFmtId="0" fontId="22" fillId="0" borderId="0" xfId="170" applyFont="1" applyFill="1" applyBorder="1" applyAlignment="1">
      <alignment horizontal="left" wrapText="1"/>
    </xf>
    <xf numFmtId="49" fontId="22" fillId="0" borderId="1" xfId="170" applyNumberFormat="1" applyFont="1" applyFill="1" applyBorder="1" applyAlignment="1">
      <alignment horizontal="left" wrapText="1"/>
    </xf>
    <xf numFmtId="0" fontId="55" fillId="0" borderId="0" xfId="170" applyFill="1" applyAlignment="1">
      <alignment horizontal="left"/>
    </xf>
    <xf numFmtId="0" fontId="97" fillId="0" borderId="1" xfId="170" applyFont="1" applyFill="1" applyBorder="1" applyAlignment="1">
      <alignment horizontal="left" wrapText="1"/>
    </xf>
    <xf numFmtId="166" fontId="22" fillId="0" borderId="1" xfId="170" applyNumberFormat="1" applyFont="1" applyFill="1" applyBorder="1" applyAlignment="1">
      <alignment horizontal="left" wrapText="1"/>
    </xf>
    <xf numFmtId="49" fontId="22" fillId="0" borderId="0" xfId="170" applyNumberFormat="1" applyFont="1" applyFill="1" applyBorder="1" applyAlignment="1">
      <alignment horizontal="left" vertical="center" wrapText="1"/>
    </xf>
    <xf numFmtId="0" fontId="22" fillId="0" borderId="0" xfId="170" applyFont="1" applyFill="1" applyBorder="1" applyAlignment="1">
      <alignment horizontal="left" vertical="center" wrapText="1"/>
    </xf>
    <xf numFmtId="0" fontId="93" fillId="0" borderId="0" xfId="0" applyFont="1" applyAlignment="1">
      <alignment horizontal="left" wrapText="1"/>
    </xf>
    <xf numFmtId="0" fontId="35" fillId="0" borderId="0" xfId="0" applyFont="1" applyAlignment="1">
      <alignment horizontal="left" wrapText="1"/>
    </xf>
    <xf numFmtId="49" fontId="22" fillId="78" borderId="1" xfId="170" applyNumberFormat="1" applyFont="1" applyFill="1" applyBorder="1" applyAlignment="1">
      <alignment horizontal="left" vertical="center" wrapText="1"/>
    </xf>
    <xf numFmtId="0" fontId="22" fillId="78" borderId="1" xfId="170" applyFont="1" applyFill="1" applyBorder="1" applyAlignment="1">
      <alignment horizontal="left" vertical="center" wrapText="1"/>
    </xf>
    <xf numFmtId="0" fontId="22" fillId="78" borderId="1" xfId="170" applyFont="1" applyFill="1" applyBorder="1" applyAlignment="1">
      <alignment horizontal="left" wrapText="1"/>
    </xf>
    <xf numFmtId="0" fontId="55" fillId="78" borderId="0" xfId="170" applyFill="1" applyAlignment="1">
      <alignment horizontal="left" vertical="center" wrapText="1"/>
    </xf>
    <xf numFmtId="0" fontId="22" fillId="65" borderId="1" xfId="170" applyFont="1" applyFill="1" applyBorder="1" applyAlignment="1">
      <alignment horizontal="left" wrapText="1"/>
    </xf>
    <xf numFmtId="49" fontId="22" fillId="65" borderId="1" xfId="170" applyNumberFormat="1" applyFont="1" applyFill="1" applyBorder="1" applyAlignment="1">
      <alignment horizontal="left" vertical="center" wrapText="1"/>
    </xf>
    <xf numFmtId="0" fontId="22" fillId="65" borderId="1" xfId="170" applyFont="1" applyFill="1" applyBorder="1" applyAlignment="1">
      <alignment horizontal="left" vertical="center" wrapText="1"/>
    </xf>
    <xf numFmtId="0" fontId="2" fillId="65" borderId="1" xfId="170" applyFont="1" applyFill="1" applyBorder="1" applyAlignment="1">
      <alignment horizontal="left" wrapText="1"/>
    </xf>
    <xf numFmtId="0" fontId="22" fillId="0" borderId="1" xfId="170" applyFont="1" applyFill="1" applyBorder="1" applyAlignment="1">
      <alignment horizontal="left" wrapText="1"/>
    </xf>
    <xf numFmtId="0" fontId="0" fillId="0" borderId="0" xfId="0"/>
    <xf numFmtId="49" fontId="0" fillId="0" borderId="0" xfId="0" applyNumberFormat="1"/>
    <xf numFmtId="49" fontId="0" fillId="77" borderId="70" xfId="0" applyNumberFormat="1" applyFill="1" applyBorder="1"/>
    <xf numFmtId="49" fontId="0" fillId="78" borderId="62" xfId="0" applyNumberFormat="1" applyFill="1" applyBorder="1"/>
    <xf numFmtId="49" fontId="0" fillId="78" borderId="63" xfId="0" applyNumberFormat="1" applyFill="1" applyBorder="1"/>
    <xf numFmtId="49" fontId="0" fillId="78" borderId="68" xfId="0" applyNumberFormat="1" applyFill="1" applyBorder="1"/>
    <xf numFmtId="49" fontId="0" fillId="78" borderId="17" xfId="0" applyNumberFormat="1" applyFill="1" applyBorder="1"/>
    <xf numFmtId="49" fontId="0" fillId="78" borderId="0" xfId="0" applyNumberFormat="1" applyFill="1" applyBorder="1"/>
    <xf numFmtId="49" fontId="0" fillId="78" borderId="29" xfId="0" applyNumberFormat="1" applyFill="1" applyBorder="1"/>
    <xf numFmtId="49" fontId="0" fillId="78" borderId="3" xfId="0" applyNumberFormat="1" applyFill="1" applyBorder="1"/>
    <xf numFmtId="49" fontId="0" fillId="78" borderId="27" xfId="0" applyNumberFormat="1" applyFill="1" applyBorder="1"/>
    <xf numFmtId="49" fontId="0" fillId="78" borderId="30" xfId="0" applyNumberFormat="1" applyFill="1" applyBorder="1"/>
    <xf numFmtId="49" fontId="0" fillId="78" borderId="63" xfId="0" applyNumberFormat="1" applyFill="1" applyBorder="1" applyAlignment="1">
      <alignment wrapText="1"/>
    </xf>
    <xf numFmtId="49" fontId="0" fillId="78" borderId="62" xfId="0" applyNumberFormat="1" applyFill="1" applyBorder="1" applyAlignment="1">
      <alignment wrapText="1"/>
    </xf>
    <xf numFmtId="49" fontId="0" fillId="78" borderId="68" xfId="0" applyNumberFormat="1" applyFill="1" applyBorder="1" applyAlignment="1">
      <alignment wrapText="1"/>
    </xf>
    <xf numFmtId="49" fontId="0" fillId="78" borderId="17" xfId="0" applyNumberFormat="1" applyFill="1" applyBorder="1" applyAlignment="1">
      <alignment wrapText="1"/>
    </xf>
    <xf numFmtId="49" fontId="0" fillId="78" borderId="0" xfId="0" applyNumberFormat="1" applyFill="1" applyBorder="1" applyAlignment="1">
      <alignment wrapText="1"/>
    </xf>
    <xf numFmtId="49" fontId="0" fillId="78" borderId="29" xfId="0" applyNumberFormat="1" applyFill="1" applyBorder="1" applyAlignment="1">
      <alignment wrapText="1"/>
    </xf>
    <xf numFmtId="49" fontId="0" fillId="77" borderId="72" xfId="0" applyNumberFormat="1" applyFill="1" applyBorder="1" applyAlignment="1">
      <alignment horizontal="center"/>
    </xf>
    <xf numFmtId="49" fontId="0" fillId="77" borderId="69" xfId="0" applyNumberFormat="1" applyFill="1" applyBorder="1" applyAlignment="1">
      <alignment horizontal="center"/>
    </xf>
    <xf numFmtId="49" fontId="0" fillId="77" borderId="71" xfId="0" applyNumberFormat="1" applyFill="1" applyBorder="1" applyAlignment="1">
      <alignment horizontal="center"/>
    </xf>
    <xf numFmtId="49" fontId="0" fillId="77" borderId="62" xfId="0" applyNumberFormat="1" applyFill="1" applyBorder="1" applyAlignment="1">
      <alignment horizontal="center"/>
    </xf>
    <xf numFmtId="49" fontId="0" fillId="77" borderId="63" xfId="0" applyNumberFormat="1" applyFill="1" applyBorder="1" applyAlignment="1">
      <alignment horizontal="center"/>
    </xf>
    <xf numFmtId="49" fontId="0" fillId="77" borderId="68" xfId="0" applyNumberFormat="1" applyFill="1" applyBorder="1" applyAlignment="1">
      <alignment horizontal="center"/>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cellXfs>
  <cellStyles count="4056">
    <cellStyle name=" 1" xfId="1899"/>
    <cellStyle name=" 1 2" xfId="190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xfId="3540" builtinId="30" customBuiltin="1"/>
    <cellStyle name="20% - Accent1 2" xfId="5"/>
    <cellStyle name="20% - Accent1 2 2" xfId="67"/>
    <cellStyle name="20% - Accent1 2 3" xfId="122"/>
    <cellStyle name="20% - Accent1 3" xfId="234"/>
    <cellStyle name="20% - Accent1 3 2" xfId="313"/>
    <cellStyle name="20% - Accent1 4" xfId="183"/>
    <cellStyle name="20% - Accent1 4 2" xfId="1901"/>
    <cellStyle name="20% - Accent1 5" xfId="1902"/>
    <cellStyle name="20% - Accent2" xfId="3544" builtinId="34" customBuiltin="1"/>
    <cellStyle name="20% - Accent2 2" xfId="6"/>
    <cellStyle name="20% - Accent2 2 2" xfId="68"/>
    <cellStyle name="20% - Accent2 2 3" xfId="123"/>
    <cellStyle name="20% - Accent2 3" xfId="280"/>
    <cellStyle name="20% - Accent2 3 2" xfId="314"/>
    <cellStyle name="20% - Accent2 4" xfId="184"/>
    <cellStyle name="20% - Accent2 4 2" xfId="1903"/>
    <cellStyle name="20% - Accent2 5" xfId="1904"/>
    <cellStyle name="20% - Accent3" xfId="3548" builtinId="38" customBuiltin="1"/>
    <cellStyle name="20% - Accent3 2" xfId="7"/>
    <cellStyle name="20% - Accent3 2 2" xfId="69"/>
    <cellStyle name="20% - Accent3 2 3" xfId="124"/>
    <cellStyle name="20% - Accent3 3" xfId="286"/>
    <cellStyle name="20% - Accent3 3 2" xfId="315"/>
    <cellStyle name="20% - Accent3 4" xfId="185"/>
    <cellStyle name="20% - Accent3 4 2" xfId="1905"/>
    <cellStyle name="20% - Accent3 5" xfId="1906"/>
    <cellStyle name="20% - Accent4" xfId="3551" builtinId="42" customBuiltin="1"/>
    <cellStyle name="20% - Accent4 2" xfId="8"/>
    <cellStyle name="20% - Accent4 2 2" xfId="70"/>
    <cellStyle name="20% - Accent4 2 3" xfId="125"/>
    <cellStyle name="20% - Accent4 3" xfId="296"/>
    <cellStyle name="20% - Accent4 3 2" xfId="316"/>
    <cellStyle name="20% - Accent4 4" xfId="186"/>
    <cellStyle name="20% - Accent4 4 2" xfId="1907"/>
    <cellStyle name="20% - Accent4 5" xfId="1908"/>
    <cellStyle name="20% - Accent5" xfId="3555" builtinId="46" customBuiltin="1"/>
    <cellStyle name="20% - Accent5 2" xfId="9"/>
    <cellStyle name="20% - Accent5 2 2" xfId="71"/>
    <cellStyle name="20% - Accent5 2 3" xfId="126"/>
    <cellStyle name="20% - Accent5 3" xfId="291"/>
    <cellStyle name="20% - Accent5 3 2" xfId="317"/>
    <cellStyle name="20% - Accent5 4" xfId="187"/>
    <cellStyle name="20% - Accent5 4 2" xfId="1909"/>
    <cellStyle name="20% - Accent5 5" xfId="1910"/>
    <cellStyle name="20% - Accent6" xfId="3559" builtinId="50" customBuiltin="1"/>
    <cellStyle name="20% - Accent6 2" xfId="10"/>
    <cellStyle name="20% - Accent6 2 2" xfId="72"/>
    <cellStyle name="20% - Accent6 2 3" xfId="127"/>
    <cellStyle name="20% - Accent6 3" xfId="288"/>
    <cellStyle name="20% - Accent6 3 2" xfId="318"/>
    <cellStyle name="20% - Accent6 4" xfId="188"/>
    <cellStyle name="20% - Accent6 4 2" xfId="1911"/>
    <cellStyle name="20% - Accent6 5" xfId="1912"/>
    <cellStyle name="40% - Accent1" xfId="3541" builtinId="31" customBuiltin="1"/>
    <cellStyle name="40% - Accent1 2" xfId="11"/>
    <cellStyle name="40% - Accent1 2 2" xfId="73"/>
    <cellStyle name="40% - Accent1 2 3" xfId="128"/>
    <cellStyle name="40% - Accent1 3" xfId="226"/>
    <cellStyle name="40% - Accent1 3 2" xfId="319"/>
    <cellStyle name="40% - Accent1 4" xfId="189"/>
    <cellStyle name="40% - Accent1 4 2" xfId="1913"/>
    <cellStyle name="40% - Accent1 5" xfId="1914"/>
    <cellStyle name="40% - Accent2" xfId="3545" builtinId="35" customBuiltin="1"/>
    <cellStyle name="40% - Accent2 2" xfId="12"/>
    <cellStyle name="40% - Accent2 2 2" xfId="74"/>
    <cellStyle name="40% - Accent2 2 3" xfId="129"/>
    <cellStyle name="40% - Accent2 3" xfId="285"/>
    <cellStyle name="40% - Accent2 3 2" xfId="320"/>
    <cellStyle name="40% - Accent2 4" xfId="190"/>
    <cellStyle name="40% - Accent2 4 2" xfId="1915"/>
    <cellStyle name="40% - Accent2 5" xfId="1916"/>
    <cellStyle name="40% - Accent3" xfId="3549" builtinId="39" customBuiltin="1"/>
    <cellStyle name="40% - Accent3 2" xfId="13"/>
    <cellStyle name="40% - Accent3 2 2" xfId="75"/>
    <cellStyle name="40% - Accent3 2 3" xfId="130"/>
    <cellStyle name="40% - Accent3 3" xfId="270"/>
    <cellStyle name="40% - Accent3 3 2" xfId="321"/>
    <cellStyle name="40% - Accent3 4" xfId="191"/>
    <cellStyle name="40% - Accent3 4 2" xfId="1917"/>
    <cellStyle name="40% - Accent3 5" xfId="1918"/>
    <cellStyle name="40% - Accent4" xfId="3552" builtinId="43" customBuiltin="1"/>
    <cellStyle name="40% - Accent4 2" xfId="14"/>
    <cellStyle name="40% - Accent4 2 2" xfId="76"/>
    <cellStyle name="40% - Accent4 2 3" xfId="131"/>
    <cellStyle name="40% - Accent4 3" xfId="269"/>
    <cellStyle name="40% - Accent4 3 2" xfId="322"/>
    <cellStyle name="40% - Accent4 4" xfId="192"/>
    <cellStyle name="40% - Accent4 4 2" xfId="1919"/>
    <cellStyle name="40% - Accent4 5" xfId="1920"/>
    <cellStyle name="40% - Accent5" xfId="3556" builtinId="47" customBuiltin="1"/>
    <cellStyle name="40% - Accent5 2" xfId="15"/>
    <cellStyle name="40% - Accent5 2 2" xfId="77"/>
    <cellStyle name="40% - Accent5 2 3" xfId="132"/>
    <cellStyle name="40% - Accent5 3" xfId="229"/>
    <cellStyle name="40% - Accent5 3 2" xfId="323"/>
    <cellStyle name="40% - Accent5 4" xfId="193"/>
    <cellStyle name="40% - Accent5 4 2" xfId="1921"/>
    <cellStyle name="40% - Accent5 5" xfId="1922"/>
    <cellStyle name="40% - Accent6" xfId="3560" builtinId="51" customBuiltin="1"/>
    <cellStyle name="40% - Accent6 2" xfId="16"/>
    <cellStyle name="40% - Accent6 2 2" xfId="78"/>
    <cellStyle name="40% - Accent6 2 3" xfId="133"/>
    <cellStyle name="40% - Accent6 3" xfId="276"/>
    <cellStyle name="40% - Accent6 3 2" xfId="324"/>
    <cellStyle name="40% - Accent6 4" xfId="194"/>
    <cellStyle name="40% - Accent6 4 2" xfId="1923"/>
    <cellStyle name="40% - Accent6 5" xfId="1924"/>
    <cellStyle name="60% - Accent1" xfId="3542" builtinId="32" customBuiltin="1"/>
    <cellStyle name="60% - Accent1 2" xfId="17"/>
    <cellStyle name="60% - Accent1 2 2" xfId="79"/>
    <cellStyle name="60% - Accent1 2 3" xfId="134"/>
    <cellStyle name="60% - Accent1 3" xfId="267"/>
    <cellStyle name="60% - Accent1 3 2" xfId="1925"/>
    <cellStyle name="60% - Accent1 4" xfId="195"/>
    <cellStyle name="60% - Accent1 4 2" xfId="1926"/>
    <cellStyle name="60% - Accent1 5" xfId="1927"/>
    <cellStyle name="60% - Accent2" xfId="3546" builtinId="36" customBuiltin="1"/>
    <cellStyle name="60% - Accent2 2" xfId="18"/>
    <cellStyle name="60% - Accent2 3" xfId="231"/>
    <cellStyle name="60% - Accent2 3 2" xfId="1928"/>
    <cellStyle name="60% - Accent2 4" xfId="196"/>
    <cellStyle name="60% - Accent2 5" xfId="1929"/>
    <cellStyle name="60% - Accent3" xfId="1" builtinId="40" customBuiltin="1"/>
    <cellStyle name="60% - Accent3 2" xfId="19"/>
    <cellStyle name="60% - Accent3 2 2" xfId="80"/>
    <cellStyle name="60% - Accent3 2 3" xfId="135"/>
    <cellStyle name="60% - Accent3 3" xfId="120"/>
    <cellStyle name="60% - Accent3 3 2" xfId="274"/>
    <cellStyle name="60% - Accent3 3 3" xfId="1930"/>
    <cellStyle name="60% - Accent3 4" xfId="197"/>
    <cellStyle name="60% - Accent3 4 2" xfId="1931"/>
    <cellStyle name="60% - Accent3 5" xfId="1819"/>
    <cellStyle name="60% - Accent3 6" xfId="1820"/>
    <cellStyle name="60% - Accent3 7" xfId="1932"/>
    <cellStyle name="60% - Accent4" xfId="3553" builtinId="44" customBuiltin="1"/>
    <cellStyle name="60% - Accent4 2" xfId="20"/>
    <cellStyle name="60% - Accent4 2 2" xfId="81"/>
    <cellStyle name="60% - Accent4 2 3" xfId="136"/>
    <cellStyle name="60% - Accent4 3" xfId="298"/>
    <cellStyle name="60% - Accent4 3 2" xfId="1933"/>
    <cellStyle name="60% - Accent4 4" xfId="198"/>
    <cellStyle name="60% - Accent4 4 2" xfId="1934"/>
    <cellStyle name="60% - Accent4 5" xfId="1935"/>
    <cellStyle name="60% - Accent5" xfId="3557" builtinId="48" customBuiltin="1"/>
    <cellStyle name="60% - Accent5 2" xfId="21"/>
    <cellStyle name="60% - Accent5 3" xfId="294"/>
    <cellStyle name="60% - Accent5 3 2" xfId="1936"/>
    <cellStyle name="60% - Accent5 4" xfId="199"/>
    <cellStyle name="60% - Accent5 5" xfId="1937"/>
    <cellStyle name="60% - Accent6" xfId="3561" builtinId="52" customBuiltin="1"/>
    <cellStyle name="60% - Accent6 2" xfId="22"/>
    <cellStyle name="60% - Accent6 2 2" xfId="82"/>
    <cellStyle name="60% - Accent6 2 3" xfId="137"/>
    <cellStyle name="60% - Accent6 3" xfId="277"/>
    <cellStyle name="60% - Accent6 3 2" xfId="1938"/>
    <cellStyle name="60% - Accent6 4" xfId="200"/>
    <cellStyle name="60% - Accent6 4 2" xfId="1939"/>
    <cellStyle name="60% - Accent6 5" xfId="1940"/>
    <cellStyle name="Accent1" xfId="3539" builtinId="29" customBuiltin="1"/>
    <cellStyle name="Accent1 2" xfId="23"/>
    <cellStyle name="Accent1 2 2" xfId="83"/>
    <cellStyle name="Accent1 2 2 2" xfId="325"/>
    <cellStyle name="Accent1 2 3" xfId="138"/>
    <cellStyle name="Accent1 2 4" xfId="172"/>
    <cellStyle name="Accent1 2 4 2" xfId="1821"/>
    <cellStyle name="Accent1 2 5" xfId="1941"/>
    <cellStyle name="Accent1 3" xfId="287"/>
    <cellStyle name="Accent1 3 2" xfId="326"/>
    <cellStyle name="Accent1 3 2 2" xfId="3593"/>
    <cellStyle name="Accent1 4" xfId="201"/>
    <cellStyle name="Accent1 4 2" xfId="327"/>
    <cellStyle name="Accent1 5" xfId="1942"/>
    <cellStyle name="Accent1 5 2" xfId="1943"/>
    <cellStyle name="Accent2" xfId="3543" builtinId="33" customBuiltin="1"/>
    <cellStyle name="Accent2 2" xfId="24"/>
    <cellStyle name="Accent2 2 2" xfId="174"/>
    <cellStyle name="Accent2 2 2 2" xfId="1822"/>
    <cellStyle name="Accent2 2 3" xfId="1944"/>
    <cellStyle name="Accent2 3" xfId="271"/>
    <cellStyle name="Accent2 3 2" xfId="328"/>
    <cellStyle name="Accent2 3 2 2" xfId="3594"/>
    <cellStyle name="Accent2 4" xfId="202"/>
    <cellStyle name="Accent2 5" xfId="1945"/>
    <cellStyle name="Accent3" xfId="3547" builtinId="37" customBuiltin="1"/>
    <cellStyle name="Accent3 2" xfId="25"/>
    <cellStyle name="Accent3 2 2" xfId="329"/>
    <cellStyle name="Accent3 3" xfId="278"/>
    <cellStyle name="Accent3 3 2" xfId="1946"/>
    <cellStyle name="Accent3 4" xfId="203"/>
    <cellStyle name="Accent3 5" xfId="1947"/>
    <cellStyle name="Accent4" xfId="3550" builtinId="41" customBuiltin="1"/>
    <cellStyle name="Accent4 2" xfId="26"/>
    <cellStyle name="Accent4 2 2" xfId="84"/>
    <cellStyle name="Accent4 2 3" xfId="139"/>
    <cellStyle name="Accent4 2 4" xfId="330"/>
    <cellStyle name="Accent4 3" xfId="293"/>
    <cellStyle name="Accent4 3 2" xfId="331"/>
    <cellStyle name="Accent4 4" xfId="204"/>
    <cellStyle name="Accent4 4 2" xfId="1948"/>
    <cellStyle name="Accent4 5" xfId="1949"/>
    <cellStyle name="Accent5" xfId="3554" builtinId="45" customBuiltin="1"/>
    <cellStyle name="Accent5 2" xfId="27"/>
    <cellStyle name="Accent5 3" xfId="290"/>
    <cellStyle name="Accent5 3 2" xfId="1950"/>
    <cellStyle name="Accent5 4" xfId="205"/>
    <cellStyle name="Accent5 5" xfId="1951"/>
    <cellStyle name="Accent6" xfId="3558" builtinId="49" customBuiltin="1"/>
    <cellStyle name="Accent6 2" xfId="28"/>
    <cellStyle name="Accent6 3" xfId="233"/>
    <cellStyle name="Accent6 3 2" xfId="1952"/>
    <cellStyle name="Accent6 4" xfId="206"/>
    <cellStyle name="Accent6 5" xfId="1953"/>
    <cellStyle name="Bad" xfId="3528" builtinId="27" customBuiltin="1"/>
    <cellStyle name="Bad 2" xfId="29"/>
    <cellStyle name="Bad 2 2" xfId="332"/>
    <cellStyle name="Bad 3" xfId="284"/>
    <cellStyle name="Bad 3 2" xfId="1954"/>
    <cellStyle name="Bad 4" xfId="207"/>
    <cellStyle name="Bad 5" xfId="1955"/>
    <cellStyle name="Calculation" xfId="3532" builtinId="22" customBuiltin="1"/>
    <cellStyle name="Calculation 10" xfId="1956"/>
    <cellStyle name="Calculation 11" xfId="1957"/>
    <cellStyle name="Calculation 2" xfId="30"/>
    <cellStyle name="Calculation 2 10" xfId="1958"/>
    <cellStyle name="Calculation 2 11" xfId="1959"/>
    <cellStyle name="Calculation 2 12" xfId="1960"/>
    <cellStyle name="Calculation 2 2" xfId="85"/>
    <cellStyle name="Calculation 2 2 10" xfId="1961"/>
    <cellStyle name="Calculation 2 2 2" xfId="1962"/>
    <cellStyle name="Calculation 2 2 2 2" xfId="1963"/>
    <cellStyle name="Calculation 2 2 2 2 2" xfId="1964"/>
    <cellStyle name="Calculation 2 2 2 2 3" xfId="3900"/>
    <cellStyle name="Calculation 2 2 2 3" xfId="1965"/>
    <cellStyle name="Calculation 2 2 2 4" xfId="1966"/>
    <cellStyle name="Calculation 2 2 2 5" xfId="1967"/>
    <cellStyle name="Calculation 2 2 2 6" xfId="1968"/>
    <cellStyle name="Calculation 2 2 2 7" xfId="3653"/>
    <cellStyle name="Calculation 2 2 3" xfId="1969"/>
    <cellStyle name="Calculation 2 2 3 2" xfId="1970"/>
    <cellStyle name="Calculation 2 2 3 2 2" xfId="1971"/>
    <cellStyle name="Calculation 2 2 3 2 2 2" xfId="1972"/>
    <cellStyle name="Calculation 2 2 3 2 2 3" xfId="4039"/>
    <cellStyle name="Calculation 2 2 3 2 3" xfId="1973"/>
    <cellStyle name="Calculation 2 2 3 2 4" xfId="3868"/>
    <cellStyle name="Calculation 2 2 3 3" xfId="1974"/>
    <cellStyle name="Calculation 2 2 3 4" xfId="3793"/>
    <cellStyle name="Calculation 2 2 4" xfId="1975"/>
    <cellStyle name="Calculation 2 2 5" xfId="1976"/>
    <cellStyle name="Calculation 2 2 6" xfId="1977"/>
    <cellStyle name="Calculation 2 2 7" xfId="1978"/>
    <cellStyle name="Calculation 2 2 8" xfId="1979"/>
    <cellStyle name="Calculation 2 2 9" xfId="1980"/>
    <cellStyle name="Calculation 2 3" xfId="140"/>
    <cellStyle name="Calculation 2 3 10" xfId="1981"/>
    <cellStyle name="Calculation 2 3 2" xfId="1982"/>
    <cellStyle name="Calculation 2 3 2 2" xfId="1983"/>
    <cellStyle name="Calculation 2 3 2 2 2" xfId="1984"/>
    <cellStyle name="Calculation 2 3 2 2 3" xfId="3901"/>
    <cellStyle name="Calculation 2 3 2 3" xfId="1985"/>
    <cellStyle name="Calculation 2 3 2 4" xfId="1986"/>
    <cellStyle name="Calculation 2 3 2 5" xfId="1987"/>
    <cellStyle name="Calculation 2 3 2 6" xfId="1988"/>
    <cellStyle name="Calculation 2 3 2 7" xfId="3654"/>
    <cellStyle name="Calculation 2 3 3" xfId="1989"/>
    <cellStyle name="Calculation 2 3 3 2" xfId="1990"/>
    <cellStyle name="Calculation 2 3 3 2 2" xfId="1991"/>
    <cellStyle name="Calculation 2 3 3 2 2 2" xfId="1992"/>
    <cellStyle name="Calculation 2 3 3 2 2 3" xfId="4044"/>
    <cellStyle name="Calculation 2 3 3 2 3" xfId="1993"/>
    <cellStyle name="Calculation 2 3 3 2 4" xfId="3873"/>
    <cellStyle name="Calculation 2 3 3 3" xfId="1994"/>
    <cellStyle name="Calculation 2 3 3 4" xfId="3798"/>
    <cellStyle name="Calculation 2 3 4" xfId="1995"/>
    <cellStyle name="Calculation 2 3 5" xfId="1996"/>
    <cellStyle name="Calculation 2 3 6" xfId="1997"/>
    <cellStyle name="Calculation 2 3 7" xfId="1998"/>
    <cellStyle name="Calculation 2 3 8" xfId="1999"/>
    <cellStyle name="Calculation 2 3 9" xfId="2000"/>
    <cellStyle name="Calculation 2 4" xfId="2001"/>
    <cellStyle name="Calculation 2 4 2" xfId="2002"/>
    <cellStyle name="Calculation 2 4 2 2" xfId="2003"/>
    <cellStyle name="Calculation 2 4 2 3" xfId="3899"/>
    <cellStyle name="Calculation 2 4 3" xfId="2004"/>
    <cellStyle name="Calculation 2 4 4" xfId="2005"/>
    <cellStyle name="Calculation 2 4 5" xfId="2006"/>
    <cellStyle name="Calculation 2 4 6" xfId="2007"/>
    <cellStyle name="Calculation 2 4 7" xfId="3652"/>
    <cellStyle name="Calculation 2 5" xfId="2008"/>
    <cellStyle name="Calculation 2 5 2" xfId="2009"/>
    <cellStyle name="Calculation 2 5 2 2" xfId="2010"/>
    <cellStyle name="Calculation 2 5 2 2 2" xfId="2011"/>
    <cellStyle name="Calculation 2 5 2 2 3" xfId="4045"/>
    <cellStyle name="Calculation 2 5 2 3" xfId="2012"/>
    <cellStyle name="Calculation 2 5 2 4" xfId="3874"/>
    <cellStyle name="Calculation 2 5 3" xfId="2013"/>
    <cellStyle name="Calculation 2 5 4" xfId="3799"/>
    <cellStyle name="Calculation 2 6" xfId="2014"/>
    <cellStyle name="Calculation 2 7" xfId="2015"/>
    <cellStyle name="Calculation 2 8" xfId="2016"/>
    <cellStyle name="Calculation 2 9" xfId="2017"/>
    <cellStyle name="Calculation 3" xfId="297"/>
    <cellStyle name="Calculation 3 10" xfId="2018"/>
    <cellStyle name="Calculation 3 11" xfId="2019"/>
    <cellStyle name="Calculation 3 2" xfId="333"/>
    <cellStyle name="Calculation 3 2 2" xfId="2020"/>
    <cellStyle name="Calculation 3 2 2 2" xfId="2021"/>
    <cellStyle name="Calculation 3 2 2 2 2" xfId="2022"/>
    <cellStyle name="Calculation 3 2 2 2 3" xfId="3948"/>
    <cellStyle name="Calculation 3 2 2 3" xfId="2023"/>
    <cellStyle name="Calculation 3 2 2 4" xfId="2024"/>
    <cellStyle name="Calculation 3 2 2 5" xfId="2025"/>
    <cellStyle name="Calculation 3 2 2 6" xfId="2026"/>
    <cellStyle name="Calculation 3 2 2 7" xfId="3702"/>
    <cellStyle name="Calculation 3 2 3" xfId="2027"/>
    <cellStyle name="Calculation 3 2 3 2" xfId="2028"/>
    <cellStyle name="Calculation 3 2 3 3" xfId="3884"/>
    <cellStyle name="Calculation 3 2 4" xfId="2029"/>
    <cellStyle name="Calculation 3 2 5" xfId="2030"/>
    <cellStyle name="Calculation 3 2 6" xfId="2031"/>
    <cellStyle name="Calculation 3 2 7" xfId="2032"/>
    <cellStyle name="Calculation 3 3" xfId="2033"/>
    <cellStyle name="Calculation 3 3 2" xfId="2034"/>
    <cellStyle name="Calculation 3 3 2 2" xfId="2035"/>
    <cellStyle name="Calculation 3 3 2 3" xfId="3902"/>
    <cellStyle name="Calculation 3 3 3" xfId="2036"/>
    <cellStyle name="Calculation 3 3 4" xfId="2037"/>
    <cellStyle name="Calculation 3 3 5" xfId="2038"/>
    <cellStyle name="Calculation 3 3 6" xfId="2039"/>
    <cellStyle name="Calculation 3 3 7" xfId="3655"/>
    <cellStyle name="Calculation 3 4" xfId="2040"/>
    <cellStyle name="Calculation 3 4 2" xfId="2041"/>
    <cellStyle name="Calculation 3 4 2 2" xfId="2042"/>
    <cellStyle name="Calculation 3 4 2 2 2" xfId="2043"/>
    <cellStyle name="Calculation 3 4 2 2 3" xfId="4038"/>
    <cellStyle name="Calculation 3 4 2 3" xfId="2044"/>
    <cellStyle name="Calculation 3 4 2 4" xfId="3867"/>
    <cellStyle name="Calculation 3 4 3" xfId="2045"/>
    <cellStyle name="Calculation 3 4 4" xfId="3792"/>
    <cellStyle name="Calculation 3 5" xfId="2046"/>
    <cellStyle name="Calculation 3 6" xfId="2047"/>
    <cellStyle name="Calculation 3 7" xfId="2048"/>
    <cellStyle name="Calculation 3 8" xfId="2049"/>
    <cellStyle name="Calculation 3 9" xfId="2050"/>
    <cellStyle name="Calculation 4" xfId="208"/>
    <cellStyle name="Calculation 4 10" xfId="2051"/>
    <cellStyle name="Calculation 4 11" xfId="2052"/>
    <cellStyle name="Calculation 4 2" xfId="2053"/>
    <cellStyle name="Calculation 4 2 2" xfId="2054"/>
    <cellStyle name="Calculation 4 2 2 2" xfId="2055"/>
    <cellStyle name="Calculation 4 2 2 2 2" xfId="2056"/>
    <cellStyle name="Calculation 4 2 2 2 3" xfId="3949"/>
    <cellStyle name="Calculation 4 2 2 3" xfId="2057"/>
    <cellStyle name="Calculation 4 2 2 4" xfId="2058"/>
    <cellStyle name="Calculation 4 2 2 5" xfId="2059"/>
    <cellStyle name="Calculation 4 2 2 6" xfId="2060"/>
    <cellStyle name="Calculation 4 2 2 7" xfId="3703"/>
    <cellStyle name="Calculation 4 2 3" xfId="2061"/>
    <cellStyle name="Calculation 4 2 3 2" xfId="2062"/>
    <cellStyle name="Calculation 4 2 3 3" xfId="3885"/>
    <cellStyle name="Calculation 4 2 4" xfId="2063"/>
    <cellStyle name="Calculation 4 2 5" xfId="2064"/>
    <cellStyle name="Calculation 4 2 6" xfId="2065"/>
    <cellStyle name="Calculation 4 2 7" xfId="2066"/>
    <cellStyle name="Calculation 4 3" xfId="2067"/>
    <cellStyle name="Calculation 4 3 2" xfId="2068"/>
    <cellStyle name="Calculation 4 3 2 2" xfId="2069"/>
    <cellStyle name="Calculation 4 3 2 3" xfId="3903"/>
    <cellStyle name="Calculation 4 3 3" xfId="2070"/>
    <cellStyle name="Calculation 4 3 4" xfId="2071"/>
    <cellStyle name="Calculation 4 3 5" xfId="2072"/>
    <cellStyle name="Calculation 4 3 6" xfId="2073"/>
    <cellStyle name="Calculation 4 3 7" xfId="3656"/>
    <cellStyle name="Calculation 4 4" xfId="2074"/>
    <cellStyle name="Calculation 4 4 2" xfId="2075"/>
    <cellStyle name="Calculation 4 4 2 2" xfId="2076"/>
    <cellStyle name="Calculation 4 4 2 2 2" xfId="2077"/>
    <cellStyle name="Calculation 4 4 2 2 3" xfId="4037"/>
    <cellStyle name="Calculation 4 4 2 3" xfId="2078"/>
    <cellStyle name="Calculation 4 4 2 4" xfId="3866"/>
    <cellStyle name="Calculation 4 4 3" xfId="2079"/>
    <cellStyle name="Calculation 4 4 4" xfId="3791"/>
    <cellStyle name="Calculation 4 5" xfId="2080"/>
    <cellStyle name="Calculation 4 6" xfId="2081"/>
    <cellStyle name="Calculation 4 7" xfId="2082"/>
    <cellStyle name="Calculation 4 8" xfId="2083"/>
    <cellStyle name="Calculation 4 9" xfId="2084"/>
    <cellStyle name="Calculation 5" xfId="2085"/>
    <cellStyle name="Calculation 5 2" xfId="2086"/>
    <cellStyle name="Calculation 5 2 2" xfId="2087"/>
    <cellStyle name="Calculation 5 2 3" xfId="3898"/>
    <cellStyle name="Calculation 5 3" xfId="2088"/>
    <cellStyle name="Calculation 5 4" xfId="2089"/>
    <cellStyle name="Calculation 5 5" xfId="2090"/>
    <cellStyle name="Calculation 5 6" xfId="2091"/>
    <cellStyle name="Calculation 5 7" xfId="3651"/>
    <cellStyle name="Calculation 6" xfId="2092"/>
    <cellStyle name="Calculation 6 2" xfId="2093"/>
    <cellStyle name="Calculation 6 2 2" xfId="2094"/>
    <cellStyle name="Calculation 6 2 2 2" xfId="2095"/>
    <cellStyle name="Calculation 6 2 2 3" xfId="4040"/>
    <cellStyle name="Calculation 6 2 3" xfId="2096"/>
    <cellStyle name="Calculation 6 2 4" xfId="3869"/>
    <cellStyle name="Calculation 6 3" xfId="2097"/>
    <cellStyle name="Calculation 6 4" xfId="3794"/>
    <cellStyle name="Calculation 7" xfId="2098"/>
    <cellStyle name="Calculation 8" xfId="2099"/>
    <cellStyle name="Calculation 9" xfId="2100"/>
    <cellStyle name="Check Cell" xfId="3534" builtinId="23" customBuiltin="1"/>
    <cellStyle name="Check Cell 2" xfId="31"/>
    <cellStyle name="Check Cell 3" xfId="232"/>
    <cellStyle name="Check Cell 3 2" xfId="2101"/>
    <cellStyle name="Check Cell 4" xfId="209"/>
    <cellStyle name="Check Cell 5" xfId="2102"/>
    <cellStyle name="Comma 10" xfId="334"/>
    <cellStyle name="Comma 10 2" xfId="335"/>
    <cellStyle name="Comma 11" xfId="336"/>
    <cellStyle name="Comma 11 2" xfId="337"/>
    <cellStyle name="Comma 12" xfId="338"/>
    <cellStyle name="Comma 12 2" xfId="339"/>
    <cellStyle name="Comma 13" xfId="340"/>
    <cellStyle name="Comma 13 2" xfId="341"/>
    <cellStyle name="Comma 14" xfId="342"/>
    <cellStyle name="Comma 14 2" xfId="343"/>
    <cellStyle name="Comma 15" xfId="344"/>
    <cellStyle name="Comma 15 2" xfId="345"/>
    <cellStyle name="Comma 16" xfId="346"/>
    <cellStyle name="Comma 16 2" xfId="347"/>
    <cellStyle name="Comma 17" xfId="348"/>
    <cellStyle name="Comma 17 2" xfId="349"/>
    <cellStyle name="Comma 2" xfId="175"/>
    <cellStyle name="Comma 2 10" xfId="351"/>
    <cellStyle name="Comma 2 10 2" xfId="352"/>
    <cellStyle name="Comma 2 10 2 2" xfId="353"/>
    <cellStyle name="Comma 2 10 3" xfId="354"/>
    <cellStyle name="Comma 2 10 3 2" xfId="355"/>
    <cellStyle name="Comma 2 10 4" xfId="356"/>
    <cellStyle name="Comma 2 11" xfId="357"/>
    <cellStyle name="Comma 2 11 2" xfId="358"/>
    <cellStyle name="Comma 2 11 2 2" xfId="359"/>
    <cellStyle name="Comma 2 11 3" xfId="360"/>
    <cellStyle name="Comma 2 11 3 2" xfId="361"/>
    <cellStyle name="Comma 2 11 4" xfId="362"/>
    <cellStyle name="Comma 2 12" xfId="363"/>
    <cellStyle name="Comma 2 12 2" xfId="364"/>
    <cellStyle name="Comma 2 12 2 2" xfId="365"/>
    <cellStyle name="Comma 2 12 3" xfId="366"/>
    <cellStyle name="Comma 2 12 3 2" xfId="367"/>
    <cellStyle name="Comma 2 12 4" xfId="368"/>
    <cellStyle name="Comma 2 13" xfId="369"/>
    <cellStyle name="Comma 2 13 2" xfId="370"/>
    <cellStyle name="Comma 2 13 2 2" xfId="371"/>
    <cellStyle name="Comma 2 13 3" xfId="372"/>
    <cellStyle name="Comma 2 13 3 2" xfId="373"/>
    <cellStyle name="Comma 2 13 4" xfId="374"/>
    <cellStyle name="Comma 2 14" xfId="375"/>
    <cellStyle name="Comma 2 14 2" xfId="376"/>
    <cellStyle name="Comma 2 14 2 2" xfId="377"/>
    <cellStyle name="Comma 2 14 3" xfId="378"/>
    <cellStyle name="Comma 2 14 3 2" xfId="379"/>
    <cellStyle name="Comma 2 14 4" xfId="380"/>
    <cellStyle name="Comma 2 15" xfId="381"/>
    <cellStyle name="Comma 2 15 2" xfId="382"/>
    <cellStyle name="Comma 2 15 2 2" xfId="383"/>
    <cellStyle name="Comma 2 15 3" xfId="384"/>
    <cellStyle name="Comma 2 15 3 2" xfId="385"/>
    <cellStyle name="Comma 2 15 4" xfId="386"/>
    <cellStyle name="Comma 2 16" xfId="387"/>
    <cellStyle name="Comma 2 16 2" xfId="388"/>
    <cellStyle name="Comma 2 16 2 2" xfId="389"/>
    <cellStyle name="Comma 2 16 3" xfId="390"/>
    <cellStyle name="Comma 2 16 3 2" xfId="391"/>
    <cellStyle name="Comma 2 16 4" xfId="392"/>
    <cellStyle name="Comma 2 17" xfId="393"/>
    <cellStyle name="Comma 2 17 2" xfId="394"/>
    <cellStyle name="Comma 2 17 2 2" xfId="395"/>
    <cellStyle name="Comma 2 17 3" xfId="396"/>
    <cellStyle name="Comma 2 17 3 2" xfId="397"/>
    <cellStyle name="Comma 2 17 4" xfId="398"/>
    <cellStyle name="Comma 2 18" xfId="399"/>
    <cellStyle name="Comma 2 18 2" xfId="400"/>
    <cellStyle name="Comma 2 18 2 2" xfId="401"/>
    <cellStyle name="Comma 2 18 3" xfId="402"/>
    <cellStyle name="Comma 2 18 3 2" xfId="403"/>
    <cellStyle name="Comma 2 18 4" xfId="404"/>
    <cellStyle name="Comma 2 19" xfId="405"/>
    <cellStyle name="Comma 2 19 2" xfId="406"/>
    <cellStyle name="Comma 2 19 2 2" xfId="407"/>
    <cellStyle name="Comma 2 19 3" xfId="408"/>
    <cellStyle name="Comma 2 19 3 2" xfId="409"/>
    <cellStyle name="Comma 2 19 4" xfId="410"/>
    <cellStyle name="Comma 2 2" xfId="411"/>
    <cellStyle name="Comma 2 2 2" xfId="412"/>
    <cellStyle name="Comma 2 2 2 2" xfId="413"/>
    <cellStyle name="Comma 2 2 3" xfId="414"/>
    <cellStyle name="Comma 2 2 3 2" xfId="415"/>
    <cellStyle name="Comma 2 2 4" xfId="416"/>
    <cellStyle name="Comma 2 2 5" xfId="4053"/>
    <cellStyle name="Comma 2 20" xfId="350"/>
    <cellStyle name="Comma 2 21" xfId="3800"/>
    <cellStyle name="Comma 2 3" xfId="417"/>
    <cellStyle name="Comma 2 3 2" xfId="418"/>
    <cellStyle name="Comma 2 3 2 2" xfId="419"/>
    <cellStyle name="Comma 2 3 3" xfId="420"/>
    <cellStyle name="Comma 2 3 3 2" xfId="421"/>
    <cellStyle name="Comma 2 3 4" xfId="422"/>
    <cellStyle name="Comma 2 3 5" xfId="4051"/>
    <cellStyle name="Comma 2 4" xfId="423"/>
    <cellStyle name="Comma 2 4 2" xfId="424"/>
    <cellStyle name="Comma 2 4 2 2" xfId="425"/>
    <cellStyle name="Comma 2 4 3" xfId="426"/>
    <cellStyle name="Comma 2 4 3 2" xfId="427"/>
    <cellStyle name="Comma 2 4 4" xfId="428"/>
    <cellStyle name="Comma 2 5" xfId="429"/>
    <cellStyle name="Comma 2 5 2" xfId="430"/>
    <cellStyle name="Comma 2 5 2 2" xfId="431"/>
    <cellStyle name="Comma 2 5 3" xfId="432"/>
    <cellStyle name="Comma 2 5 3 2" xfId="433"/>
    <cellStyle name="Comma 2 5 4" xfId="434"/>
    <cellStyle name="Comma 2 6" xfId="435"/>
    <cellStyle name="Comma 2 6 2" xfId="436"/>
    <cellStyle name="Comma 2 6 2 2" xfId="437"/>
    <cellStyle name="Comma 2 6 3" xfId="438"/>
    <cellStyle name="Comma 2 6 3 2" xfId="439"/>
    <cellStyle name="Comma 2 6 4" xfId="440"/>
    <cellStyle name="Comma 2 7" xfId="441"/>
    <cellStyle name="Comma 2 7 2" xfId="442"/>
    <cellStyle name="Comma 2 7 2 2" xfId="443"/>
    <cellStyle name="Comma 2 7 3" xfId="444"/>
    <cellStyle name="Comma 2 7 3 2" xfId="445"/>
    <cellStyle name="Comma 2 7 4" xfId="446"/>
    <cellStyle name="Comma 2 8" xfId="447"/>
    <cellStyle name="Comma 2 8 2" xfId="448"/>
    <cellStyle name="Comma 2 8 2 2" xfId="449"/>
    <cellStyle name="Comma 2 8 3" xfId="450"/>
    <cellStyle name="Comma 2 8 3 2" xfId="451"/>
    <cellStyle name="Comma 2 8 4" xfId="452"/>
    <cellStyle name="Comma 2 9" xfId="453"/>
    <cellStyle name="Comma 2 9 2" xfId="454"/>
    <cellStyle name="Comma 2 9 2 2" xfId="455"/>
    <cellStyle name="Comma 2 9 3" xfId="456"/>
    <cellStyle name="Comma 2 9 3 2" xfId="457"/>
    <cellStyle name="Comma 2 9 4" xfId="458"/>
    <cellStyle name="Comma 3" xfId="173"/>
    <cellStyle name="Comma 3 2" xfId="460"/>
    <cellStyle name="Comma 3 2 2" xfId="4054"/>
    <cellStyle name="Comma 3 3" xfId="459"/>
    <cellStyle name="Comma 3 3 2" xfId="4052"/>
    <cellStyle name="Comma 3 4" xfId="2103"/>
    <cellStyle name="Comma 3 5" xfId="2104"/>
    <cellStyle name="Comma 3 6" xfId="3801"/>
    <cellStyle name="Comma 4" xfId="461"/>
    <cellStyle name="Comma 4 10" xfId="462"/>
    <cellStyle name="Comma 4 10 2" xfId="463"/>
    <cellStyle name="Comma 4 10 2 2" xfId="464"/>
    <cellStyle name="Comma 4 10 3" xfId="465"/>
    <cellStyle name="Comma 4 10 3 2" xfId="466"/>
    <cellStyle name="Comma 4 10 4" xfId="467"/>
    <cellStyle name="Comma 4 11" xfId="468"/>
    <cellStyle name="Comma 4 11 2" xfId="469"/>
    <cellStyle name="Comma 4 11 2 2" xfId="470"/>
    <cellStyle name="Comma 4 11 3" xfId="471"/>
    <cellStyle name="Comma 4 11 3 2" xfId="472"/>
    <cellStyle name="Comma 4 11 4" xfId="473"/>
    <cellStyle name="Comma 4 12" xfId="474"/>
    <cellStyle name="Comma 4 12 2" xfId="475"/>
    <cellStyle name="Comma 4 12 2 2" xfId="476"/>
    <cellStyle name="Comma 4 12 3" xfId="477"/>
    <cellStyle name="Comma 4 12 3 2" xfId="478"/>
    <cellStyle name="Comma 4 12 4" xfId="479"/>
    <cellStyle name="Comma 4 13" xfId="480"/>
    <cellStyle name="Comma 4 13 2" xfId="481"/>
    <cellStyle name="Comma 4 13 2 2" xfId="482"/>
    <cellStyle name="Comma 4 13 3" xfId="483"/>
    <cellStyle name="Comma 4 13 3 2" xfId="484"/>
    <cellStyle name="Comma 4 13 4" xfId="485"/>
    <cellStyle name="Comma 4 14" xfId="486"/>
    <cellStyle name="Comma 4 14 2" xfId="487"/>
    <cellStyle name="Comma 4 14 2 2" xfId="488"/>
    <cellStyle name="Comma 4 14 3" xfId="489"/>
    <cellStyle name="Comma 4 14 3 2" xfId="490"/>
    <cellStyle name="Comma 4 14 4" xfId="491"/>
    <cellStyle name="Comma 4 15" xfId="492"/>
    <cellStyle name="Comma 4 15 2" xfId="493"/>
    <cellStyle name="Comma 4 15 2 2" xfId="494"/>
    <cellStyle name="Comma 4 15 3" xfId="495"/>
    <cellStyle name="Comma 4 15 3 2" xfId="496"/>
    <cellStyle name="Comma 4 15 4" xfId="497"/>
    <cellStyle name="Comma 4 16" xfId="498"/>
    <cellStyle name="Comma 4 16 2" xfId="499"/>
    <cellStyle name="Comma 4 16 2 2" xfId="500"/>
    <cellStyle name="Comma 4 16 3" xfId="501"/>
    <cellStyle name="Comma 4 16 3 2" xfId="502"/>
    <cellStyle name="Comma 4 16 4" xfId="503"/>
    <cellStyle name="Comma 4 17" xfId="504"/>
    <cellStyle name="Comma 4 17 2" xfId="505"/>
    <cellStyle name="Comma 4 17 2 2" xfId="506"/>
    <cellStyle name="Comma 4 17 3" xfId="507"/>
    <cellStyle name="Comma 4 17 3 2" xfId="508"/>
    <cellStyle name="Comma 4 17 4" xfId="509"/>
    <cellStyle name="Comma 4 18" xfId="510"/>
    <cellStyle name="Comma 4 18 2" xfId="511"/>
    <cellStyle name="Comma 4 18 2 2" xfId="512"/>
    <cellStyle name="Comma 4 18 3" xfId="513"/>
    <cellStyle name="Comma 4 18 3 2" xfId="514"/>
    <cellStyle name="Comma 4 18 4" xfId="515"/>
    <cellStyle name="Comma 4 19" xfId="516"/>
    <cellStyle name="Comma 4 19 2" xfId="517"/>
    <cellStyle name="Comma 4 19 2 2" xfId="518"/>
    <cellStyle name="Comma 4 19 3" xfId="519"/>
    <cellStyle name="Comma 4 19 3 2" xfId="520"/>
    <cellStyle name="Comma 4 19 4" xfId="521"/>
    <cellStyle name="Comma 4 2" xfId="522"/>
    <cellStyle name="Comma 4 2 2" xfId="523"/>
    <cellStyle name="Comma 4 2 2 2" xfId="524"/>
    <cellStyle name="Comma 4 2 3" xfId="525"/>
    <cellStyle name="Comma 4 2 3 2" xfId="526"/>
    <cellStyle name="Comma 4 2 4" xfId="527"/>
    <cellStyle name="Comma 4 20" xfId="528"/>
    <cellStyle name="Comma 4 3" xfId="529"/>
    <cellStyle name="Comma 4 3 2" xfId="530"/>
    <cellStyle name="Comma 4 3 2 2" xfId="531"/>
    <cellStyle name="Comma 4 3 3" xfId="532"/>
    <cellStyle name="Comma 4 3 3 2" xfId="533"/>
    <cellStyle name="Comma 4 3 4" xfId="534"/>
    <cellStyle name="Comma 4 4" xfId="535"/>
    <cellStyle name="Comma 4 4 2" xfId="536"/>
    <cellStyle name="Comma 4 4 2 2" xfId="537"/>
    <cellStyle name="Comma 4 4 3" xfId="538"/>
    <cellStyle name="Comma 4 4 3 2" xfId="539"/>
    <cellStyle name="Comma 4 4 4" xfId="540"/>
    <cellStyle name="Comma 4 5" xfId="541"/>
    <cellStyle name="Comma 4 5 2" xfId="542"/>
    <cellStyle name="Comma 4 5 2 2" xfId="543"/>
    <cellStyle name="Comma 4 5 3" xfId="544"/>
    <cellStyle name="Comma 4 5 3 2" xfId="545"/>
    <cellStyle name="Comma 4 5 4" xfId="546"/>
    <cellStyle name="Comma 4 6" xfId="547"/>
    <cellStyle name="Comma 4 6 2" xfId="548"/>
    <cellStyle name="Comma 4 6 2 2" xfId="549"/>
    <cellStyle name="Comma 4 6 3" xfId="550"/>
    <cellStyle name="Comma 4 6 3 2" xfId="551"/>
    <cellStyle name="Comma 4 6 4" xfId="552"/>
    <cellStyle name="Comma 4 7" xfId="553"/>
    <cellStyle name="Comma 4 7 2" xfId="554"/>
    <cellStyle name="Comma 4 7 2 2" xfId="555"/>
    <cellStyle name="Comma 4 7 3" xfId="556"/>
    <cellStyle name="Comma 4 7 3 2" xfId="557"/>
    <cellStyle name="Comma 4 7 4" xfId="558"/>
    <cellStyle name="Comma 4 8" xfId="559"/>
    <cellStyle name="Comma 4 8 2" xfId="560"/>
    <cellStyle name="Comma 4 8 2 2" xfId="561"/>
    <cellStyle name="Comma 4 8 3" xfId="562"/>
    <cellStyle name="Comma 4 8 3 2" xfId="563"/>
    <cellStyle name="Comma 4 8 4" xfId="564"/>
    <cellStyle name="Comma 4 9" xfId="565"/>
    <cellStyle name="Comma 4 9 2" xfId="566"/>
    <cellStyle name="Comma 4 9 2 2" xfId="567"/>
    <cellStyle name="Comma 4 9 3" xfId="568"/>
    <cellStyle name="Comma 4 9 3 2" xfId="569"/>
    <cellStyle name="Comma 4 9 4" xfId="570"/>
    <cellStyle name="Comma 5" xfId="571"/>
    <cellStyle name="Comma 5 2" xfId="572"/>
    <cellStyle name="Comma 6" xfId="573"/>
    <cellStyle name="Comma 6 2" xfId="574"/>
    <cellStyle name="Comma 7" xfId="575"/>
    <cellStyle name="Comma 7 2" xfId="576"/>
    <cellStyle name="Comma 8" xfId="577"/>
    <cellStyle name="Comma 8 2" xfId="578"/>
    <cellStyle name="Comma 9" xfId="579"/>
    <cellStyle name="Comma 9 2" xfId="580"/>
    <cellStyle name="ConfHeading1" xfId="32"/>
    <cellStyle name="ConfHeading1 10" xfId="3562"/>
    <cellStyle name="ConfHeading1 2" xfId="176"/>
    <cellStyle name="ConfHeading1 2 2" xfId="581"/>
    <cellStyle name="ConfHeading1 2 2 2" xfId="2105"/>
    <cellStyle name="ConfHeading1 2 2 2 2" xfId="2106"/>
    <cellStyle name="ConfHeading1 2 2 2 2 2" xfId="2107"/>
    <cellStyle name="ConfHeading1 2 2 2 2 3" xfId="4046"/>
    <cellStyle name="ConfHeading1 2 2 2 3" xfId="2108"/>
    <cellStyle name="ConfHeading1 2 2 2 4" xfId="3875"/>
    <cellStyle name="ConfHeading1 2 2 3" xfId="2109"/>
    <cellStyle name="ConfHeading1 2 2 4" xfId="3802"/>
    <cellStyle name="ConfHeading1 2 3" xfId="2110"/>
    <cellStyle name="ConfHeading1 2 4" xfId="2111"/>
    <cellStyle name="ConfHeading1 2 5" xfId="2112"/>
    <cellStyle name="ConfHeading1 2 6" xfId="2113"/>
    <cellStyle name="ConfHeading1 2 7" xfId="2114"/>
    <cellStyle name="ConfHeading1 2 8" xfId="3595"/>
    <cellStyle name="ConfHeading1 3" xfId="2115"/>
    <cellStyle name="ConfHeading1 3 2" xfId="2116"/>
    <cellStyle name="ConfHeading1 3 2 2" xfId="2117"/>
    <cellStyle name="ConfHeading1 3 2 3" xfId="3904"/>
    <cellStyle name="ConfHeading1 3 3" xfId="2118"/>
    <cellStyle name="ConfHeading1 3 4" xfId="2119"/>
    <cellStyle name="ConfHeading1 3 5" xfId="3657"/>
    <cellStyle name="ConfHeading1 4" xfId="2120"/>
    <cellStyle name="ConfHeading1 4 2" xfId="2121"/>
    <cellStyle name="ConfHeading1 4 2 2" xfId="2122"/>
    <cellStyle name="ConfHeading1 4 2 2 2" xfId="2123"/>
    <cellStyle name="ConfHeading1 4 2 2 3" xfId="4043"/>
    <cellStyle name="ConfHeading1 4 2 3" xfId="2124"/>
    <cellStyle name="ConfHeading1 4 2 4" xfId="3872"/>
    <cellStyle name="ConfHeading1 4 3" xfId="2125"/>
    <cellStyle name="ConfHeading1 4 4" xfId="3797"/>
    <cellStyle name="ConfHeading1 5" xfId="2126"/>
    <cellStyle name="ConfHeading1 6" xfId="2127"/>
    <cellStyle name="ConfHeading1 7" xfId="2128"/>
    <cellStyle name="ConfHeading1 8" xfId="2129"/>
    <cellStyle name="ConfHeading1 9" xfId="2130"/>
    <cellStyle name="Currency 2" xfId="310"/>
    <cellStyle name="Currency 2 10" xfId="583"/>
    <cellStyle name="Currency 2 10 2" xfId="584"/>
    <cellStyle name="Currency 2 10 2 2" xfId="585"/>
    <cellStyle name="Currency 2 10 3" xfId="586"/>
    <cellStyle name="Currency 2 10 3 2" xfId="587"/>
    <cellStyle name="Currency 2 10 4" xfId="588"/>
    <cellStyle name="Currency 2 11" xfId="589"/>
    <cellStyle name="Currency 2 11 2" xfId="590"/>
    <cellStyle name="Currency 2 11 2 2" xfId="591"/>
    <cellStyle name="Currency 2 11 3" xfId="592"/>
    <cellStyle name="Currency 2 11 3 2" xfId="593"/>
    <cellStyle name="Currency 2 11 4" xfId="594"/>
    <cellStyle name="Currency 2 12" xfId="595"/>
    <cellStyle name="Currency 2 12 2" xfId="596"/>
    <cellStyle name="Currency 2 12 2 2" xfId="597"/>
    <cellStyle name="Currency 2 12 3" xfId="598"/>
    <cellStyle name="Currency 2 12 3 2" xfId="599"/>
    <cellStyle name="Currency 2 12 4" xfId="600"/>
    <cellStyle name="Currency 2 13" xfId="601"/>
    <cellStyle name="Currency 2 13 2" xfId="602"/>
    <cellStyle name="Currency 2 13 2 2" xfId="603"/>
    <cellStyle name="Currency 2 13 3" xfId="604"/>
    <cellStyle name="Currency 2 13 3 2" xfId="605"/>
    <cellStyle name="Currency 2 13 4" xfId="606"/>
    <cellStyle name="Currency 2 14" xfId="607"/>
    <cellStyle name="Currency 2 14 2" xfId="608"/>
    <cellStyle name="Currency 2 14 2 2" xfId="609"/>
    <cellStyle name="Currency 2 14 3" xfId="610"/>
    <cellStyle name="Currency 2 14 3 2" xfId="611"/>
    <cellStyle name="Currency 2 14 4" xfId="612"/>
    <cellStyle name="Currency 2 15" xfId="613"/>
    <cellStyle name="Currency 2 15 2" xfId="614"/>
    <cellStyle name="Currency 2 15 2 2" xfId="615"/>
    <cellStyle name="Currency 2 15 3" xfId="616"/>
    <cellStyle name="Currency 2 15 3 2" xfId="617"/>
    <cellStyle name="Currency 2 15 4" xfId="618"/>
    <cellStyle name="Currency 2 16" xfId="619"/>
    <cellStyle name="Currency 2 16 2" xfId="620"/>
    <cellStyle name="Currency 2 16 2 2" xfId="621"/>
    <cellStyle name="Currency 2 16 3" xfId="622"/>
    <cellStyle name="Currency 2 16 3 2" xfId="623"/>
    <cellStyle name="Currency 2 16 4" xfId="624"/>
    <cellStyle name="Currency 2 17" xfId="625"/>
    <cellStyle name="Currency 2 17 2" xfId="626"/>
    <cellStyle name="Currency 2 17 2 2" xfId="627"/>
    <cellStyle name="Currency 2 17 3" xfId="628"/>
    <cellStyle name="Currency 2 17 3 2" xfId="629"/>
    <cellStyle name="Currency 2 17 4" xfId="630"/>
    <cellStyle name="Currency 2 18" xfId="631"/>
    <cellStyle name="Currency 2 18 2" xfId="632"/>
    <cellStyle name="Currency 2 18 2 2" xfId="633"/>
    <cellStyle name="Currency 2 18 3" xfId="634"/>
    <cellStyle name="Currency 2 18 3 2" xfId="635"/>
    <cellStyle name="Currency 2 18 4" xfId="636"/>
    <cellStyle name="Currency 2 19" xfId="637"/>
    <cellStyle name="Currency 2 19 2" xfId="638"/>
    <cellStyle name="Currency 2 19 2 2" xfId="639"/>
    <cellStyle name="Currency 2 19 3" xfId="640"/>
    <cellStyle name="Currency 2 19 3 2" xfId="641"/>
    <cellStyle name="Currency 2 19 4" xfId="642"/>
    <cellStyle name="Currency 2 2" xfId="643"/>
    <cellStyle name="Currency 2 20" xfId="644"/>
    <cellStyle name="Currency 2 20 2" xfId="645"/>
    <cellStyle name="Currency 2 20 2 2" xfId="646"/>
    <cellStyle name="Currency 2 20 3" xfId="647"/>
    <cellStyle name="Currency 2 20 3 2" xfId="648"/>
    <cellStyle name="Currency 2 20 4" xfId="649"/>
    <cellStyle name="Currency 2 21" xfId="650"/>
    <cellStyle name="Currency 2 21 2" xfId="651"/>
    <cellStyle name="Currency 2 21 2 2" xfId="652"/>
    <cellStyle name="Currency 2 21 3" xfId="653"/>
    <cellStyle name="Currency 2 21 3 2" xfId="654"/>
    <cellStyle name="Currency 2 21 4" xfId="655"/>
    <cellStyle name="Currency 2 22" xfId="656"/>
    <cellStyle name="Currency 2 22 2" xfId="657"/>
    <cellStyle name="Currency 2 22 2 2" xfId="658"/>
    <cellStyle name="Currency 2 22 3" xfId="659"/>
    <cellStyle name="Currency 2 22 3 2" xfId="660"/>
    <cellStyle name="Currency 2 22 4" xfId="661"/>
    <cellStyle name="Currency 2 23" xfId="662"/>
    <cellStyle name="Currency 2 23 2" xfId="663"/>
    <cellStyle name="Currency 2 23 2 2" xfId="664"/>
    <cellStyle name="Currency 2 23 3" xfId="665"/>
    <cellStyle name="Currency 2 23 3 2" xfId="666"/>
    <cellStyle name="Currency 2 23 4" xfId="667"/>
    <cellStyle name="Currency 2 24" xfId="668"/>
    <cellStyle name="Currency 2 24 2" xfId="669"/>
    <cellStyle name="Currency 2 24 2 2" xfId="670"/>
    <cellStyle name="Currency 2 24 3" xfId="671"/>
    <cellStyle name="Currency 2 24 3 2" xfId="672"/>
    <cellStyle name="Currency 2 24 4" xfId="673"/>
    <cellStyle name="Currency 2 25" xfId="674"/>
    <cellStyle name="Currency 2 26" xfId="675"/>
    <cellStyle name="Currency 2 27" xfId="676"/>
    <cellStyle name="Currency 2 28" xfId="677"/>
    <cellStyle name="Currency 2 29" xfId="678"/>
    <cellStyle name="Currency 2 3" xfId="679"/>
    <cellStyle name="Currency 2 30" xfId="680"/>
    <cellStyle name="Currency 2 31" xfId="582"/>
    <cellStyle name="Currency 2 4" xfId="681"/>
    <cellStyle name="Currency 2 5" xfId="682"/>
    <cellStyle name="Currency 2 6" xfId="683"/>
    <cellStyle name="Currency 2 7" xfId="684"/>
    <cellStyle name="Currency 2 7 2" xfId="685"/>
    <cellStyle name="Currency 2 7 2 2" xfId="686"/>
    <cellStyle name="Currency 2 7 3" xfId="687"/>
    <cellStyle name="Currency 2 7 3 2" xfId="688"/>
    <cellStyle name="Currency 2 7 4" xfId="689"/>
    <cellStyle name="Currency 2 8" xfId="690"/>
    <cellStyle name="Currency 2 8 2" xfId="691"/>
    <cellStyle name="Currency 2 8 2 2" xfId="692"/>
    <cellStyle name="Currency 2 8 3" xfId="693"/>
    <cellStyle name="Currency 2 8 3 2" xfId="694"/>
    <cellStyle name="Currency 2 8 4" xfId="695"/>
    <cellStyle name="Currency 2 9" xfId="696"/>
    <cellStyle name="Currency 2 9 2" xfId="697"/>
    <cellStyle name="Currency 2 9 2 2" xfId="698"/>
    <cellStyle name="Currency 2 9 3" xfId="699"/>
    <cellStyle name="Currency 2 9 3 2" xfId="700"/>
    <cellStyle name="Currency 2 9 4" xfId="701"/>
    <cellStyle name="Currency 3" xfId="311"/>
    <cellStyle name="Currency 3 2" xfId="703"/>
    <cellStyle name="Currency 3 2 2" xfId="704"/>
    <cellStyle name="Currency 3 2 3" xfId="705"/>
    <cellStyle name="Currency 3 2 4" xfId="706"/>
    <cellStyle name="Currency 3 2 5" xfId="707"/>
    <cellStyle name="Currency 3 2 6" xfId="708"/>
    <cellStyle name="Currency 3 3" xfId="709"/>
    <cellStyle name="Currency 3 4" xfId="710"/>
    <cellStyle name="Currency 3 5" xfId="711"/>
    <cellStyle name="Currency 3 6" xfId="712"/>
    <cellStyle name="Currency 3 7" xfId="713"/>
    <cellStyle name="Currency 3 8" xfId="702"/>
    <cellStyle name="Currency 4" xfId="714"/>
    <cellStyle name="Currency 5" xfId="715"/>
    <cellStyle name="Currency 6" xfId="716"/>
    <cellStyle name="Currency 7" xfId="717"/>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2 5" xfId="2131"/>
    <cellStyle name="Data 3" xfId="721"/>
    <cellStyle name="Data 3 2" xfId="2132"/>
    <cellStyle name="Data 3 3" xfId="2133"/>
    <cellStyle name="Data 3 4" xfId="2134"/>
    <cellStyle name="Data 3 5" xfId="2135"/>
    <cellStyle name="Data 4" xfId="3572"/>
    <cellStyle name="Data_CTM only - CCR" xfId="308"/>
    <cellStyle name="Explanatory Text" xfId="3537" builtinId="53" customBuiltin="1"/>
    <cellStyle name="Explanatory Text 2" xfId="37"/>
    <cellStyle name="Explanatory Text 3" xfId="210"/>
    <cellStyle name="Explanatory Text 4" xfId="2136"/>
    <cellStyle name="Good" xfId="3527" builtinId="26" customBuiltin="1"/>
    <cellStyle name="Good 2" xfId="38"/>
    <cellStyle name="Good 2 2" xfId="722"/>
    <cellStyle name="Good 3" xfId="292"/>
    <cellStyle name="Good 3 2" xfId="2137"/>
    <cellStyle name="Good 4" xfId="211"/>
    <cellStyle name="Good 5" xfId="2138"/>
    <cellStyle name="Heading 1" xfId="3523" builtinId="16" customBuiltin="1"/>
    <cellStyle name="Heading 1 2" xfId="39"/>
    <cellStyle name="Heading 1 2 2" xfId="86"/>
    <cellStyle name="Heading 1 2 3" xfId="142"/>
    <cellStyle name="Heading 1 3" xfId="273"/>
    <cellStyle name="Heading 1 4" xfId="212"/>
    <cellStyle name="Heading 1 4 2" xfId="2139"/>
    <cellStyle name="Heading 1 5" xfId="2140"/>
    <cellStyle name="Heading 2" xfId="3524" builtinId="17" customBuiltin="1"/>
    <cellStyle name="Heading 2 2" xfId="40"/>
    <cellStyle name="Heading 2 2 2" xfId="88"/>
    <cellStyle name="Heading 2 2 3" xfId="143"/>
    <cellStyle name="Heading 2 3" xfId="268"/>
    <cellStyle name="Heading 2 4" xfId="213"/>
    <cellStyle name="Heading 2 4 2" xfId="2141"/>
    <cellStyle name="Heading 2 5" xfId="2142"/>
    <cellStyle name="Heading 3" xfId="3525" builtinId="18" customBuiltin="1"/>
    <cellStyle name="Heading 3 2" xfId="41"/>
    <cellStyle name="Heading 3 2 2" xfId="89"/>
    <cellStyle name="Heading 3 2 3" xfId="144"/>
    <cellStyle name="Heading 3 3" xfId="230"/>
    <cellStyle name="Heading 3 4" xfId="214"/>
    <cellStyle name="Heading 3 4 2" xfId="2143"/>
    <cellStyle name="Heading 3 5" xfId="2144"/>
    <cellStyle name="Heading 4" xfId="3526" builtinId="19" customBuiltin="1"/>
    <cellStyle name="Heading 4 2" xfId="42"/>
    <cellStyle name="Heading 4 2 2" xfId="90"/>
    <cellStyle name="Heading 4 2 3" xfId="145"/>
    <cellStyle name="Heading 4 3" xfId="275"/>
    <cellStyle name="Heading 4 4" xfId="215"/>
    <cellStyle name="Heading 4 4 2" xfId="2145"/>
    <cellStyle name="Heading 4 5" xfId="2146"/>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 4" xfId="2147"/>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3 4 2" xfId="2148"/>
    <cellStyle name="Hyperlink 3 4 3" xfId="3596"/>
    <cellStyle name="Hyperlink 3 5" xfId="2149"/>
    <cellStyle name="Hyperlink 4" xfId="92"/>
    <cellStyle name="Hyperlink 4 2" xfId="2150"/>
    <cellStyle name="Hyperlink 5" xfId="306"/>
    <cellStyle name="Hyperlink 6" xfId="307"/>
    <cellStyle name="Input" xfId="3530" builtinId="20" customBuiltin="1"/>
    <cellStyle name="Input 10" xfId="2151"/>
    <cellStyle name="Input 11" xfId="2152"/>
    <cellStyle name="Input 2" xfId="45"/>
    <cellStyle name="Input 2 10" xfId="2153"/>
    <cellStyle name="Input 2 2" xfId="2154"/>
    <cellStyle name="Input 2 2 2" xfId="2155"/>
    <cellStyle name="Input 2 2 2 2" xfId="2156"/>
    <cellStyle name="Input 2 2 2 3" xfId="3906"/>
    <cellStyle name="Input 2 2 3" xfId="2157"/>
    <cellStyle name="Input 2 2 4" xfId="2158"/>
    <cellStyle name="Input 2 2 5" xfId="2159"/>
    <cellStyle name="Input 2 2 6" xfId="2160"/>
    <cellStyle name="Input 2 2 7" xfId="3659"/>
    <cellStyle name="Input 2 3" xfId="2161"/>
    <cellStyle name="Input 2 3 2" xfId="2162"/>
    <cellStyle name="Input 2 3 2 2" xfId="2163"/>
    <cellStyle name="Input 2 3 2 2 2" xfId="2164"/>
    <cellStyle name="Input 2 3 2 2 3" xfId="4036"/>
    <cellStyle name="Input 2 3 2 3" xfId="2165"/>
    <cellStyle name="Input 2 3 2 4" xfId="3865"/>
    <cellStyle name="Input 2 3 3" xfId="2166"/>
    <cellStyle name="Input 2 3 4" xfId="3790"/>
    <cellStyle name="Input 2 4" xfId="2167"/>
    <cellStyle name="Input 2 5" xfId="2168"/>
    <cellStyle name="Input 2 6" xfId="2169"/>
    <cellStyle name="Input 2 7" xfId="2170"/>
    <cellStyle name="Input 2 8" xfId="2171"/>
    <cellStyle name="Input 2 9" xfId="2172"/>
    <cellStyle name="Input 3" xfId="283"/>
    <cellStyle name="Input 3 10" xfId="2173"/>
    <cellStyle name="Input 3 11" xfId="2174"/>
    <cellStyle name="Input 3 2" xfId="2175"/>
    <cellStyle name="Input 3 2 2" xfId="2176"/>
    <cellStyle name="Input 3 2 2 2" xfId="2177"/>
    <cellStyle name="Input 3 2 2 2 2" xfId="2178"/>
    <cellStyle name="Input 3 2 2 2 3" xfId="3947"/>
    <cellStyle name="Input 3 2 2 3" xfId="2179"/>
    <cellStyle name="Input 3 2 2 4" xfId="2180"/>
    <cellStyle name="Input 3 2 2 5" xfId="2181"/>
    <cellStyle name="Input 3 2 2 6" xfId="2182"/>
    <cellStyle name="Input 3 2 2 7" xfId="3701"/>
    <cellStyle name="Input 3 2 3" xfId="2183"/>
    <cellStyle name="Input 3 2 3 2" xfId="2184"/>
    <cellStyle name="Input 3 2 3 3" xfId="3883"/>
    <cellStyle name="Input 3 2 4" xfId="2185"/>
    <cellStyle name="Input 3 2 5" xfId="2186"/>
    <cellStyle name="Input 3 2 6" xfId="2187"/>
    <cellStyle name="Input 3 2 7" xfId="2188"/>
    <cellStyle name="Input 3 3" xfId="2189"/>
    <cellStyle name="Input 3 3 2" xfId="2190"/>
    <cellStyle name="Input 3 3 2 2" xfId="2191"/>
    <cellStyle name="Input 3 3 2 3" xfId="3907"/>
    <cellStyle name="Input 3 3 3" xfId="2192"/>
    <cellStyle name="Input 3 3 4" xfId="2193"/>
    <cellStyle name="Input 3 3 5" xfId="2194"/>
    <cellStyle name="Input 3 3 6" xfId="2195"/>
    <cellStyle name="Input 3 3 7" xfId="3660"/>
    <cellStyle name="Input 3 4" xfId="2196"/>
    <cellStyle name="Input 3 4 2" xfId="2197"/>
    <cellStyle name="Input 3 4 2 2" xfId="2198"/>
    <cellStyle name="Input 3 4 2 2 2" xfId="2199"/>
    <cellStyle name="Input 3 4 2 2 3" xfId="4035"/>
    <cellStyle name="Input 3 4 2 3" xfId="2200"/>
    <cellStyle name="Input 3 4 2 4" xfId="3864"/>
    <cellStyle name="Input 3 4 3" xfId="2201"/>
    <cellStyle name="Input 3 4 4" xfId="3789"/>
    <cellStyle name="Input 3 5" xfId="2202"/>
    <cellStyle name="Input 3 6" xfId="2203"/>
    <cellStyle name="Input 3 7" xfId="2204"/>
    <cellStyle name="Input 3 8" xfId="2205"/>
    <cellStyle name="Input 3 9" xfId="2206"/>
    <cellStyle name="Input 4" xfId="216"/>
    <cellStyle name="Input 4 10" xfId="2207"/>
    <cellStyle name="Input 4 2" xfId="2208"/>
    <cellStyle name="Input 4 2 2" xfId="2209"/>
    <cellStyle name="Input 4 2 2 2" xfId="2210"/>
    <cellStyle name="Input 4 2 2 3" xfId="3908"/>
    <cellStyle name="Input 4 2 3" xfId="2211"/>
    <cellStyle name="Input 4 2 4" xfId="2212"/>
    <cellStyle name="Input 4 2 5" xfId="2213"/>
    <cellStyle name="Input 4 2 6" xfId="2214"/>
    <cellStyle name="Input 4 2 7" xfId="3661"/>
    <cellStyle name="Input 4 3" xfId="2215"/>
    <cellStyle name="Input 4 3 2" xfId="2216"/>
    <cellStyle name="Input 4 3 2 2" xfId="2217"/>
    <cellStyle name="Input 4 3 2 2 2" xfId="2218"/>
    <cellStyle name="Input 4 3 2 2 3" xfId="4041"/>
    <cellStyle name="Input 4 3 2 3" xfId="2219"/>
    <cellStyle name="Input 4 3 2 4" xfId="3870"/>
    <cellStyle name="Input 4 3 3" xfId="2220"/>
    <cellStyle name="Input 4 3 4" xfId="3795"/>
    <cellStyle name="Input 4 4" xfId="2221"/>
    <cellStyle name="Input 4 5" xfId="2222"/>
    <cellStyle name="Input 4 6" xfId="2223"/>
    <cellStyle name="Input 4 7" xfId="2224"/>
    <cellStyle name="Input 4 8" xfId="2225"/>
    <cellStyle name="Input 4 9" xfId="2226"/>
    <cellStyle name="Input 5" xfId="2227"/>
    <cellStyle name="Input 5 2" xfId="2228"/>
    <cellStyle name="Input 5 2 2" xfId="2229"/>
    <cellStyle name="Input 5 2 3" xfId="3905"/>
    <cellStyle name="Input 5 3" xfId="2230"/>
    <cellStyle name="Input 5 4" xfId="2231"/>
    <cellStyle name="Input 5 5" xfId="2232"/>
    <cellStyle name="Input 5 6" xfId="2233"/>
    <cellStyle name="Input 5 7" xfId="3658"/>
    <cellStyle name="Input 6" xfId="2234"/>
    <cellStyle name="Input 6 2" xfId="2235"/>
    <cellStyle name="Input 6 2 2" xfId="2236"/>
    <cellStyle name="Input 6 2 2 2" xfId="2237"/>
    <cellStyle name="Input 6 2 2 3" xfId="4042"/>
    <cellStyle name="Input 6 2 3" xfId="2238"/>
    <cellStyle name="Input 6 2 4" xfId="3871"/>
    <cellStyle name="Input 6 3" xfId="2239"/>
    <cellStyle name="Input 6 4" xfId="3796"/>
    <cellStyle name="Input 7" xfId="2240"/>
    <cellStyle name="Input 8" xfId="2241"/>
    <cellStyle name="Input 9" xfId="2242"/>
    <cellStyle name="Linked Cell" xfId="3533" builtinId="24" customBuiltin="1"/>
    <cellStyle name="Linked Cell 2" xfId="46"/>
    <cellStyle name="Linked Cell 3" xfId="217"/>
    <cellStyle name="Linked Cell 4" xfId="2243"/>
    <cellStyle name="Neutral" xfId="3529" builtinId="28" customBuiltin="1"/>
    <cellStyle name="Neutral 2" xfId="47"/>
    <cellStyle name="Neutral 2 2" xfId="93"/>
    <cellStyle name="Neutral 2 3" xfId="148"/>
    <cellStyle name="Neutral 2 4" xfId="799"/>
    <cellStyle name="Neutral 3" xfId="281"/>
    <cellStyle name="Neutral 3 2" xfId="800"/>
    <cellStyle name="Neutral 4" xfId="218"/>
    <cellStyle name="Neutral 4 2" xfId="2244"/>
    <cellStyle name="Neutral 5" xfId="2245"/>
    <cellStyle name="Norm੎੎" xfId="309"/>
    <cellStyle name="Normal" xfId="0" builtinId="0"/>
    <cellStyle name="Normal 10" xfId="94"/>
    <cellStyle name="Normal 10 2" xfId="224"/>
    <cellStyle name="Normal 10 2 2" xfId="1882"/>
    <cellStyle name="Normal 10 2 2 2" xfId="2246"/>
    <cellStyle name="Normal 10 2 2 2 2" xfId="2247"/>
    <cellStyle name="Normal 10 2 3" xfId="2248"/>
    <cellStyle name="Normal 10 3" xfId="801"/>
    <cellStyle name="Normal 10 3 2" xfId="1832"/>
    <cellStyle name="Normal 10 3 2 2" xfId="2249"/>
    <cellStyle name="Normal 10 3 3" xfId="1831"/>
    <cellStyle name="Normal 10 4" xfId="1833"/>
    <cellStyle name="Normal 10 4 2" xfId="2250"/>
    <cellStyle name="Normal 10 5" xfId="1834"/>
    <cellStyle name="Normal 10 5 2" xfId="2251"/>
    <cellStyle name="Normal 10 6" xfId="2252"/>
    <cellStyle name="Normal 11" xfId="95"/>
    <cellStyle name="Normal 11 2" xfId="279"/>
    <cellStyle name="Normal 11 2 2" xfId="2253"/>
    <cellStyle name="Normal 11 2 3" xfId="2254"/>
    <cellStyle name="Normal 11 3" xfId="1835"/>
    <cellStyle name="Normal 11 3 2" xfId="2255"/>
    <cellStyle name="Normal 11 4" xfId="1836"/>
    <cellStyle name="Normal 11 4 2" xfId="2256"/>
    <cellStyle name="Normal 11 5" xfId="1837"/>
    <cellStyle name="Normal 11 5 2" xfId="2257"/>
    <cellStyle name="Normal 11 6" xfId="1816"/>
    <cellStyle name="Normal 12" xfId="96"/>
    <cellStyle name="Normal 12 2" xfId="182"/>
    <cellStyle name="Normal 12 2 2" xfId="304"/>
    <cellStyle name="Normal 12 2 2 2" xfId="2258"/>
    <cellStyle name="Normal 12 2 3" xfId="302"/>
    <cellStyle name="Normal 12 2 3 2" xfId="2259"/>
    <cellStyle name="Normal 12 2 4" xfId="300"/>
    <cellStyle name="Normal 12 3" xfId="299"/>
    <cellStyle name="Normal 12 3 2" xfId="2260"/>
    <cellStyle name="Normal 12 4" xfId="2261"/>
    <cellStyle name="Normal 13" xfId="97"/>
    <cellStyle name="Normal 13 2" xfId="2262"/>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2 2 2" xfId="3617"/>
    <cellStyle name="Normal 16 3" xfId="1074"/>
    <cellStyle name="Normal 16 3 2" xfId="3616"/>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2 2" xfId="2263"/>
    <cellStyle name="Normal 18 3" xfId="303"/>
    <cellStyle name="Normal 18 3 2" xfId="2264"/>
    <cellStyle name="Normal 18 4" xfId="301"/>
    <cellStyle name="Normal 18 5" xfId="2265"/>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 2" xfId="3618"/>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0 2 2" xfId="3619"/>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2 2 2" xfId="3620"/>
    <cellStyle name="Normal 2 2 3" xfId="246"/>
    <cellStyle name="Normal 2 2 3 2" xfId="1137"/>
    <cellStyle name="Normal 2 2 3 2 2" xfId="3621"/>
    <cellStyle name="Normal 2 2 4" xfId="1138"/>
    <cellStyle name="Normal 2 2 4 2" xfId="1840"/>
    <cellStyle name="Normal 2 2 4 2 2" xfId="2266"/>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2 2" xfId="3623"/>
    <cellStyle name="Normal 2 3 2 3" xfId="1156"/>
    <cellStyle name="Normal 2 3 2 4" xfId="1154"/>
    <cellStyle name="Normal 2 3 3" xfId="255"/>
    <cellStyle name="Normal 2 3 3 2" xfId="1158"/>
    <cellStyle name="Normal 2 3 3 2 2" xfId="3624"/>
    <cellStyle name="Normal 2 3 3 3" xfId="1159"/>
    <cellStyle name="Normal 2 3 3 4" xfId="1157"/>
    <cellStyle name="Normal 2 3 4" xfId="1160"/>
    <cellStyle name="Normal 2 3 4 2" xfId="1161"/>
    <cellStyle name="Normal 2 3 4 3" xfId="1162"/>
    <cellStyle name="Normal 2 3 4 4" xfId="3622"/>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2 4" xfId="3613"/>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2 2" xfId="3626"/>
    <cellStyle name="Normal 2 6 2 3" xfId="1235"/>
    <cellStyle name="Normal 2 6 2 4" xfId="1233"/>
    <cellStyle name="Normal 2 6 3" xfId="1236"/>
    <cellStyle name="Normal 2 6 3 2" xfId="1237"/>
    <cellStyle name="Normal 2 6 3 3" xfId="1238"/>
    <cellStyle name="Normal 2 6 3 4" xfId="3625"/>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0 2 2" xfId="2267"/>
    <cellStyle name="Normal 20 3" xfId="2268"/>
    <cellStyle name="Normal 21" xfId="1272"/>
    <cellStyle name="Normal 21 2" xfId="2269"/>
    <cellStyle name="Normal 22" xfId="1273"/>
    <cellStyle name="Normal 22 2" xfId="2270"/>
    <cellStyle name="Normal 22 2 2" xfId="2271"/>
    <cellStyle name="Normal 22 3" xfId="2272"/>
    <cellStyle name="Normal 23" xfId="1274"/>
    <cellStyle name="Normal 23 2" xfId="2273"/>
    <cellStyle name="Normal 23 3" xfId="2274"/>
    <cellStyle name="Normal 23 3 2" xfId="2275"/>
    <cellStyle name="Normal 23 3 3" xfId="2276"/>
    <cellStyle name="Normal 23 4" xfId="2277"/>
    <cellStyle name="Normal 24" xfId="1275"/>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2 2" xfId="2278"/>
    <cellStyle name="Normal 3 2 3" xfId="242"/>
    <cellStyle name="Normal 3 2 3 2" xfId="2279"/>
    <cellStyle name="Normal 3 2 4" xfId="1845"/>
    <cellStyle name="Normal 3 2 4 2" xfId="2280"/>
    <cellStyle name="Normal 3 2 5" xfId="1846"/>
    <cellStyle name="Normal 3 2 5 2" xfId="2281"/>
    <cellStyle name="Normal 3 2 6" xfId="2282"/>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2 2" xfId="2283"/>
    <cellStyle name="Normal 3 3 3" xfId="228"/>
    <cellStyle name="Normal 3 3 3 2" xfId="2284"/>
    <cellStyle name="Normal 3 3 4" xfId="2285"/>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 2" xfId="2286"/>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 2" xfId="2287"/>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 2" xfId="228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3 2" xfId="2289"/>
    <cellStyle name="Normal 5 2 3 3" xfId="2290"/>
    <cellStyle name="Normal 5 2 4" xfId="1847"/>
    <cellStyle name="Normal 5 2 4 2" xfId="1885"/>
    <cellStyle name="Normal 5 2 5" xfId="1848"/>
    <cellStyle name="Normal 5 2 5 2" xfId="1886"/>
    <cellStyle name="Normal 5 2 6" xfId="2291"/>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 2" xfId="2292"/>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 2" xfId="2293"/>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 2" xfId="2294"/>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 2" xfId="2295"/>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2 2" xfId="2296"/>
    <cellStyle name="Normal 6 2 3" xfId="249"/>
    <cellStyle name="Normal 6 2 3 2" xfId="2297"/>
    <cellStyle name="Normal 6 2 4" xfId="238"/>
    <cellStyle name="Normal 6 2 4 2" xfId="2298"/>
    <cellStyle name="Normal 6 2 5" xfId="2299"/>
    <cellStyle name="Normal 6 3" xfId="151"/>
    <cellStyle name="Normal 6 3 2" xfId="2300"/>
    <cellStyle name="Normal 6 4" xfId="312"/>
    <cellStyle name="Normal 6 4 2" xfId="1549"/>
    <cellStyle name="Normal 6 4 2 2" xfId="1887"/>
    <cellStyle name="Normal 6 4 3" xfId="1849"/>
    <cellStyle name="Normal 6 5" xfId="1850"/>
    <cellStyle name="Normal 6 5 2" xfId="2301"/>
    <cellStyle name="Normal 6 6" xfId="1851"/>
    <cellStyle name="Normal 6 6 2" xfId="2302"/>
    <cellStyle name="Normal 6 7" xfId="1852"/>
    <cellStyle name="Normal 6 7 2" xfId="1888"/>
    <cellStyle name="Normal 6 8" xfId="2303"/>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2 2" xfId="2304"/>
    <cellStyle name="Normal 7 3" xfId="121"/>
    <cellStyle name="Normal 7 3 2" xfId="251"/>
    <cellStyle name="Normal 7 3 2 2" xfId="2305"/>
    <cellStyle name="Normal 7 3 3" xfId="2306"/>
    <cellStyle name="Normal 7 4" xfId="1854"/>
    <cellStyle name="Normal 7 4 2" xfId="1855"/>
    <cellStyle name="Normal 7 4 2 2" xfId="2307"/>
    <cellStyle name="Normal 7 4 3" xfId="2308"/>
    <cellStyle name="Normal 7 4 4" xfId="3598"/>
    <cellStyle name="Normal 7 5" xfId="1856"/>
    <cellStyle name="Normal 7 5 2" xfId="2309"/>
    <cellStyle name="Normal 7 6" xfId="1857"/>
    <cellStyle name="Normal 7 6 2" xfId="2310"/>
    <cellStyle name="Normal 7 7" xfId="1858"/>
    <cellStyle name="Normal 7 7 2" xfId="2311"/>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2 2 2" xfId="2312"/>
    <cellStyle name="Normal 8 2 3" xfId="2313"/>
    <cellStyle name="Normal 8 3" xfId="1859"/>
    <cellStyle name="Normal 8 3 2" xfId="1860"/>
    <cellStyle name="Normal 8 3 2 2" xfId="2314"/>
    <cellStyle name="Normal 8 3 3" xfId="2315"/>
    <cellStyle name="Normal 8 4" xfId="1861"/>
    <cellStyle name="Normal 8 4 2" xfId="2316"/>
    <cellStyle name="Normal 8 5" xfId="1862"/>
    <cellStyle name="Normal 8 5 2" xfId="2317"/>
    <cellStyle name="Normal 8 6" xfId="2318"/>
    <cellStyle name="Normal 8 7" xfId="2319"/>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2 2 2" xfId="2320"/>
    <cellStyle name="Normal 9 2 3" xfId="2321"/>
    <cellStyle name="Normal 9 3" xfId="1580"/>
    <cellStyle name="Normal 9 3 2" xfId="1863"/>
    <cellStyle name="Normal 9 3 2 2" xfId="2322"/>
    <cellStyle name="Normal 9 3 3" xfId="2323"/>
    <cellStyle name="Normal 9 4" xfId="1864"/>
    <cellStyle name="Normal 9 4 2" xfId="2324"/>
    <cellStyle name="Normal 9 5" xfId="1865"/>
    <cellStyle name="Normal 9 5 2" xfId="2325"/>
    <cellStyle name="Normal 9 6" xfId="2326"/>
    <cellStyle name="Normal_images, features &amp; copy" xfId="53"/>
    <cellStyle name="Note" xfId="3536" builtinId="10" customBuiltin="1"/>
    <cellStyle name="Note 10" xfId="1895"/>
    <cellStyle name="Note 10 2" xfId="2327"/>
    <cellStyle name="Note 10 2 2" xfId="2328"/>
    <cellStyle name="Note 10 2 3" xfId="3909"/>
    <cellStyle name="Note 10 3" xfId="2329"/>
    <cellStyle name="Note 10 4" xfId="2330"/>
    <cellStyle name="Note 10 5" xfId="3662"/>
    <cellStyle name="Note 11" xfId="2331"/>
    <cellStyle name="Note 11 2" xfId="2332"/>
    <cellStyle name="Note 11 2 2" xfId="2333"/>
    <cellStyle name="Note 11 2 2 2" xfId="2334"/>
    <cellStyle name="Note 11 2 2 3" xfId="4034"/>
    <cellStyle name="Note 11 2 3" xfId="2335"/>
    <cellStyle name="Note 11 2 4" xfId="3863"/>
    <cellStyle name="Note 11 3" xfId="2336"/>
    <cellStyle name="Note 11 4" xfId="3788"/>
    <cellStyle name="Note 12" xfId="2337"/>
    <cellStyle name="Note 13" xfId="2338"/>
    <cellStyle name="Note 14" xfId="2339"/>
    <cellStyle name="Note 15" xfId="2340"/>
    <cellStyle name="Note 2" xfId="54"/>
    <cellStyle name="Note 2 10" xfId="2341"/>
    <cellStyle name="Note 2 11" xfId="2342"/>
    <cellStyle name="Note 2 12" xfId="3563"/>
    <cellStyle name="Note 2 2" xfId="112"/>
    <cellStyle name="Note 2 2 10" xfId="2343"/>
    <cellStyle name="Note 2 2 11" xfId="2344"/>
    <cellStyle name="Note 2 2 12" xfId="2345"/>
    <cellStyle name="Note 2 2 13" xfId="2346"/>
    <cellStyle name="Note 2 2 14" xfId="2347"/>
    <cellStyle name="Note 2 2 15" xfId="3567"/>
    <cellStyle name="Note 2 2 2" xfId="261"/>
    <cellStyle name="Note 2 2 2 10" xfId="3589"/>
    <cellStyle name="Note 2 2 2 2" xfId="2348"/>
    <cellStyle name="Note 2 2 2 2 10" xfId="2349"/>
    <cellStyle name="Note 2 2 2 2 11" xfId="2350"/>
    <cellStyle name="Note 2 2 2 2 12" xfId="3599"/>
    <cellStyle name="Note 2 2 2 2 2" xfId="2351"/>
    <cellStyle name="Note 2 2 2 2 2 2" xfId="2352"/>
    <cellStyle name="Note 2 2 2 2 2 2 2" xfId="2353"/>
    <cellStyle name="Note 2 2 2 2 2 2 2 2" xfId="2354"/>
    <cellStyle name="Note 2 2 2 2 2 2 2 3" xfId="3959"/>
    <cellStyle name="Note 2 2 2 2 2 2 3" xfId="2355"/>
    <cellStyle name="Note 2 2 2 2 2 2 4" xfId="2356"/>
    <cellStyle name="Note 2 2 2 2 2 2 5" xfId="3713"/>
    <cellStyle name="Note 2 2 2 2 2 3" xfId="2357"/>
    <cellStyle name="Note 2 2 2 2 2 3 2" xfId="2358"/>
    <cellStyle name="Note 2 2 2 2 2 3 3" xfId="3892"/>
    <cellStyle name="Note 2 2 2 2 2 4" xfId="2359"/>
    <cellStyle name="Note 2 2 2 2 2 5" xfId="2360"/>
    <cellStyle name="Note 2 2 2 2 2 6" xfId="3631"/>
    <cellStyle name="Note 2 2 2 2 3" xfId="2361"/>
    <cellStyle name="Note 2 2 2 2 3 2" xfId="2362"/>
    <cellStyle name="Note 2 2 2 2 3 2 2" xfId="2363"/>
    <cellStyle name="Note 2 2 2 2 3 2 3" xfId="3945"/>
    <cellStyle name="Note 2 2 2 2 3 3" xfId="2364"/>
    <cellStyle name="Note 2 2 2 2 3 4" xfId="2365"/>
    <cellStyle name="Note 2 2 2 2 3 5" xfId="2366"/>
    <cellStyle name="Note 2 2 2 2 3 6" xfId="2367"/>
    <cellStyle name="Note 2 2 2 2 3 7" xfId="3699"/>
    <cellStyle name="Note 2 2 2 2 4" xfId="2368"/>
    <cellStyle name="Note 2 2 2 2 4 2" xfId="2369"/>
    <cellStyle name="Note 2 2 2 2 4 2 2" xfId="2370"/>
    <cellStyle name="Note 2 2 2 2 4 2 2 2" xfId="2371"/>
    <cellStyle name="Note 2 2 2 2 4 2 2 3" xfId="3998"/>
    <cellStyle name="Note 2 2 2 2 4 2 3" xfId="2372"/>
    <cellStyle name="Note 2 2 2 2 4 2 4" xfId="3827"/>
    <cellStyle name="Note 2 2 2 2 4 3" xfId="2373"/>
    <cellStyle name="Note 2 2 2 2 4 4" xfId="3752"/>
    <cellStyle name="Note 2 2 2 2 5" xfId="2374"/>
    <cellStyle name="Note 2 2 2 2 5 2" xfId="2375"/>
    <cellStyle name="Note 2 2 2 2 5 3" xfId="3881"/>
    <cellStyle name="Note 2 2 2 2 6" xfId="2376"/>
    <cellStyle name="Note 2 2 2 2 7" xfId="2377"/>
    <cellStyle name="Note 2 2 2 2 8" xfId="2378"/>
    <cellStyle name="Note 2 2 2 2 9" xfId="2379"/>
    <cellStyle name="Note 2 2 2 3" xfId="2380"/>
    <cellStyle name="Note 2 2 2 3 2" xfId="2381"/>
    <cellStyle name="Note 2 2 2 3 2 2" xfId="2382"/>
    <cellStyle name="Note 2 2 2 3 2 3" xfId="3912"/>
    <cellStyle name="Note 2 2 2 3 3" xfId="2383"/>
    <cellStyle name="Note 2 2 2 3 4" xfId="2384"/>
    <cellStyle name="Note 2 2 2 3 5" xfId="3665"/>
    <cellStyle name="Note 2 2 2 4" xfId="2385"/>
    <cellStyle name="Note 2 2 2 4 2" xfId="2386"/>
    <cellStyle name="Note 2 2 2 4 2 2" xfId="2387"/>
    <cellStyle name="Note 2 2 2 4 2 2 2" xfId="2388"/>
    <cellStyle name="Note 2 2 2 4 2 2 3" xfId="4031"/>
    <cellStyle name="Note 2 2 2 4 2 3" xfId="2389"/>
    <cellStyle name="Note 2 2 2 4 2 4" xfId="3860"/>
    <cellStyle name="Note 2 2 2 4 3" xfId="2390"/>
    <cellStyle name="Note 2 2 2 4 4" xfId="3785"/>
    <cellStyle name="Note 2 2 2 5" xfId="2391"/>
    <cellStyle name="Note 2 2 2 6" xfId="2392"/>
    <cellStyle name="Note 2 2 2 7" xfId="2393"/>
    <cellStyle name="Note 2 2 2 8" xfId="2394"/>
    <cellStyle name="Note 2 2 2 9" xfId="2395"/>
    <cellStyle name="Note 2 2 3" xfId="250"/>
    <cellStyle name="Note 2 2 3 10" xfId="3586"/>
    <cellStyle name="Note 2 2 3 2" xfId="2396"/>
    <cellStyle name="Note 2 2 3 2 2" xfId="2397"/>
    <cellStyle name="Note 2 2 3 2 2 2" xfId="2398"/>
    <cellStyle name="Note 2 2 3 2 2 2 2" xfId="2399"/>
    <cellStyle name="Note 2 2 3 2 2 2 3" xfId="3960"/>
    <cellStyle name="Note 2 2 3 2 2 3" xfId="2400"/>
    <cellStyle name="Note 2 2 3 2 2 4" xfId="2401"/>
    <cellStyle name="Note 2 2 3 2 2 5" xfId="3714"/>
    <cellStyle name="Note 2 2 3 2 3" xfId="2402"/>
    <cellStyle name="Note 2 2 3 2 3 2" xfId="2403"/>
    <cellStyle name="Note 2 2 3 2 3 2 2" xfId="2404"/>
    <cellStyle name="Note 2 2 3 2 3 2 2 2" xfId="2405"/>
    <cellStyle name="Note 2 2 3 2 3 2 2 3" xfId="3997"/>
    <cellStyle name="Note 2 2 3 2 3 2 3" xfId="2406"/>
    <cellStyle name="Note 2 2 3 2 3 2 4" xfId="3826"/>
    <cellStyle name="Note 2 2 3 2 3 3" xfId="2407"/>
    <cellStyle name="Note 2 2 3 2 3 4" xfId="3751"/>
    <cellStyle name="Note 2 2 3 2 4" xfId="2408"/>
    <cellStyle name="Note 2 2 3 2 5" xfId="2409"/>
    <cellStyle name="Note 2 2 3 2 6" xfId="2410"/>
    <cellStyle name="Note 2 2 3 2 7" xfId="2411"/>
    <cellStyle name="Note 2 2 3 2 8" xfId="2412"/>
    <cellStyle name="Note 2 2 3 2 9" xfId="3632"/>
    <cellStyle name="Note 2 2 3 3" xfId="2413"/>
    <cellStyle name="Note 2 2 3 3 2" xfId="2414"/>
    <cellStyle name="Note 2 2 3 3 2 2" xfId="2415"/>
    <cellStyle name="Note 2 2 3 3 2 3" xfId="3913"/>
    <cellStyle name="Note 2 2 3 3 3" xfId="2416"/>
    <cellStyle name="Note 2 2 3 3 4" xfId="2417"/>
    <cellStyle name="Note 2 2 3 3 5" xfId="3666"/>
    <cellStyle name="Note 2 2 3 4" xfId="2418"/>
    <cellStyle name="Note 2 2 3 4 2" xfId="2419"/>
    <cellStyle name="Note 2 2 3 4 2 2" xfId="2420"/>
    <cellStyle name="Note 2 2 3 4 2 2 2" xfId="2421"/>
    <cellStyle name="Note 2 2 3 4 2 2 3" xfId="4030"/>
    <cellStyle name="Note 2 2 3 4 2 3" xfId="2422"/>
    <cellStyle name="Note 2 2 3 4 2 4" xfId="3859"/>
    <cellStyle name="Note 2 2 3 4 3" xfId="2423"/>
    <cellStyle name="Note 2 2 3 4 4" xfId="3784"/>
    <cellStyle name="Note 2 2 3 5" xfId="2424"/>
    <cellStyle name="Note 2 2 3 6" xfId="2425"/>
    <cellStyle name="Note 2 2 3 7" xfId="2426"/>
    <cellStyle name="Note 2 2 3 8" xfId="2427"/>
    <cellStyle name="Note 2 2 3 9" xfId="2428"/>
    <cellStyle name="Note 2 2 4" xfId="239"/>
    <cellStyle name="Note 2 2 4 10" xfId="3584"/>
    <cellStyle name="Note 2 2 4 2" xfId="2429"/>
    <cellStyle name="Note 2 2 4 2 2" xfId="2430"/>
    <cellStyle name="Note 2 2 4 2 2 2" xfId="2431"/>
    <cellStyle name="Note 2 2 4 2 2 2 2" xfId="2432"/>
    <cellStyle name="Note 2 2 4 2 2 2 3" xfId="3961"/>
    <cellStyle name="Note 2 2 4 2 2 3" xfId="2433"/>
    <cellStyle name="Note 2 2 4 2 2 4" xfId="2434"/>
    <cellStyle name="Note 2 2 4 2 2 5" xfId="3715"/>
    <cellStyle name="Note 2 2 4 2 3" xfId="2435"/>
    <cellStyle name="Note 2 2 4 2 3 2" xfId="2436"/>
    <cellStyle name="Note 2 2 4 2 3 2 2" xfId="2437"/>
    <cellStyle name="Note 2 2 4 2 3 2 2 2" xfId="2438"/>
    <cellStyle name="Note 2 2 4 2 3 2 2 3" xfId="3996"/>
    <cellStyle name="Note 2 2 4 2 3 2 3" xfId="2439"/>
    <cellStyle name="Note 2 2 4 2 3 2 4" xfId="3825"/>
    <cellStyle name="Note 2 2 4 2 3 3" xfId="2440"/>
    <cellStyle name="Note 2 2 4 2 3 4" xfId="3750"/>
    <cellStyle name="Note 2 2 4 2 4" xfId="2441"/>
    <cellStyle name="Note 2 2 4 2 5" xfId="2442"/>
    <cellStyle name="Note 2 2 4 2 6" xfId="2443"/>
    <cellStyle name="Note 2 2 4 2 7" xfId="2444"/>
    <cellStyle name="Note 2 2 4 2 8" xfId="2445"/>
    <cellStyle name="Note 2 2 4 2 9" xfId="3633"/>
    <cellStyle name="Note 2 2 4 3" xfId="2446"/>
    <cellStyle name="Note 2 2 4 3 2" xfId="2447"/>
    <cellStyle name="Note 2 2 4 3 2 2" xfId="2448"/>
    <cellStyle name="Note 2 2 4 3 2 3" xfId="3914"/>
    <cellStyle name="Note 2 2 4 3 3" xfId="2449"/>
    <cellStyle name="Note 2 2 4 3 4" xfId="2450"/>
    <cellStyle name="Note 2 2 4 3 5" xfId="3667"/>
    <cellStyle name="Note 2 2 4 4" xfId="2451"/>
    <cellStyle name="Note 2 2 4 4 2" xfId="2452"/>
    <cellStyle name="Note 2 2 4 4 2 2" xfId="2453"/>
    <cellStyle name="Note 2 2 4 4 2 2 2" xfId="2454"/>
    <cellStyle name="Note 2 2 4 4 2 2 3" xfId="4029"/>
    <cellStyle name="Note 2 2 4 4 2 3" xfId="2455"/>
    <cellStyle name="Note 2 2 4 4 2 4" xfId="3858"/>
    <cellStyle name="Note 2 2 4 4 3" xfId="2456"/>
    <cellStyle name="Note 2 2 4 4 4" xfId="3783"/>
    <cellStyle name="Note 2 2 4 5" xfId="2457"/>
    <cellStyle name="Note 2 2 4 6" xfId="2458"/>
    <cellStyle name="Note 2 2 4 7" xfId="2459"/>
    <cellStyle name="Note 2 2 4 8" xfId="2460"/>
    <cellStyle name="Note 2 2 4 9" xfId="2461"/>
    <cellStyle name="Note 2 2 5" xfId="2462"/>
    <cellStyle name="Note 2 2 5 10" xfId="2463"/>
    <cellStyle name="Note 2 2 5 11" xfId="3630"/>
    <cellStyle name="Note 2 2 5 2" xfId="2464"/>
    <cellStyle name="Note 2 2 5 2 2" xfId="2465"/>
    <cellStyle name="Note 2 2 5 2 2 2" xfId="2466"/>
    <cellStyle name="Note 2 2 5 2 2 3" xfId="3958"/>
    <cellStyle name="Note 2 2 5 2 3" xfId="2467"/>
    <cellStyle name="Note 2 2 5 2 4" xfId="2468"/>
    <cellStyle name="Note 2 2 5 2 5" xfId="2469"/>
    <cellStyle name="Note 2 2 5 2 6" xfId="2470"/>
    <cellStyle name="Note 2 2 5 2 7" xfId="3712"/>
    <cellStyle name="Note 2 2 5 3" xfId="2471"/>
    <cellStyle name="Note 2 2 5 3 2" xfId="2472"/>
    <cellStyle name="Note 2 2 5 3 2 2" xfId="2473"/>
    <cellStyle name="Note 2 2 5 3 2 2 2" xfId="2474"/>
    <cellStyle name="Note 2 2 5 3 2 2 3" xfId="3999"/>
    <cellStyle name="Note 2 2 5 3 2 3" xfId="2475"/>
    <cellStyle name="Note 2 2 5 3 2 4" xfId="3828"/>
    <cellStyle name="Note 2 2 5 3 3" xfId="2476"/>
    <cellStyle name="Note 2 2 5 3 4" xfId="3753"/>
    <cellStyle name="Note 2 2 5 4" xfId="2477"/>
    <cellStyle name="Note 2 2 5 5" xfId="2478"/>
    <cellStyle name="Note 2 2 5 6" xfId="2479"/>
    <cellStyle name="Note 2 2 5 7" xfId="2480"/>
    <cellStyle name="Note 2 2 5 8" xfId="2481"/>
    <cellStyle name="Note 2 2 5 9" xfId="2482"/>
    <cellStyle name="Note 2 2 6" xfId="2483"/>
    <cellStyle name="Note 2 2 6 2" xfId="2484"/>
    <cellStyle name="Note 2 2 6 2 2" xfId="2485"/>
    <cellStyle name="Note 2 2 6 2 3" xfId="3911"/>
    <cellStyle name="Note 2 2 6 3" xfId="2486"/>
    <cellStyle name="Note 2 2 6 4" xfId="2487"/>
    <cellStyle name="Note 2 2 6 5" xfId="2488"/>
    <cellStyle name="Note 2 2 6 6" xfId="2489"/>
    <cellStyle name="Note 2 2 6 7" xfId="3664"/>
    <cellStyle name="Note 2 2 7" xfId="2490"/>
    <cellStyle name="Note 2 2 7 2" xfId="2491"/>
    <cellStyle name="Note 2 2 7 2 2" xfId="2492"/>
    <cellStyle name="Note 2 2 7 2 2 2" xfId="2493"/>
    <cellStyle name="Note 2 2 7 2 2 3" xfId="4032"/>
    <cellStyle name="Note 2 2 7 2 3" xfId="2494"/>
    <cellStyle name="Note 2 2 7 2 4" xfId="3861"/>
    <cellStyle name="Note 2 2 7 3" xfId="2495"/>
    <cellStyle name="Note 2 2 7 4" xfId="3786"/>
    <cellStyle name="Note 2 2 8" xfId="2496"/>
    <cellStyle name="Note 2 2 9" xfId="2497"/>
    <cellStyle name="Note 2 3" xfId="152"/>
    <cellStyle name="Note 2 3 10" xfId="3574"/>
    <cellStyle name="Note 2 3 2" xfId="2498"/>
    <cellStyle name="Note 2 3 2 10" xfId="2499"/>
    <cellStyle name="Note 2 3 2 11" xfId="2500"/>
    <cellStyle name="Note 2 3 2 12" xfId="3604"/>
    <cellStyle name="Note 2 3 2 2" xfId="2501"/>
    <cellStyle name="Note 2 3 2 2 2" xfId="2502"/>
    <cellStyle name="Note 2 3 2 2 2 2" xfId="2503"/>
    <cellStyle name="Note 2 3 2 2 2 2 2" xfId="2504"/>
    <cellStyle name="Note 2 3 2 2 2 2 3" xfId="3962"/>
    <cellStyle name="Note 2 3 2 2 2 3" xfId="2505"/>
    <cellStyle name="Note 2 3 2 2 2 4" xfId="2506"/>
    <cellStyle name="Note 2 3 2 2 2 5" xfId="3716"/>
    <cellStyle name="Note 2 3 2 2 3" xfId="2507"/>
    <cellStyle name="Note 2 3 2 2 3 2" xfId="2508"/>
    <cellStyle name="Note 2 3 2 2 3 3" xfId="3893"/>
    <cellStyle name="Note 2 3 2 2 4" xfId="2509"/>
    <cellStyle name="Note 2 3 2 2 5" xfId="2510"/>
    <cellStyle name="Note 2 3 2 2 6" xfId="3634"/>
    <cellStyle name="Note 2 3 2 3" xfId="2511"/>
    <cellStyle name="Note 2 3 2 3 2" xfId="2512"/>
    <cellStyle name="Note 2 3 2 3 2 2" xfId="2513"/>
    <cellStyle name="Note 2 3 2 3 2 3" xfId="3953"/>
    <cellStyle name="Note 2 3 2 3 3" xfId="2514"/>
    <cellStyle name="Note 2 3 2 3 4" xfId="2515"/>
    <cellStyle name="Note 2 3 2 3 5" xfId="2516"/>
    <cellStyle name="Note 2 3 2 3 6" xfId="2517"/>
    <cellStyle name="Note 2 3 2 3 7" xfId="3707"/>
    <cellStyle name="Note 2 3 2 4" xfId="2518"/>
    <cellStyle name="Note 2 3 2 4 2" xfId="2519"/>
    <cellStyle name="Note 2 3 2 4 2 2" xfId="2520"/>
    <cellStyle name="Note 2 3 2 4 2 2 2" xfId="2521"/>
    <cellStyle name="Note 2 3 2 4 2 2 3" xfId="3995"/>
    <cellStyle name="Note 2 3 2 4 2 3" xfId="2522"/>
    <cellStyle name="Note 2 3 2 4 2 4" xfId="3824"/>
    <cellStyle name="Note 2 3 2 4 3" xfId="2523"/>
    <cellStyle name="Note 2 3 2 4 4" xfId="3749"/>
    <cellStyle name="Note 2 3 2 5" xfId="2524"/>
    <cellStyle name="Note 2 3 2 5 2" xfId="2525"/>
    <cellStyle name="Note 2 3 2 5 3" xfId="3889"/>
    <cellStyle name="Note 2 3 2 6" xfId="2526"/>
    <cellStyle name="Note 2 3 2 7" xfId="2527"/>
    <cellStyle name="Note 2 3 2 8" xfId="2528"/>
    <cellStyle name="Note 2 3 2 9" xfId="2529"/>
    <cellStyle name="Note 2 3 3" xfId="2530"/>
    <cellStyle name="Note 2 3 3 2" xfId="2531"/>
    <cellStyle name="Note 2 3 3 2 2" xfId="2532"/>
    <cellStyle name="Note 2 3 3 2 3" xfId="3915"/>
    <cellStyle name="Note 2 3 3 3" xfId="2533"/>
    <cellStyle name="Note 2 3 3 4" xfId="2534"/>
    <cellStyle name="Note 2 3 3 5" xfId="3668"/>
    <cellStyle name="Note 2 3 4" xfId="2535"/>
    <cellStyle name="Note 2 3 4 2" xfId="2536"/>
    <cellStyle name="Note 2 3 4 2 2" xfId="2537"/>
    <cellStyle name="Note 2 3 4 2 2 2" xfId="2538"/>
    <cellStyle name="Note 2 3 4 2 2 3" xfId="4028"/>
    <cellStyle name="Note 2 3 4 2 3" xfId="2539"/>
    <cellStyle name="Note 2 3 4 2 4" xfId="3857"/>
    <cellStyle name="Note 2 3 4 3" xfId="2540"/>
    <cellStyle name="Note 2 3 4 4" xfId="3782"/>
    <cellStyle name="Note 2 3 5" xfId="2541"/>
    <cellStyle name="Note 2 3 6" xfId="2542"/>
    <cellStyle name="Note 2 3 7" xfId="2543"/>
    <cellStyle name="Note 2 3 8" xfId="2544"/>
    <cellStyle name="Note 2 3 9" xfId="2545"/>
    <cellStyle name="Note 2 4" xfId="2546"/>
    <cellStyle name="Note 2 4 2" xfId="2547"/>
    <cellStyle name="Note 2 4 2 2" xfId="2548"/>
    <cellStyle name="Note 2 4 2 2 2" xfId="2549"/>
    <cellStyle name="Note 2 4 2 2 3" xfId="3957"/>
    <cellStyle name="Note 2 4 2 3" xfId="2550"/>
    <cellStyle name="Note 2 4 2 4" xfId="2551"/>
    <cellStyle name="Note 2 4 2 5" xfId="3711"/>
    <cellStyle name="Note 2 4 3" xfId="2552"/>
    <cellStyle name="Note 2 4 3 2" xfId="2553"/>
    <cellStyle name="Note 2 4 3 2 2" xfId="2554"/>
    <cellStyle name="Note 2 4 3 2 2 2" xfId="2555"/>
    <cellStyle name="Note 2 4 3 2 2 3" xfId="4000"/>
    <cellStyle name="Note 2 4 3 2 3" xfId="2556"/>
    <cellStyle name="Note 2 4 3 2 4" xfId="3829"/>
    <cellStyle name="Note 2 4 3 3" xfId="2557"/>
    <cellStyle name="Note 2 4 3 4" xfId="3754"/>
    <cellStyle name="Note 2 4 4" xfId="2558"/>
    <cellStyle name="Note 2 4 5" xfId="2559"/>
    <cellStyle name="Note 2 4 6" xfId="2560"/>
    <cellStyle name="Note 2 4 7" xfId="2561"/>
    <cellStyle name="Note 2 4 8" xfId="2562"/>
    <cellStyle name="Note 2 4 9" xfId="3629"/>
    <cellStyle name="Note 2 5" xfId="2563"/>
    <cellStyle name="Note 2 5 2" xfId="2564"/>
    <cellStyle name="Note 2 5 2 2" xfId="2565"/>
    <cellStyle name="Note 2 5 2 3" xfId="3910"/>
    <cellStyle name="Note 2 5 3" xfId="2566"/>
    <cellStyle name="Note 2 5 4" xfId="2567"/>
    <cellStyle name="Note 2 5 5" xfId="3663"/>
    <cellStyle name="Note 2 6" xfId="2568"/>
    <cellStyle name="Note 2 6 2" xfId="2569"/>
    <cellStyle name="Note 2 6 2 2" xfId="2570"/>
    <cellStyle name="Note 2 6 2 2 2" xfId="2571"/>
    <cellStyle name="Note 2 6 2 2 3" xfId="4033"/>
    <cellStyle name="Note 2 6 2 3" xfId="2572"/>
    <cellStyle name="Note 2 6 2 4" xfId="3862"/>
    <cellStyle name="Note 2 6 3" xfId="2573"/>
    <cellStyle name="Note 2 6 4" xfId="3787"/>
    <cellStyle name="Note 2 7" xfId="2574"/>
    <cellStyle name="Note 2 8" xfId="2575"/>
    <cellStyle name="Note 2 9" xfId="2576"/>
    <cellStyle name="Note 3" xfId="113"/>
    <cellStyle name="Note 3 10" xfId="2577"/>
    <cellStyle name="Note 3 10 2" xfId="2578"/>
    <cellStyle name="Note 3 10 2 2" xfId="2579"/>
    <cellStyle name="Note 3 10 2 3" xfId="3916"/>
    <cellStyle name="Note 3 10 3" xfId="2580"/>
    <cellStyle name="Note 3 10 4" xfId="2581"/>
    <cellStyle name="Note 3 10 5" xfId="3669"/>
    <cellStyle name="Note 3 11" xfId="2582"/>
    <cellStyle name="Note 3 11 2" xfId="2583"/>
    <cellStyle name="Note 3 11 2 2" xfId="2584"/>
    <cellStyle name="Note 3 11 2 2 2" xfId="2585"/>
    <cellStyle name="Note 3 11 2 2 3" xfId="4027"/>
    <cellStyle name="Note 3 11 2 3" xfId="2586"/>
    <cellStyle name="Note 3 11 2 4" xfId="3856"/>
    <cellStyle name="Note 3 11 3" xfId="2587"/>
    <cellStyle name="Note 3 11 4" xfId="3781"/>
    <cellStyle name="Note 3 12" xfId="2588"/>
    <cellStyle name="Note 3 13" xfId="2589"/>
    <cellStyle name="Note 3 14" xfId="2590"/>
    <cellStyle name="Note 3 15" xfId="2591"/>
    <cellStyle name="Note 3 16" xfId="2592"/>
    <cellStyle name="Note 3 17" xfId="2593"/>
    <cellStyle name="Note 3 18" xfId="3568"/>
    <cellStyle name="Note 3 2" xfId="167"/>
    <cellStyle name="Note 3 2 10" xfId="2594"/>
    <cellStyle name="Note 3 2 11" xfId="2595"/>
    <cellStyle name="Note 3 2 12" xfId="2596"/>
    <cellStyle name="Note 3 2 13" xfId="3577"/>
    <cellStyle name="Note 3 2 2" xfId="259"/>
    <cellStyle name="Note 3 2 2 10" xfId="3588"/>
    <cellStyle name="Note 3 2 2 2" xfId="2597"/>
    <cellStyle name="Note 3 2 2 2 10" xfId="2598"/>
    <cellStyle name="Note 3 2 2 2 11" xfId="2599"/>
    <cellStyle name="Note 3 2 2 2 12" xfId="3605"/>
    <cellStyle name="Note 3 2 2 2 2" xfId="2600"/>
    <cellStyle name="Note 3 2 2 2 2 2" xfId="2601"/>
    <cellStyle name="Note 3 2 2 2 2 2 2" xfId="2602"/>
    <cellStyle name="Note 3 2 2 2 2 2 2 2" xfId="2603"/>
    <cellStyle name="Note 3 2 2 2 2 2 2 3" xfId="3965"/>
    <cellStyle name="Note 3 2 2 2 2 2 3" xfId="2604"/>
    <cellStyle name="Note 3 2 2 2 2 2 4" xfId="2605"/>
    <cellStyle name="Note 3 2 2 2 2 2 5" xfId="3719"/>
    <cellStyle name="Note 3 2 2 2 2 3" xfId="2606"/>
    <cellStyle name="Note 3 2 2 2 2 3 2" xfId="2607"/>
    <cellStyle name="Note 3 2 2 2 2 3 3" xfId="3894"/>
    <cellStyle name="Note 3 2 2 2 2 4" xfId="2608"/>
    <cellStyle name="Note 3 2 2 2 2 5" xfId="2609"/>
    <cellStyle name="Note 3 2 2 2 2 6" xfId="3637"/>
    <cellStyle name="Note 3 2 2 2 3" xfId="2610"/>
    <cellStyle name="Note 3 2 2 2 3 2" xfId="2611"/>
    <cellStyle name="Note 3 2 2 2 3 2 2" xfId="2612"/>
    <cellStyle name="Note 3 2 2 2 3 2 3" xfId="3954"/>
    <cellStyle name="Note 3 2 2 2 3 3" xfId="2613"/>
    <cellStyle name="Note 3 2 2 2 3 4" xfId="2614"/>
    <cellStyle name="Note 3 2 2 2 3 5" xfId="2615"/>
    <cellStyle name="Note 3 2 2 2 3 6" xfId="2616"/>
    <cellStyle name="Note 3 2 2 2 3 7" xfId="3708"/>
    <cellStyle name="Note 3 2 2 2 4" xfId="2617"/>
    <cellStyle name="Note 3 2 2 2 4 2" xfId="2618"/>
    <cellStyle name="Note 3 2 2 2 4 2 2" xfId="2619"/>
    <cellStyle name="Note 3 2 2 2 4 2 2 2" xfId="2620"/>
    <cellStyle name="Note 3 2 2 2 4 2 2 3" xfId="3992"/>
    <cellStyle name="Note 3 2 2 2 4 2 3" xfId="2621"/>
    <cellStyle name="Note 3 2 2 2 4 2 4" xfId="3821"/>
    <cellStyle name="Note 3 2 2 2 4 3" xfId="2622"/>
    <cellStyle name="Note 3 2 2 2 4 4" xfId="3746"/>
    <cellStyle name="Note 3 2 2 2 5" xfId="2623"/>
    <cellStyle name="Note 3 2 2 2 5 2" xfId="2624"/>
    <cellStyle name="Note 3 2 2 2 5 3" xfId="3890"/>
    <cellStyle name="Note 3 2 2 2 6" xfId="2625"/>
    <cellStyle name="Note 3 2 2 2 7" xfId="2626"/>
    <cellStyle name="Note 3 2 2 2 8" xfId="2627"/>
    <cellStyle name="Note 3 2 2 2 9" xfId="2628"/>
    <cellStyle name="Note 3 2 2 3" xfId="2629"/>
    <cellStyle name="Note 3 2 2 3 2" xfId="2630"/>
    <cellStyle name="Note 3 2 2 3 2 2" xfId="2631"/>
    <cellStyle name="Note 3 2 2 3 2 3" xfId="3918"/>
    <cellStyle name="Note 3 2 2 3 3" xfId="2632"/>
    <cellStyle name="Note 3 2 2 3 4" xfId="2633"/>
    <cellStyle name="Note 3 2 2 3 5" xfId="3671"/>
    <cellStyle name="Note 3 2 2 4" xfId="2634"/>
    <cellStyle name="Note 3 2 2 4 2" xfId="2635"/>
    <cellStyle name="Note 3 2 2 4 2 2" xfId="2636"/>
    <cellStyle name="Note 3 2 2 4 2 2 2" xfId="2637"/>
    <cellStyle name="Note 3 2 2 4 2 2 3" xfId="4025"/>
    <cellStyle name="Note 3 2 2 4 2 3" xfId="2638"/>
    <cellStyle name="Note 3 2 2 4 2 4" xfId="3854"/>
    <cellStyle name="Note 3 2 2 4 3" xfId="2639"/>
    <cellStyle name="Note 3 2 2 4 4" xfId="3779"/>
    <cellStyle name="Note 3 2 2 5" xfId="2640"/>
    <cellStyle name="Note 3 2 2 6" xfId="2641"/>
    <cellStyle name="Note 3 2 2 7" xfId="2642"/>
    <cellStyle name="Note 3 2 2 8" xfId="2643"/>
    <cellStyle name="Note 3 2 2 9" xfId="2644"/>
    <cellStyle name="Note 3 2 3" xfId="2645"/>
    <cellStyle name="Note 3 2 3 10" xfId="2646"/>
    <cellStyle name="Note 3 2 3 11" xfId="3636"/>
    <cellStyle name="Note 3 2 3 2" xfId="2647"/>
    <cellStyle name="Note 3 2 3 2 2" xfId="2648"/>
    <cellStyle name="Note 3 2 3 2 2 2" xfId="2649"/>
    <cellStyle name="Note 3 2 3 2 2 3" xfId="3964"/>
    <cellStyle name="Note 3 2 3 2 3" xfId="2650"/>
    <cellStyle name="Note 3 2 3 2 4" xfId="2651"/>
    <cellStyle name="Note 3 2 3 2 5" xfId="2652"/>
    <cellStyle name="Note 3 2 3 2 6" xfId="2653"/>
    <cellStyle name="Note 3 2 3 2 7" xfId="3718"/>
    <cellStyle name="Note 3 2 3 3" xfId="2654"/>
    <cellStyle name="Note 3 2 3 3 2" xfId="2655"/>
    <cellStyle name="Note 3 2 3 3 2 2" xfId="2656"/>
    <cellStyle name="Note 3 2 3 3 2 2 2" xfId="2657"/>
    <cellStyle name="Note 3 2 3 3 2 2 3" xfId="3993"/>
    <cellStyle name="Note 3 2 3 3 2 3" xfId="2658"/>
    <cellStyle name="Note 3 2 3 3 2 4" xfId="3822"/>
    <cellStyle name="Note 3 2 3 3 3" xfId="2659"/>
    <cellStyle name="Note 3 2 3 3 4" xfId="3747"/>
    <cellStyle name="Note 3 2 3 4" xfId="2660"/>
    <cellStyle name="Note 3 2 3 5" xfId="2661"/>
    <cellStyle name="Note 3 2 3 6" xfId="2662"/>
    <cellStyle name="Note 3 2 3 7" xfId="2663"/>
    <cellStyle name="Note 3 2 3 8" xfId="2664"/>
    <cellStyle name="Note 3 2 3 9" xfId="2665"/>
    <cellStyle name="Note 3 2 4" xfId="2666"/>
    <cellStyle name="Note 3 2 4 2" xfId="2667"/>
    <cellStyle name="Note 3 2 4 2 2" xfId="2668"/>
    <cellStyle name="Note 3 2 4 2 3" xfId="3917"/>
    <cellStyle name="Note 3 2 4 3" xfId="2669"/>
    <cellStyle name="Note 3 2 4 4" xfId="2670"/>
    <cellStyle name="Note 3 2 4 5" xfId="2671"/>
    <cellStyle name="Note 3 2 4 6" xfId="2672"/>
    <cellStyle name="Note 3 2 4 7" xfId="3670"/>
    <cellStyle name="Note 3 2 5" xfId="2673"/>
    <cellStyle name="Note 3 2 5 2" xfId="2674"/>
    <cellStyle name="Note 3 2 5 2 2" xfId="2675"/>
    <cellStyle name="Note 3 2 5 2 2 2" xfId="2676"/>
    <cellStyle name="Note 3 2 5 2 2 3" xfId="4026"/>
    <cellStyle name="Note 3 2 5 2 3" xfId="2677"/>
    <cellStyle name="Note 3 2 5 2 4" xfId="3855"/>
    <cellStyle name="Note 3 2 5 3" xfId="2678"/>
    <cellStyle name="Note 3 2 5 4" xfId="3780"/>
    <cellStyle name="Note 3 2 6" xfId="2679"/>
    <cellStyle name="Note 3 2 7" xfId="2680"/>
    <cellStyle name="Note 3 2 8" xfId="2681"/>
    <cellStyle name="Note 3 2 9" xfId="2682"/>
    <cellStyle name="Note 3 3" xfId="247"/>
    <cellStyle name="Note 3 3 10" xfId="3585"/>
    <cellStyle name="Note 3 3 2" xfId="2683"/>
    <cellStyle name="Note 3 3 2 2" xfId="2684"/>
    <cellStyle name="Note 3 3 2 2 2" xfId="2685"/>
    <cellStyle name="Note 3 3 2 2 2 2" xfId="2686"/>
    <cellStyle name="Note 3 3 2 2 2 3" xfId="3966"/>
    <cellStyle name="Note 3 3 2 2 3" xfId="2687"/>
    <cellStyle name="Note 3 3 2 2 4" xfId="2688"/>
    <cellStyle name="Note 3 3 2 2 5" xfId="3720"/>
    <cellStyle name="Note 3 3 2 3" xfId="2689"/>
    <cellStyle name="Note 3 3 2 3 2" xfId="2690"/>
    <cellStyle name="Note 3 3 2 3 2 2" xfId="2691"/>
    <cellStyle name="Note 3 3 2 3 2 2 2" xfId="2692"/>
    <cellStyle name="Note 3 3 2 3 2 2 3" xfId="3991"/>
    <cellStyle name="Note 3 3 2 3 2 3" xfId="2693"/>
    <cellStyle name="Note 3 3 2 3 2 4" xfId="3820"/>
    <cellStyle name="Note 3 3 2 3 3" xfId="2694"/>
    <cellStyle name="Note 3 3 2 3 4" xfId="3745"/>
    <cellStyle name="Note 3 3 2 4" xfId="2695"/>
    <cellStyle name="Note 3 3 2 5" xfId="2696"/>
    <cellStyle name="Note 3 3 2 6" xfId="2697"/>
    <cellStyle name="Note 3 3 2 7" xfId="2698"/>
    <cellStyle name="Note 3 3 2 8" xfId="2699"/>
    <cellStyle name="Note 3 3 2 9" xfId="3638"/>
    <cellStyle name="Note 3 3 3" xfId="2700"/>
    <cellStyle name="Note 3 3 3 2" xfId="2701"/>
    <cellStyle name="Note 3 3 3 2 2" xfId="2702"/>
    <cellStyle name="Note 3 3 3 2 3" xfId="3919"/>
    <cellStyle name="Note 3 3 3 3" xfId="2703"/>
    <cellStyle name="Note 3 3 3 4" xfId="2704"/>
    <cellStyle name="Note 3 3 3 5" xfId="3672"/>
    <cellStyle name="Note 3 3 4" xfId="2705"/>
    <cellStyle name="Note 3 3 4 2" xfId="2706"/>
    <cellStyle name="Note 3 3 4 2 2" xfId="2707"/>
    <cellStyle name="Note 3 3 4 2 2 2" xfId="2708"/>
    <cellStyle name="Note 3 3 4 2 2 3" xfId="4024"/>
    <cellStyle name="Note 3 3 4 2 3" xfId="2709"/>
    <cellStyle name="Note 3 3 4 2 4" xfId="3853"/>
    <cellStyle name="Note 3 3 4 3" xfId="2710"/>
    <cellStyle name="Note 3 3 4 4" xfId="3778"/>
    <cellStyle name="Note 3 3 5" xfId="2711"/>
    <cellStyle name="Note 3 3 6" xfId="2712"/>
    <cellStyle name="Note 3 3 7" xfId="2713"/>
    <cellStyle name="Note 3 3 8" xfId="2714"/>
    <cellStyle name="Note 3 3 9" xfId="2715"/>
    <cellStyle name="Note 3 4" xfId="237"/>
    <cellStyle name="Note 3 4 10" xfId="3583"/>
    <cellStyle name="Note 3 4 2" xfId="2716"/>
    <cellStyle name="Note 3 4 2 2" xfId="2717"/>
    <cellStyle name="Note 3 4 2 2 2" xfId="2718"/>
    <cellStyle name="Note 3 4 2 2 2 2" xfId="2719"/>
    <cellStyle name="Note 3 4 2 2 2 3" xfId="3967"/>
    <cellStyle name="Note 3 4 2 2 3" xfId="2720"/>
    <cellStyle name="Note 3 4 2 2 4" xfId="2721"/>
    <cellStyle name="Note 3 4 2 2 5" xfId="3721"/>
    <cellStyle name="Note 3 4 2 3" xfId="2722"/>
    <cellStyle name="Note 3 4 2 3 2" xfId="2723"/>
    <cellStyle name="Note 3 4 2 3 2 2" xfId="2724"/>
    <cellStyle name="Note 3 4 2 3 2 2 2" xfId="2725"/>
    <cellStyle name="Note 3 4 2 3 2 2 3" xfId="3990"/>
    <cellStyle name="Note 3 4 2 3 2 3" xfId="2726"/>
    <cellStyle name="Note 3 4 2 3 2 4" xfId="3819"/>
    <cellStyle name="Note 3 4 2 3 3" xfId="2727"/>
    <cellStyle name="Note 3 4 2 3 4" xfId="3744"/>
    <cellStyle name="Note 3 4 2 4" xfId="2728"/>
    <cellStyle name="Note 3 4 2 5" xfId="2729"/>
    <cellStyle name="Note 3 4 2 6" xfId="2730"/>
    <cellStyle name="Note 3 4 2 7" xfId="2731"/>
    <cellStyle name="Note 3 4 2 8" xfId="2732"/>
    <cellStyle name="Note 3 4 2 9" xfId="3639"/>
    <cellStyle name="Note 3 4 3" xfId="2733"/>
    <cellStyle name="Note 3 4 3 2" xfId="2734"/>
    <cellStyle name="Note 3 4 3 2 2" xfId="2735"/>
    <cellStyle name="Note 3 4 3 2 3" xfId="3920"/>
    <cellStyle name="Note 3 4 3 3" xfId="2736"/>
    <cellStyle name="Note 3 4 3 4" xfId="2737"/>
    <cellStyle name="Note 3 4 3 5" xfId="3673"/>
    <cellStyle name="Note 3 4 4" xfId="2738"/>
    <cellStyle name="Note 3 4 4 2" xfId="2739"/>
    <cellStyle name="Note 3 4 4 2 2" xfId="2740"/>
    <cellStyle name="Note 3 4 4 2 2 2" xfId="2741"/>
    <cellStyle name="Note 3 4 4 2 2 3" xfId="4023"/>
    <cellStyle name="Note 3 4 4 2 3" xfId="2742"/>
    <cellStyle name="Note 3 4 4 2 4" xfId="3852"/>
    <cellStyle name="Note 3 4 4 3" xfId="2743"/>
    <cellStyle name="Note 3 4 4 4" xfId="3777"/>
    <cellStyle name="Note 3 4 5" xfId="2744"/>
    <cellStyle name="Note 3 4 6" xfId="2745"/>
    <cellStyle name="Note 3 4 7" xfId="2746"/>
    <cellStyle name="Note 3 4 8" xfId="2747"/>
    <cellStyle name="Note 3 4 9" xfId="2748"/>
    <cellStyle name="Note 3 5" xfId="1866"/>
    <cellStyle name="Note 3 5 10" xfId="2749"/>
    <cellStyle name="Note 3 5 11" xfId="3607"/>
    <cellStyle name="Note 3 5 2" xfId="1867"/>
    <cellStyle name="Note 3 5 2 10" xfId="3608"/>
    <cellStyle name="Note 3 5 2 2" xfId="2750"/>
    <cellStyle name="Note 3 5 2 2 2" xfId="2751"/>
    <cellStyle name="Note 3 5 2 2 2 2" xfId="2752"/>
    <cellStyle name="Note 3 5 2 2 2 2 2" xfId="2753"/>
    <cellStyle name="Note 3 5 2 2 2 2 3" xfId="3969"/>
    <cellStyle name="Note 3 5 2 2 2 3" xfId="2754"/>
    <cellStyle name="Note 3 5 2 2 2 4" xfId="2755"/>
    <cellStyle name="Note 3 5 2 2 2 5" xfId="3723"/>
    <cellStyle name="Note 3 5 2 2 3" xfId="2756"/>
    <cellStyle name="Note 3 5 2 2 3 2" xfId="2757"/>
    <cellStyle name="Note 3 5 2 2 3 2 2" xfId="2758"/>
    <cellStyle name="Note 3 5 2 2 3 2 2 2" xfId="2759"/>
    <cellStyle name="Note 3 5 2 2 3 2 2 3" xfId="3988"/>
    <cellStyle name="Note 3 5 2 2 3 2 3" xfId="2760"/>
    <cellStyle name="Note 3 5 2 2 3 2 4" xfId="3817"/>
    <cellStyle name="Note 3 5 2 2 3 3" xfId="2761"/>
    <cellStyle name="Note 3 5 2 2 3 4" xfId="3742"/>
    <cellStyle name="Note 3 5 2 2 4" xfId="2762"/>
    <cellStyle name="Note 3 5 2 2 5" xfId="2763"/>
    <cellStyle name="Note 3 5 2 2 6" xfId="2764"/>
    <cellStyle name="Note 3 5 2 2 7" xfId="2765"/>
    <cellStyle name="Note 3 5 2 2 8" xfId="2766"/>
    <cellStyle name="Note 3 5 2 2 9" xfId="3641"/>
    <cellStyle name="Note 3 5 2 3" xfId="2767"/>
    <cellStyle name="Note 3 5 2 3 2" xfId="2768"/>
    <cellStyle name="Note 3 5 2 3 2 2" xfId="2769"/>
    <cellStyle name="Note 3 5 2 3 2 3" xfId="3922"/>
    <cellStyle name="Note 3 5 2 3 3" xfId="2770"/>
    <cellStyle name="Note 3 5 2 3 4" xfId="2771"/>
    <cellStyle name="Note 3 5 2 3 5" xfId="3675"/>
    <cellStyle name="Note 3 5 2 4" xfId="2772"/>
    <cellStyle name="Note 3 5 2 4 2" xfId="2773"/>
    <cellStyle name="Note 3 5 2 4 2 2" xfId="2774"/>
    <cellStyle name="Note 3 5 2 4 2 2 2" xfId="2775"/>
    <cellStyle name="Note 3 5 2 4 2 2 3" xfId="4021"/>
    <cellStyle name="Note 3 5 2 4 2 3" xfId="2776"/>
    <cellStyle name="Note 3 5 2 4 2 4" xfId="3850"/>
    <cellStyle name="Note 3 5 2 4 3" xfId="2777"/>
    <cellStyle name="Note 3 5 2 4 4" xfId="3775"/>
    <cellStyle name="Note 3 5 2 5" xfId="2778"/>
    <cellStyle name="Note 3 5 2 6" xfId="2779"/>
    <cellStyle name="Note 3 5 2 7" xfId="2780"/>
    <cellStyle name="Note 3 5 2 8" xfId="2781"/>
    <cellStyle name="Note 3 5 2 9" xfId="2782"/>
    <cellStyle name="Note 3 5 3" xfId="2783"/>
    <cellStyle name="Note 3 5 3 2" xfId="2784"/>
    <cellStyle name="Note 3 5 3 2 2" xfId="2785"/>
    <cellStyle name="Note 3 5 3 2 2 2" xfId="2786"/>
    <cellStyle name="Note 3 5 3 2 2 3" xfId="3968"/>
    <cellStyle name="Note 3 5 3 2 3" xfId="2787"/>
    <cellStyle name="Note 3 5 3 2 4" xfId="2788"/>
    <cellStyle name="Note 3 5 3 2 5" xfId="3722"/>
    <cellStyle name="Note 3 5 3 3" xfId="2789"/>
    <cellStyle name="Note 3 5 3 3 2" xfId="2790"/>
    <cellStyle name="Note 3 5 3 3 2 2" xfId="2791"/>
    <cellStyle name="Note 3 5 3 3 2 2 2" xfId="2792"/>
    <cellStyle name="Note 3 5 3 3 2 2 3" xfId="3989"/>
    <cellStyle name="Note 3 5 3 3 2 3" xfId="2793"/>
    <cellStyle name="Note 3 5 3 3 2 4" xfId="3818"/>
    <cellStyle name="Note 3 5 3 3 3" xfId="2794"/>
    <cellStyle name="Note 3 5 3 3 4" xfId="3743"/>
    <cellStyle name="Note 3 5 3 4" xfId="2795"/>
    <cellStyle name="Note 3 5 3 5" xfId="2796"/>
    <cellStyle name="Note 3 5 3 6" xfId="2797"/>
    <cellStyle name="Note 3 5 3 7" xfId="2798"/>
    <cellStyle name="Note 3 5 3 8" xfId="2799"/>
    <cellStyle name="Note 3 5 3 9" xfId="3640"/>
    <cellStyle name="Note 3 5 4" xfId="2800"/>
    <cellStyle name="Note 3 5 4 2" xfId="2801"/>
    <cellStyle name="Note 3 5 4 2 2" xfId="2802"/>
    <cellStyle name="Note 3 5 4 2 3" xfId="3921"/>
    <cellStyle name="Note 3 5 4 3" xfId="2803"/>
    <cellStyle name="Note 3 5 4 4" xfId="2804"/>
    <cellStyle name="Note 3 5 4 5" xfId="3674"/>
    <cellStyle name="Note 3 5 5" xfId="2805"/>
    <cellStyle name="Note 3 5 5 2" xfId="2806"/>
    <cellStyle name="Note 3 5 5 2 2" xfId="2807"/>
    <cellStyle name="Note 3 5 5 2 2 2" xfId="2808"/>
    <cellStyle name="Note 3 5 5 2 2 3" xfId="4022"/>
    <cellStyle name="Note 3 5 5 2 3" xfId="2809"/>
    <cellStyle name="Note 3 5 5 2 4" xfId="3851"/>
    <cellStyle name="Note 3 5 5 3" xfId="2810"/>
    <cellStyle name="Note 3 5 5 4" xfId="3776"/>
    <cellStyle name="Note 3 5 6" xfId="2811"/>
    <cellStyle name="Note 3 5 7" xfId="2812"/>
    <cellStyle name="Note 3 5 8" xfId="2813"/>
    <cellStyle name="Note 3 5 9" xfId="2814"/>
    <cellStyle name="Note 3 6" xfId="1868"/>
    <cellStyle name="Note 3 6 10" xfId="2815"/>
    <cellStyle name="Note 3 6 11" xfId="2816"/>
    <cellStyle name="Note 3 6 12" xfId="3609"/>
    <cellStyle name="Note 3 6 2" xfId="2817"/>
    <cellStyle name="Note 3 6 2 10" xfId="2818"/>
    <cellStyle name="Note 3 6 2 11" xfId="3642"/>
    <cellStyle name="Note 3 6 2 2" xfId="2819"/>
    <cellStyle name="Note 3 6 2 2 2" xfId="2820"/>
    <cellStyle name="Note 3 6 2 2 2 2" xfId="2821"/>
    <cellStyle name="Note 3 6 2 2 2 3" xfId="3970"/>
    <cellStyle name="Note 3 6 2 2 3" xfId="2822"/>
    <cellStyle name="Note 3 6 2 2 4" xfId="2823"/>
    <cellStyle name="Note 3 6 2 2 5" xfId="2824"/>
    <cellStyle name="Note 3 6 2 2 6" xfId="2825"/>
    <cellStyle name="Note 3 6 2 2 7" xfId="3724"/>
    <cellStyle name="Note 3 6 2 3" xfId="2826"/>
    <cellStyle name="Note 3 6 2 3 2" xfId="2827"/>
    <cellStyle name="Note 3 6 2 3 2 2" xfId="2828"/>
    <cellStyle name="Note 3 6 2 3 2 2 2" xfId="2829"/>
    <cellStyle name="Note 3 6 2 3 2 2 3" xfId="3987"/>
    <cellStyle name="Note 3 6 2 3 2 3" xfId="2830"/>
    <cellStyle name="Note 3 6 2 3 2 4" xfId="3816"/>
    <cellStyle name="Note 3 6 2 3 3" xfId="2831"/>
    <cellStyle name="Note 3 6 2 3 4" xfId="3741"/>
    <cellStyle name="Note 3 6 2 4" xfId="2832"/>
    <cellStyle name="Note 3 6 2 5" xfId="2833"/>
    <cellStyle name="Note 3 6 2 6" xfId="2834"/>
    <cellStyle name="Note 3 6 2 7" xfId="2835"/>
    <cellStyle name="Note 3 6 2 8" xfId="2836"/>
    <cellStyle name="Note 3 6 2 9" xfId="2837"/>
    <cellStyle name="Note 3 6 3" xfId="2838"/>
    <cellStyle name="Note 3 6 3 2" xfId="2839"/>
    <cellStyle name="Note 3 6 3 2 2" xfId="2840"/>
    <cellStyle name="Note 3 6 3 2 3" xfId="3923"/>
    <cellStyle name="Note 3 6 3 3" xfId="2841"/>
    <cellStyle name="Note 3 6 3 4" xfId="2842"/>
    <cellStyle name="Note 3 6 3 5" xfId="2843"/>
    <cellStyle name="Note 3 6 3 6" xfId="2844"/>
    <cellStyle name="Note 3 6 3 7" xfId="3676"/>
    <cellStyle name="Note 3 6 4" xfId="2845"/>
    <cellStyle name="Note 3 6 4 2" xfId="2846"/>
    <cellStyle name="Note 3 6 4 2 2" xfId="2847"/>
    <cellStyle name="Note 3 6 4 2 2 2" xfId="2848"/>
    <cellStyle name="Note 3 6 4 2 2 3" xfId="4020"/>
    <cellStyle name="Note 3 6 4 2 3" xfId="2849"/>
    <cellStyle name="Note 3 6 4 2 4" xfId="3849"/>
    <cellStyle name="Note 3 6 4 3" xfId="2850"/>
    <cellStyle name="Note 3 6 4 4" xfId="3774"/>
    <cellStyle name="Note 3 6 5" xfId="2851"/>
    <cellStyle name="Note 3 6 6" xfId="2852"/>
    <cellStyle name="Note 3 6 7" xfId="2853"/>
    <cellStyle name="Note 3 6 8" xfId="2854"/>
    <cellStyle name="Note 3 6 9" xfId="2855"/>
    <cellStyle name="Note 3 7" xfId="1869"/>
    <cellStyle name="Note 3 7 10" xfId="2856"/>
    <cellStyle name="Note 3 7 11" xfId="2857"/>
    <cellStyle name="Note 3 7 12" xfId="3610"/>
    <cellStyle name="Note 3 7 2" xfId="2858"/>
    <cellStyle name="Note 3 7 2 10" xfId="2859"/>
    <cellStyle name="Note 3 7 2 11" xfId="3643"/>
    <cellStyle name="Note 3 7 2 2" xfId="2860"/>
    <cellStyle name="Note 3 7 2 2 2" xfId="2861"/>
    <cellStyle name="Note 3 7 2 2 2 2" xfId="2862"/>
    <cellStyle name="Note 3 7 2 2 2 3" xfId="3971"/>
    <cellStyle name="Note 3 7 2 2 3" xfId="2863"/>
    <cellStyle name="Note 3 7 2 2 4" xfId="2864"/>
    <cellStyle name="Note 3 7 2 2 5" xfId="2865"/>
    <cellStyle name="Note 3 7 2 2 6" xfId="2866"/>
    <cellStyle name="Note 3 7 2 2 7" xfId="3725"/>
    <cellStyle name="Note 3 7 2 3" xfId="2867"/>
    <cellStyle name="Note 3 7 2 3 2" xfId="2868"/>
    <cellStyle name="Note 3 7 2 3 2 2" xfId="2869"/>
    <cellStyle name="Note 3 7 2 3 2 2 2" xfId="2870"/>
    <cellStyle name="Note 3 7 2 3 2 2 3" xfId="3986"/>
    <cellStyle name="Note 3 7 2 3 2 3" xfId="2871"/>
    <cellStyle name="Note 3 7 2 3 2 4" xfId="3815"/>
    <cellStyle name="Note 3 7 2 3 3" xfId="2872"/>
    <cellStyle name="Note 3 7 2 3 4" xfId="3740"/>
    <cellStyle name="Note 3 7 2 4" xfId="2873"/>
    <cellStyle name="Note 3 7 2 5" xfId="2874"/>
    <cellStyle name="Note 3 7 2 6" xfId="2875"/>
    <cellStyle name="Note 3 7 2 7" xfId="2876"/>
    <cellStyle name="Note 3 7 2 8" xfId="2877"/>
    <cellStyle name="Note 3 7 2 9" xfId="2878"/>
    <cellStyle name="Note 3 7 3" xfId="2879"/>
    <cellStyle name="Note 3 7 3 2" xfId="2880"/>
    <cellStyle name="Note 3 7 3 2 2" xfId="2881"/>
    <cellStyle name="Note 3 7 3 2 3" xfId="3924"/>
    <cellStyle name="Note 3 7 3 3" xfId="2882"/>
    <cellStyle name="Note 3 7 3 4" xfId="2883"/>
    <cellStyle name="Note 3 7 3 5" xfId="2884"/>
    <cellStyle name="Note 3 7 3 6" xfId="2885"/>
    <cellStyle name="Note 3 7 3 7" xfId="3677"/>
    <cellStyle name="Note 3 7 4" xfId="2886"/>
    <cellStyle name="Note 3 7 4 2" xfId="2887"/>
    <cellStyle name="Note 3 7 4 2 2" xfId="2888"/>
    <cellStyle name="Note 3 7 4 2 2 2" xfId="2889"/>
    <cellStyle name="Note 3 7 4 2 2 3" xfId="4019"/>
    <cellStyle name="Note 3 7 4 2 3" xfId="2890"/>
    <cellStyle name="Note 3 7 4 2 4" xfId="3848"/>
    <cellStyle name="Note 3 7 4 3" xfId="2891"/>
    <cellStyle name="Note 3 7 4 4" xfId="3773"/>
    <cellStyle name="Note 3 7 5" xfId="2892"/>
    <cellStyle name="Note 3 7 6" xfId="2893"/>
    <cellStyle name="Note 3 7 7" xfId="2894"/>
    <cellStyle name="Note 3 7 8" xfId="2895"/>
    <cellStyle name="Note 3 7 9" xfId="2896"/>
    <cellStyle name="Note 3 8" xfId="1870"/>
    <cellStyle name="Note 3 8 10" xfId="3611"/>
    <cellStyle name="Note 3 8 2" xfId="2897"/>
    <cellStyle name="Note 3 8 2 2" xfId="2898"/>
    <cellStyle name="Note 3 8 2 2 2" xfId="2899"/>
    <cellStyle name="Note 3 8 2 2 2 2" xfId="2900"/>
    <cellStyle name="Note 3 8 2 2 2 3" xfId="3972"/>
    <cellStyle name="Note 3 8 2 2 3" xfId="2901"/>
    <cellStyle name="Note 3 8 2 2 4" xfId="2902"/>
    <cellStyle name="Note 3 8 2 2 5" xfId="3726"/>
    <cellStyle name="Note 3 8 2 3" xfId="2903"/>
    <cellStyle name="Note 3 8 2 3 2" xfId="2904"/>
    <cellStyle name="Note 3 8 2 3 2 2" xfId="2905"/>
    <cellStyle name="Note 3 8 2 3 2 2 2" xfId="2906"/>
    <cellStyle name="Note 3 8 2 3 2 2 3" xfId="3985"/>
    <cellStyle name="Note 3 8 2 3 2 3" xfId="2907"/>
    <cellStyle name="Note 3 8 2 3 2 4" xfId="3814"/>
    <cellStyle name="Note 3 8 2 3 3" xfId="2908"/>
    <cellStyle name="Note 3 8 2 3 4" xfId="3739"/>
    <cellStyle name="Note 3 8 2 4" xfId="2909"/>
    <cellStyle name="Note 3 8 2 5" xfId="2910"/>
    <cellStyle name="Note 3 8 2 6" xfId="2911"/>
    <cellStyle name="Note 3 8 2 7" xfId="2912"/>
    <cellStyle name="Note 3 8 2 8" xfId="2913"/>
    <cellStyle name="Note 3 8 2 9" xfId="3644"/>
    <cellStyle name="Note 3 8 3" xfId="2914"/>
    <cellStyle name="Note 3 8 3 2" xfId="2915"/>
    <cellStyle name="Note 3 8 3 2 2" xfId="2916"/>
    <cellStyle name="Note 3 8 3 2 3" xfId="3925"/>
    <cellStyle name="Note 3 8 3 3" xfId="2917"/>
    <cellStyle name="Note 3 8 3 4" xfId="2918"/>
    <cellStyle name="Note 3 8 3 5" xfId="3678"/>
    <cellStyle name="Note 3 8 4" xfId="2919"/>
    <cellStyle name="Note 3 8 4 2" xfId="2920"/>
    <cellStyle name="Note 3 8 4 2 2" xfId="2921"/>
    <cellStyle name="Note 3 8 4 2 2 2" xfId="2922"/>
    <cellStyle name="Note 3 8 4 2 2 3" xfId="4018"/>
    <cellStyle name="Note 3 8 4 2 3" xfId="2923"/>
    <cellStyle name="Note 3 8 4 2 4" xfId="3847"/>
    <cellStyle name="Note 3 8 4 3" xfId="2924"/>
    <cellStyle name="Note 3 8 4 4" xfId="3772"/>
    <cellStyle name="Note 3 8 5" xfId="2925"/>
    <cellStyle name="Note 3 8 6" xfId="2926"/>
    <cellStyle name="Note 3 8 7" xfId="2927"/>
    <cellStyle name="Note 3 8 8" xfId="2928"/>
    <cellStyle name="Note 3 8 9" xfId="2929"/>
    <cellStyle name="Note 3 9" xfId="2930"/>
    <cellStyle name="Note 3 9 2" xfId="2931"/>
    <cellStyle name="Note 3 9 2 2" xfId="2932"/>
    <cellStyle name="Note 3 9 2 2 2" xfId="2933"/>
    <cellStyle name="Note 3 9 2 2 3" xfId="3963"/>
    <cellStyle name="Note 3 9 2 3" xfId="2934"/>
    <cellStyle name="Note 3 9 2 4" xfId="2935"/>
    <cellStyle name="Note 3 9 2 5" xfId="3717"/>
    <cellStyle name="Note 3 9 3" xfId="2936"/>
    <cellStyle name="Note 3 9 3 2" xfId="2937"/>
    <cellStyle name="Note 3 9 3 2 2" xfId="2938"/>
    <cellStyle name="Note 3 9 3 2 2 2" xfId="2939"/>
    <cellStyle name="Note 3 9 3 2 2 3" xfId="3994"/>
    <cellStyle name="Note 3 9 3 2 3" xfId="2940"/>
    <cellStyle name="Note 3 9 3 2 4" xfId="3823"/>
    <cellStyle name="Note 3 9 3 3" xfId="2941"/>
    <cellStyle name="Note 3 9 3 4" xfId="3748"/>
    <cellStyle name="Note 3 9 4" xfId="2942"/>
    <cellStyle name="Note 3 9 5" xfId="2943"/>
    <cellStyle name="Note 3 9 6" xfId="2944"/>
    <cellStyle name="Note 3 9 7" xfId="2945"/>
    <cellStyle name="Note 3 9 8" xfId="2946"/>
    <cellStyle name="Note 3 9 9" xfId="3635"/>
    <cellStyle name="Note 4" xfId="117"/>
    <cellStyle name="Note 4 10" xfId="2947"/>
    <cellStyle name="Note 4 11" xfId="2948"/>
    <cellStyle name="Note 4 12" xfId="3571"/>
    <cellStyle name="Note 4 2" xfId="168"/>
    <cellStyle name="Note 4 2 10" xfId="3578"/>
    <cellStyle name="Note 4 2 2" xfId="2949"/>
    <cellStyle name="Note 4 2 2 10" xfId="2950"/>
    <cellStyle name="Note 4 2 2 11" xfId="2951"/>
    <cellStyle name="Note 4 2 2 12" xfId="3601"/>
    <cellStyle name="Note 4 2 2 2" xfId="2952"/>
    <cellStyle name="Note 4 2 2 2 2" xfId="2953"/>
    <cellStyle name="Note 4 2 2 2 2 2" xfId="2954"/>
    <cellStyle name="Note 4 2 2 2 2 2 2" xfId="2955"/>
    <cellStyle name="Note 4 2 2 2 2 2 3" xfId="3974"/>
    <cellStyle name="Note 4 2 2 2 2 3" xfId="2956"/>
    <cellStyle name="Note 4 2 2 2 2 4" xfId="2957"/>
    <cellStyle name="Note 4 2 2 2 2 5" xfId="3728"/>
    <cellStyle name="Note 4 2 2 2 3" xfId="2958"/>
    <cellStyle name="Note 4 2 2 2 3 2" xfId="2959"/>
    <cellStyle name="Note 4 2 2 2 3 3" xfId="3896"/>
    <cellStyle name="Note 4 2 2 2 4" xfId="2960"/>
    <cellStyle name="Note 4 2 2 2 5" xfId="2961"/>
    <cellStyle name="Note 4 2 2 2 6" xfId="3646"/>
    <cellStyle name="Note 4 2 2 3" xfId="2962"/>
    <cellStyle name="Note 4 2 2 3 2" xfId="2963"/>
    <cellStyle name="Note 4 2 2 3 2 2" xfId="2964"/>
    <cellStyle name="Note 4 2 2 3 2 3" xfId="3950"/>
    <cellStyle name="Note 4 2 2 3 3" xfId="2965"/>
    <cellStyle name="Note 4 2 2 3 4" xfId="2966"/>
    <cellStyle name="Note 4 2 2 3 5" xfId="2967"/>
    <cellStyle name="Note 4 2 2 3 6" xfId="2968"/>
    <cellStyle name="Note 4 2 2 3 7" xfId="3704"/>
    <cellStyle name="Note 4 2 2 4" xfId="2969"/>
    <cellStyle name="Note 4 2 2 4 2" xfId="2970"/>
    <cellStyle name="Note 4 2 2 4 2 2" xfId="2971"/>
    <cellStyle name="Note 4 2 2 4 2 2 2" xfId="2972"/>
    <cellStyle name="Note 4 2 2 4 2 2 3" xfId="3983"/>
    <cellStyle name="Note 4 2 2 4 2 3" xfId="2973"/>
    <cellStyle name="Note 4 2 2 4 2 4" xfId="3812"/>
    <cellStyle name="Note 4 2 2 4 3" xfId="2974"/>
    <cellStyle name="Note 4 2 2 4 4" xfId="3737"/>
    <cellStyle name="Note 4 2 2 5" xfId="2975"/>
    <cellStyle name="Note 4 2 2 5 2" xfId="2976"/>
    <cellStyle name="Note 4 2 2 5 3" xfId="3886"/>
    <cellStyle name="Note 4 2 2 6" xfId="2977"/>
    <cellStyle name="Note 4 2 2 7" xfId="2978"/>
    <cellStyle name="Note 4 2 2 8" xfId="2979"/>
    <cellStyle name="Note 4 2 2 9" xfId="2980"/>
    <cellStyle name="Note 4 2 3" xfId="2981"/>
    <cellStyle name="Note 4 2 3 2" xfId="2982"/>
    <cellStyle name="Note 4 2 3 2 2" xfId="2983"/>
    <cellStyle name="Note 4 2 3 2 3" xfId="3927"/>
    <cellStyle name="Note 4 2 3 3" xfId="2984"/>
    <cellStyle name="Note 4 2 3 4" xfId="2985"/>
    <cellStyle name="Note 4 2 3 5" xfId="3680"/>
    <cellStyle name="Note 4 2 4" xfId="2986"/>
    <cellStyle name="Note 4 2 4 2" xfId="2987"/>
    <cellStyle name="Note 4 2 4 2 2" xfId="2988"/>
    <cellStyle name="Note 4 2 4 2 2 2" xfId="2989"/>
    <cellStyle name="Note 4 2 4 2 2 3" xfId="4016"/>
    <cellStyle name="Note 4 2 4 2 3" xfId="2990"/>
    <cellStyle name="Note 4 2 4 2 4" xfId="3845"/>
    <cellStyle name="Note 4 2 4 3" xfId="2991"/>
    <cellStyle name="Note 4 2 4 4" xfId="3770"/>
    <cellStyle name="Note 4 2 5" xfId="2992"/>
    <cellStyle name="Note 4 2 6" xfId="2993"/>
    <cellStyle name="Note 4 2 7" xfId="2994"/>
    <cellStyle name="Note 4 2 8" xfId="2995"/>
    <cellStyle name="Note 4 2 9" xfId="2996"/>
    <cellStyle name="Note 4 3" xfId="256"/>
    <cellStyle name="Note 4 3 10" xfId="3587"/>
    <cellStyle name="Note 4 3 2" xfId="2997"/>
    <cellStyle name="Note 4 3 2 2" xfId="2998"/>
    <cellStyle name="Note 4 3 2 2 2" xfId="2999"/>
    <cellStyle name="Note 4 3 2 2 2 2" xfId="3000"/>
    <cellStyle name="Note 4 3 2 2 2 3" xfId="3975"/>
    <cellStyle name="Note 4 3 2 2 3" xfId="3001"/>
    <cellStyle name="Note 4 3 2 2 4" xfId="3002"/>
    <cellStyle name="Note 4 3 2 2 5" xfId="3729"/>
    <cellStyle name="Note 4 3 2 3" xfId="3003"/>
    <cellStyle name="Note 4 3 2 3 2" xfId="3004"/>
    <cellStyle name="Note 4 3 2 3 2 2" xfId="3005"/>
    <cellStyle name="Note 4 3 2 3 2 2 2" xfId="3006"/>
    <cellStyle name="Note 4 3 2 3 2 2 3" xfId="3982"/>
    <cellStyle name="Note 4 3 2 3 2 3" xfId="3007"/>
    <cellStyle name="Note 4 3 2 3 2 4" xfId="3811"/>
    <cellStyle name="Note 4 3 2 3 3" xfId="3008"/>
    <cellStyle name="Note 4 3 2 3 4" xfId="3736"/>
    <cellStyle name="Note 4 3 2 4" xfId="3009"/>
    <cellStyle name="Note 4 3 2 5" xfId="3010"/>
    <cellStyle name="Note 4 3 2 6" xfId="3011"/>
    <cellStyle name="Note 4 3 2 7" xfId="3012"/>
    <cellStyle name="Note 4 3 2 8" xfId="3013"/>
    <cellStyle name="Note 4 3 2 9" xfId="3647"/>
    <cellStyle name="Note 4 3 3" xfId="3014"/>
    <cellStyle name="Note 4 3 3 2" xfId="3015"/>
    <cellStyle name="Note 4 3 3 2 2" xfId="3016"/>
    <cellStyle name="Note 4 3 3 2 3" xfId="3928"/>
    <cellStyle name="Note 4 3 3 3" xfId="3017"/>
    <cellStyle name="Note 4 3 3 4" xfId="3018"/>
    <cellStyle name="Note 4 3 3 5" xfId="3681"/>
    <cellStyle name="Note 4 3 4" xfId="3019"/>
    <cellStyle name="Note 4 3 4 2" xfId="3020"/>
    <cellStyle name="Note 4 3 4 2 2" xfId="3021"/>
    <cellStyle name="Note 4 3 4 2 2 2" xfId="3022"/>
    <cellStyle name="Note 4 3 4 2 2 3" xfId="4015"/>
    <cellStyle name="Note 4 3 4 2 3" xfId="3023"/>
    <cellStyle name="Note 4 3 4 2 4" xfId="3844"/>
    <cellStyle name="Note 4 3 4 3" xfId="3024"/>
    <cellStyle name="Note 4 3 4 4" xfId="3769"/>
    <cellStyle name="Note 4 3 5" xfId="3025"/>
    <cellStyle name="Note 4 3 6" xfId="3026"/>
    <cellStyle name="Note 4 3 7" xfId="3027"/>
    <cellStyle name="Note 4 3 8" xfId="3028"/>
    <cellStyle name="Note 4 3 9" xfId="3029"/>
    <cellStyle name="Note 4 4" xfId="3030"/>
    <cellStyle name="Note 4 4 10" xfId="3031"/>
    <cellStyle name="Note 4 4 11" xfId="3032"/>
    <cellStyle name="Note 4 4 12" xfId="3597"/>
    <cellStyle name="Note 4 4 2" xfId="3033"/>
    <cellStyle name="Note 4 4 2 2" xfId="3034"/>
    <cellStyle name="Note 4 4 2 2 2" xfId="3035"/>
    <cellStyle name="Note 4 4 2 2 2 2" xfId="3036"/>
    <cellStyle name="Note 4 4 2 2 2 3" xfId="3973"/>
    <cellStyle name="Note 4 4 2 2 3" xfId="3037"/>
    <cellStyle name="Note 4 4 2 2 4" xfId="3038"/>
    <cellStyle name="Note 4 4 2 2 5" xfId="3727"/>
    <cellStyle name="Note 4 4 2 3" xfId="3039"/>
    <cellStyle name="Note 4 4 2 3 2" xfId="3040"/>
    <cellStyle name="Note 4 4 2 3 3" xfId="3895"/>
    <cellStyle name="Note 4 4 2 4" xfId="3041"/>
    <cellStyle name="Note 4 4 2 5" xfId="3042"/>
    <cellStyle name="Note 4 4 2 6" xfId="3645"/>
    <cellStyle name="Note 4 4 3" xfId="3043"/>
    <cellStyle name="Note 4 4 3 2" xfId="3044"/>
    <cellStyle name="Note 4 4 3 2 2" xfId="3045"/>
    <cellStyle name="Note 4 4 3 2 3" xfId="3944"/>
    <cellStyle name="Note 4 4 3 3" xfId="3046"/>
    <cellStyle name="Note 4 4 3 4" xfId="3047"/>
    <cellStyle name="Note 4 4 3 5" xfId="3048"/>
    <cellStyle name="Note 4 4 3 6" xfId="3049"/>
    <cellStyle name="Note 4 4 3 7" xfId="3698"/>
    <cellStyle name="Note 4 4 4" xfId="3050"/>
    <cellStyle name="Note 4 4 4 2" xfId="3051"/>
    <cellStyle name="Note 4 4 4 2 2" xfId="3052"/>
    <cellStyle name="Note 4 4 4 2 2 2" xfId="3053"/>
    <cellStyle name="Note 4 4 4 2 2 3" xfId="3984"/>
    <cellStyle name="Note 4 4 4 2 3" xfId="3054"/>
    <cellStyle name="Note 4 4 4 2 4" xfId="3813"/>
    <cellStyle name="Note 4 4 4 3" xfId="3055"/>
    <cellStyle name="Note 4 4 4 4" xfId="3738"/>
    <cellStyle name="Note 4 4 5" xfId="3056"/>
    <cellStyle name="Note 4 4 5 2" xfId="3057"/>
    <cellStyle name="Note 4 4 5 3" xfId="3880"/>
    <cellStyle name="Note 4 4 6" xfId="3058"/>
    <cellStyle name="Note 4 4 7" xfId="3059"/>
    <cellStyle name="Note 4 4 8" xfId="3060"/>
    <cellStyle name="Note 4 4 9" xfId="3061"/>
    <cellStyle name="Note 4 5" xfId="3062"/>
    <cellStyle name="Note 4 5 2" xfId="3063"/>
    <cellStyle name="Note 4 5 2 2" xfId="3064"/>
    <cellStyle name="Note 4 5 2 3" xfId="3926"/>
    <cellStyle name="Note 4 5 3" xfId="3065"/>
    <cellStyle name="Note 4 5 4" xfId="3066"/>
    <cellStyle name="Note 4 5 5" xfId="3679"/>
    <cellStyle name="Note 4 6" xfId="3067"/>
    <cellStyle name="Note 4 6 2" xfId="3068"/>
    <cellStyle name="Note 4 6 2 2" xfId="3069"/>
    <cellStyle name="Note 4 6 2 2 2" xfId="3070"/>
    <cellStyle name="Note 4 6 2 2 3" xfId="4017"/>
    <cellStyle name="Note 4 6 2 3" xfId="3071"/>
    <cellStyle name="Note 4 6 2 4" xfId="3846"/>
    <cellStyle name="Note 4 6 3" xfId="3072"/>
    <cellStyle name="Note 4 6 4" xfId="3771"/>
    <cellStyle name="Note 4 7" xfId="3073"/>
    <cellStyle name="Note 4 8" xfId="3074"/>
    <cellStyle name="Note 4 9" xfId="3075"/>
    <cellStyle name="Note 5" xfId="181"/>
    <cellStyle name="Note 5 10" xfId="3076"/>
    <cellStyle name="Note 5 11" xfId="3077"/>
    <cellStyle name="Note 5 12" xfId="3592"/>
    <cellStyle name="Note 5 2" xfId="282"/>
    <cellStyle name="Note 5 2 10" xfId="3682"/>
    <cellStyle name="Note 5 2 2" xfId="3078"/>
    <cellStyle name="Note 5 2 2 2" xfId="3079"/>
    <cellStyle name="Note 5 2 2 2 2" xfId="3080"/>
    <cellStyle name="Note 5 2 2 2 2 2" xfId="3081"/>
    <cellStyle name="Note 5 2 2 2 2 3" xfId="4049"/>
    <cellStyle name="Note 5 2 2 2 3" xfId="3082"/>
    <cellStyle name="Note 5 2 2 2 4" xfId="3878"/>
    <cellStyle name="Note 5 2 2 3" xfId="3083"/>
    <cellStyle name="Note 5 2 2 4" xfId="3806"/>
    <cellStyle name="Note 5 2 3" xfId="3084"/>
    <cellStyle name="Note 5 2 4" xfId="3085"/>
    <cellStyle name="Note 5 2 5" xfId="3086"/>
    <cellStyle name="Note 5 2 6" xfId="3087"/>
    <cellStyle name="Note 5 2 7" xfId="3088"/>
    <cellStyle name="Note 5 2 8" xfId="3089"/>
    <cellStyle name="Note 5 2 9" xfId="3090"/>
    <cellStyle name="Note 5 3" xfId="3091"/>
    <cellStyle name="Note 5 3 2" xfId="3092"/>
    <cellStyle name="Note 5 3 2 2" xfId="3093"/>
    <cellStyle name="Note 5 3 2 2 2" xfId="3094"/>
    <cellStyle name="Note 5 3 2 2 2 2" xfId="3095"/>
    <cellStyle name="Note 5 3 2 2 2 3" xfId="4050"/>
    <cellStyle name="Note 5 3 2 2 3" xfId="3096"/>
    <cellStyle name="Note 5 3 2 2 4" xfId="3879"/>
    <cellStyle name="Note 5 3 2 3" xfId="3097"/>
    <cellStyle name="Note 5 3 2 4" xfId="3807"/>
    <cellStyle name="Note 5 3 3" xfId="3098"/>
    <cellStyle name="Note 5 3 4" xfId="3099"/>
    <cellStyle name="Note 5 3 5" xfId="3100"/>
    <cellStyle name="Note 5 3 6" xfId="3101"/>
    <cellStyle name="Note 5 3 7" xfId="3102"/>
    <cellStyle name="Note 5 3 8" xfId="3103"/>
    <cellStyle name="Note 5 3 9" xfId="3805"/>
    <cellStyle name="Note 5 4" xfId="3104"/>
    <cellStyle name="Note 5 4 2" xfId="3105"/>
    <cellStyle name="Note 5 4 2 2" xfId="3106"/>
    <cellStyle name="Note 5 4 2 2 2" xfId="3107"/>
    <cellStyle name="Note 5 4 2 2 3" xfId="4048"/>
    <cellStyle name="Note 5 4 2 3" xfId="3108"/>
    <cellStyle name="Note 5 4 2 4" xfId="3877"/>
    <cellStyle name="Note 5 4 3" xfId="3109"/>
    <cellStyle name="Note 5 4 4" xfId="3804"/>
    <cellStyle name="Note 5 5" xfId="3110"/>
    <cellStyle name="Note 5 6" xfId="3111"/>
    <cellStyle name="Note 5 7" xfId="3112"/>
    <cellStyle name="Note 5 8" xfId="3113"/>
    <cellStyle name="Note 5 9" xfId="3114"/>
    <cellStyle name="Note 6" xfId="219"/>
    <cellStyle name="Note 6 10" xfId="3579"/>
    <cellStyle name="Note 6 2" xfId="3115"/>
    <cellStyle name="Note 6 2 2" xfId="3116"/>
    <cellStyle name="Note 6 2 2 2" xfId="3117"/>
    <cellStyle name="Note 6 2 2 2 2" xfId="3118"/>
    <cellStyle name="Note 6 2 2 2 3" xfId="3976"/>
    <cellStyle name="Note 6 2 2 3" xfId="3119"/>
    <cellStyle name="Note 6 2 2 4" xfId="3120"/>
    <cellStyle name="Note 6 2 2 5" xfId="3730"/>
    <cellStyle name="Note 6 2 3" xfId="3121"/>
    <cellStyle name="Note 6 2 3 2" xfId="3122"/>
    <cellStyle name="Note 6 2 3 2 2" xfId="3123"/>
    <cellStyle name="Note 6 2 3 2 2 2" xfId="3124"/>
    <cellStyle name="Note 6 2 3 2 2 3" xfId="3981"/>
    <cellStyle name="Note 6 2 3 2 3" xfId="3125"/>
    <cellStyle name="Note 6 2 3 2 4" xfId="3810"/>
    <cellStyle name="Note 6 2 3 3" xfId="3126"/>
    <cellStyle name="Note 6 2 3 4" xfId="3735"/>
    <cellStyle name="Note 6 2 4" xfId="3127"/>
    <cellStyle name="Note 6 2 5" xfId="3128"/>
    <cellStyle name="Note 6 2 6" xfId="3129"/>
    <cellStyle name="Note 6 2 7" xfId="3130"/>
    <cellStyle name="Note 6 2 8" xfId="3131"/>
    <cellStyle name="Note 6 2 9" xfId="3648"/>
    <cellStyle name="Note 6 3" xfId="3132"/>
    <cellStyle name="Note 6 3 2" xfId="3133"/>
    <cellStyle name="Note 6 3 2 2" xfId="3134"/>
    <cellStyle name="Note 6 3 2 3" xfId="3929"/>
    <cellStyle name="Note 6 3 3" xfId="3135"/>
    <cellStyle name="Note 6 3 4" xfId="3136"/>
    <cellStyle name="Note 6 3 5" xfId="3683"/>
    <cellStyle name="Note 6 4" xfId="3137"/>
    <cellStyle name="Note 6 4 2" xfId="3138"/>
    <cellStyle name="Note 6 4 2 2" xfId="3139"/>
    <cellStyle name="Note 6 4 2 2 2" xfId="3140"/>
    <cellStyle name="Note 6 4 2 2 3" xfId="4014"/>
    <cellStyle name="Note 6 4 2 3" xfId="3141"/>
    <cellStyle name="Note 6 4 2 4" xfId="3843"/>
    <cellStyle name="Note 6 4 3" xfId="3142"/>
    <cellStyle name="Note 6 4 4" xfId="3768"/>
    <cellStyle name="Note 6 5" xfId="3143"/>
    <cellStyle name="Note 6 6" xfId="3144"/>
    <cellStyle name="Note 6 7" xfId="3145"/>
    <cellStyle name="Note 6 8" xfId="3146"/>
    <cellStyle name="Note 6 9" xfId="3147"/>
    <cellStyle name="Note 7" xfId="1871"/>
    <cellStyle name="Note 7 10" xfId="3612"/>
    <cellStyle name="Note 7 2" xfId="3148"/>
    <cellStyle name="Note 7 2 2" xfId="3149"/>
    <cellStyle name="Note 7 2 2 2" xfId="3150"/>
    <cellStyle name="Note 7 2 2 2 2" xfId="3151"/>
    <cellStyle name="Note 7 2 2 2 3" xfId="3977"/>
    <cellStyle name="Note 7 2 2 3" xfId="3152"/>
    <cellStyle name="Note 7 2 2 4" xfId="3153"/>
    <cellStyle name="Note 7 2 2 5" xfId="3731"/>
    <cellStyle name="Note 7 2 3" xfId="3154"/>
    <cellStyle name="Note 7 2 3 2" xfId="3155"/>
    <cellStyle name="Note 7 2 3 2 2" xfId="3156"/>
    <cellStyle name="Note 7 2 3 2 2 2" xfId="3157"/>
    <cellStyle name="Note 7 2 3 2 2 3" xfId="3980"/>
    <cellStyle name="Note 7 2 3 2 3" xfId="3158"/>
    <cellStyle name="Note 7 2 3 2 4" xfId="3809"/>
    <cellStyle name="Note 7 2 3 3" xfId="3159"/>
    <cellStyle name="Note 7 2 3 4" xfId="3734"/>
    <cellStyle name="Note 7 2 4" xfId="3160"/>
    <cellStyle name="Note 7 2 5" xfId="3161"/>
    <cellStyle name="Note 7 2 6" xfId="3162"/>
    <cellStyle name="Note 7 2 7" xfId="3163"/>
    <cellStyle name="Note 7 2 8" xfId="3164"/>
    <cellStyle name="Note 7 2 9" xfId="3649"/>
    <cellStyle name="Note 7 3" xfId="3165"/>
    <cellStyle name="Note 7 3 2" xfId="3166"/>
    <cellStyle name="Note 7 3 2 2" xfId="3167"/>
    <cellStyle name="Note 7 3 2 3" xfId="3930"/>
    <cellStyle name="Note 7 3 3" xfId="3168"/>
    <cellStyle name="Note 7 3 4" xfId="3169"/>
    <cellStyle name="Note 7 3 5" xfId="3684"/>
    <cellStyle name="Note 7 4" xfId="3170"/>
    <cellStyle name="Note 7 4 2" xfId="3171"/>
    <cellStyle name="Note 7 4 2 2" xfId="3172"/>
    <cellStyle name="Note 7 4 2 2 2" xfId="3173"/>
    <cellStyle name="Note 7 4 2 2 3" xfId="4047"/>
    <cellStyle name="Note 7 4 2 3" xfId="3174"/>
    <cellStyle name="Note 7 4 2 4" xfId="3876"/>
    <cellStyle name="Note 7 4 3" xfId="3175"/>
    <cellStyle name="Note 7 4 4" xfId="3803"/>
    <cellStyle name="Note 7 5" xfId="3176"/>
    <cellStyle name="Note 7 6" xfId="3177"/>
    <cellStyle name="Note 7 7" xfId="3178"/>
    <cellStyle name="Note 7 8" xfId="3179"/>
    <cellStyle name="Note 7 9" xfId="3180"/>
    <cellStyle name="Note 8" xfId="1872"/>
    <cellStyle name="Note 8 10" xfId="3606"/>
    <cellStyle name="Note 8 2" xfId="3181"/>
    <cellStyle name="Note 8 2 2" xfId="3182"/>
    <cellStyle name="Note 8 2 2 2" xfId="3183"/>
    <cellStyle name="Note 8 2 2 2 2" xfId="3184"/>
    <cellStyle name="Note 8 2 2 2 3" xfId="3955"/>
    <cellStyle name="Note 8 2 2 3" xfId="3185"/>
    <cellStyle name="Note 8 2 2 4" xfId="3186"/>
    <cellStyle name="Note 8 2 2 5" xfId="3709"/>
    <cellStyle name="Note 8 2 3" xfId="3187"/>
    <cellStyle name="Note 8 2 3 2" xfId="3188"/>
    <cellStyle name="Note 8 2 3 2 2" xfId="3189"/>
    <cellStyle name="Note 8 2 3 2 2 2" xfId="3190"/>
    <cellStyle name="Note 8 2 3 2 2 3" xfId="3979"/>
    <cellStyle name="Note 8 2 3 2 3" xfId="3191"/>
    <cellStyle name="Note 8 2 3 2 4" xfId="3808"/>
    <cellStyle name="Note 8 2 3 3" xfId="3192"/>
    <cellStyle name="Note 8 2 3 4" xfId="3733"/>
    <cellStyle name="Note 8 2 4" xfId="3193"/>
    <cellStyle name="Note 8 2 5" xfId="3194"/>
    <cellStyle name="Note 8 2 6" xfId="3195"/>
    <cellStyle name="Note 8 2 7" xfId="3196"/>
    <cellStyle name="Note 8 2 8" xfId="3197"/>
    <cellStyle name="Note 8 2 9" xfId="3614"/>
    <cellStyle name="Note 8 3" xfId="3198"/>
    <cellStyle name="Note 8 3 2" xfId="3199"/>
    <cellStyle name="Note 8 3 2 2" xfId="3200"/>
    <cellStyle name="Note 8 3 2 3" xfId="3931"/>
    <cellStyle name="Note 8 3 3" xfId="3201"/>
    <cellStyle name="Note 8 3 4" xfId="3202"/>
    <cellStyle name="Note 8 3 5" xfId="3685"/>
    <cellStyle name="Note 8 4" xfId="3203"/>
    <cellStyle name="Note 8 4 2" xfId="3204"/>
    <cellStyle name="Note 8 4 2 2" xfId="3205"/>
    <cellStyle name="Note 8 4 2 2 2" xfId="3206"/>
    <cellStyle name="Note 8 4 2 2 3" xfId="4013"/>
    <cellStyle name="Note 8 4 2 3" xfId="3207"/>
    <cellStyle name="Note 8 4 2 4" xfId="3842"/>
    <cellStyle name="Note 8 4 3" xfId="3208"/>
    <cellStyle name="Note 8 4 4" xfId="3767"/>
    <cellStyle name="Note 8 5" xfId="3209"/>
    <cellStyle name="Note 8 6" xfId="3210"/>
    <cellStyle name="Note 8 7" xfId="3211"/>
    <cellStyle name="Note 8 8" xfId="3212"/>
    <cellStyle name="Note 8 9" xfId="3213"/>
    <cellStyle name="Note 9" xfId="1896"/>
    <cellStyle name="Note 9 2" xfId="3214"/>
    <cellStyle name="Note 9 2 2" xfId="3215"/>
    <cellStyle name="Note 9 2 2 2" xfId="3216"/>
    <cellStyle name="Note 9 2 2 2 2" xfId="3217"/>
    <cellStyle name="Note 9 2 2 2 3" xfId="3978"/>
    <cellStyle name="Note 9 2 2 3" xfId="3218"/>
    <cellStyle name="Note 9 2 2 4" xfId="3219"/>
    <cellStyle name="Note 9 2 2 5" xfId="3732"/>
    <cellStyle name="Note 9 2 3" xfId="3220"/>
    <cellStyle name="Note 9 2 3 2" xfId="3221"/>
    <cellStyle name="Note 9 2 3 3" xfId="3897"/>
    <cellStyle name="Note 9 2 4" xfId="3222"/>
    <cellStyle name="Note 9 2 5" xfId="3223"/>
    <cellStyle name="Note 9 2 6" xfId="3650"/>
    <cellStyle name="Note 9 3" xfId="3224"/>
    <cellStyle name="Note 9 3 2" xfId="3225"/>
    <cellStyle name="Note 9 3 2 2" xfId="3226"/>
    <cellStyle name="Note 9 3 2 3" xfId="3956"/>
    <cellStyle name="Note 9 3 3" xfId="3227"/>
    <cellStyle name="Note 9 3 4" xfId="3228"/>
    <cellStyle name="Note 9 3 5" xfId="3710"/>
    <cellStyle name="Note 9 4" xfId="3229"/>
    <cellStyle name="Note 9 4 2" xfId="3230"/>
    <cellStyle name="Note 9 4 3" xfId="3891"/>
    <cellStyle name="Note 9 5" xfId="3231"/>
    <cellStyle name="Note 9 6" xfId="3232"/>
    <cellStyle name="Note 9 7" xfId="3628"/>
    <cellStyle name="Output" xfId="3531" builtinId="21" customBuiltin="1"/>
    <cellStyle name="Output 10" xfId="3233"/>
    <cellStyle name="Output 2" xfId="55"/>
    <cellStyle name="Output 2 10" xfId="3234"/>
    <cellStyle name="Output 2 11" xfId="3564"/>
    <cellStyle name="Output 2 2" xfId="114"/>
    <cellStyle name="Output 2 2 2" xfId="3235"/>
    <cellStyle name="Output 2 2 2 2" xfId="3236"/>
    <cellStyle name="Output 2 2 2 2 2" xfId="3237"/>
    <cellStyle name="Output 2 2 2 2 3" xfId="3934"/>
    <cellStyle name="Output 2 2 2 3" xfId="3238"/>
    <cellStyle name="Output 2 2 2 4" xfId="3239"/>
    <cellStyle name="Output 2 2 2 5" xfId="3688"/>
    <cellStyle name="Output 2 2 3" xfId="3240"/>
    <cellStyle name="Output 2 2 3 2" xfId="3241"/>
    <cellStyle name="Output 2 2 3 2 2" xfId="3242"/>
    <cellStyle name="Output 2 2 3 2 2 2" xfId="3243"/>
    <cellStyle name="Output 2 2 3 2 2 3" xfId="4010"/>
    <cellStyle name="Output 2 2 3 2 3" xfId="3244"/>
    <cellStyle name="Output 2 2 3 2 4" xfId="3839"/>
    <cellStyle name="Output 2 2 3 3" xfId="3245"/>
    <cellStyle name="Output 2 2 3 4" xfId="3764"/>
    <cellStyle name="Output 2 2 4" xfId="3246"/>
    <cellStyle name="Output 2 2 5" xfId="3247"/>
    <cellStyle name="Output 2 2 6" xfId="3248"/>
    <cellStyle name="Output 2 2 7" xfId="3249"/>
    <cellStyle name="Output 2 2 8" xfId="3250"/>
    <cellStyle name="Output 2 2 9" xfId="3569"/>
    <cellStyle name="Output 2 3" xfId="153"/>
    <cellStyle name="Output 2 3 2" xfId="3251"/>
    <cellStyle name="Output 2 3 2 2" xfId="3252"/>
    <cellStyle name="Output 2 3 2 2 2" xfId="3253"/>
    <cellStyle name="Output 2 3 2 2 3" xfId="3935"/>
    <cellStyle name="Output 2 3 2 3" xfId="3254"/>
    <cellStyle name="Output 2 3 2 4" xfId="3255"/>
    <cellStyle name="Output 2 3 2 5" xfId="3689"/>
    <cellStyle name="Output 2 3 3" xfId="3256"/>
    <cellStyle name="Output 2 3 3 2" xfId="3257"/>
    <cellStyle name="Output 2 3 3 2 2" xfId="3258"/>
    <cellStyle name="Output 2 3 3 2 2 2" xfId="3259"/>
    <cellStyle name="Output 2 3 3 2 2 3" xfId="4009"/>
    <cellStyle name="Output 2 3 3 2 3" xfId="3260"/>
    <cellStyle name="Output 2 3 3 2 4" xfId="3838"/>
    <cellStyle name="Output 2 3 3 3" xfId="3261"/>
    <cellStyle name="Output 2 3 3 4" xfId="3763"/>
    <cellStyle name="Output 2 3 4" xfId="3262"/>
    <cellStyle name="Output 2 3 5" xfId="3263"/>
    <cellStyle name="Output 2 3 6" xfId="3264"/>
    <cellStyle name="Output 2 3 7" xfId="3265"/>
    <cellStyle name="Output 2 3 8" xfId="3266"/>
    <cellStyle name="Output 2 3 9" xfId="3575"/>
    <cellStyle name="Output 2 4" xfId="3267"/>
    <cellStyle name="Output 2 4 2" xfId="3268"/>
    <cellStyle name="Output 2 4 2 2" xfId="3269"/>
    <cellStyle name="Output 2 4 2 3" xfId="3933"/>
    <cellStyle name="Output 2 4 3" xfId="3270"/>
    <cellStyle name="Output 2 4 4" xfId="3271"/>
    <cellStyle name="Output 2 4 5" xfId="3687"/>
    <cellStyle name="Output 2 5" xfId="3272"/>
    <cellStyle name="Output 2 5 2" xfId="3273"/>
    <cellStyle name="Output 2 5 2 2" xfId="3274"/>
    <cellStyle name="Output 2 5 2 2 2" xfId="3275"/>
    <cellStyle name="Output 2 5 2 2 3" xfId="4011"/>
    <cellStyle name="Output 2 5 2 3" xfId="3276"/>
    <cellStyle name="Output 2 5 2 4" xfId="3840"/>
    <cellStyle name="Output 2 5 3" xfId="3277"/>
    <cellStyle name="Output 2 5 4" xfId="3765"/>
    <cellStyle name="Output 2 6" xfId="3278"/>
    <cellStyle name="Output 2 7" xfId="3279"/>
    <cellStyle name="Output 2 8" xfId="3280"/>
    <cellStyle name="Output 2 9" xfId="3281"/>
    <cellStyle name="Output 3" xfId="225"/>
    <cellStyle name="Output 3 10" xfId="3582"/>
    <cellStyle name="Output 3 2" xfId="1581"/>
    <cellStyle name="Output 3 2 2" xfId="3282"/>
    <cellStyle name="Output 3 2 2 2" xfId="3283"/>
    <cellStyle name="Output 3 2 2 2 2" xfId="3284"/>
    <cellStyle name="Output 3 2 2 2 3" xfId="3946"/>
    <cellStyle name="Output 3 2 2 3" xfId="3285"/>
    <cellStyle name="Output 3 2 2 4" xfId="3286"/>
    <cellStyle name="Output 3 2 2 5" xfId="3700"/>
    <cellStyle name="Output 3 2 3" xfId="3287"/>
    <cellStyle name="Output 3 2 3 2" xfId="3288"/>
    <cellStyle name="Output 3 2 3 3" xfId="3882"/>
    <cellStyle name="Output 3 2 4" xfId="3289"/>
    <cellStyle name="Output 3 2 5" xfId="3290"/>
    <cellStyle name="Output 3 2 6" xfId="3600"/>
    <cellStyle name="Output 3 3" xfId="3291"/>
    <cellStyle name="Output 3 3 2" xfId="3292"/>
    <cellStyle name="Output 3 3 2 2" xfId="3293"/>
    <cellStyle name="Output 3 3 2 3" xfId="3936"/>
    <cellStyle name="Output 3 3 3" xfId="3294"/>
    <cellStyle name="Output 3 3 4" xfId="3295"/>
    <cellStyle name="Output 3 3 5" xfId="3690"/>
    <cellStyle name="Output 3 4" xfId="3296"/>
    <cellStyle name="Output 3 4 2" xfId="3297"/>
    <cellStyle name="Output 3 4 2 2" xfId="3298"/>
    <cellStyle name="Output 3 4 2 2 2" xfId="3299"/>
    <cellStyle name="Output 3 4 2 2 3" xfId="4008"/>
    <cellStyle name="Output 3 4 2 3" xfId="3300"/>
    <cellStyle name="Output 3 4 2 4" xfId="3837"/>
    <cellStyle name="Output 3 4 3" xfId="3301"/>
    <cellStyle name="Output 3 4 4" xfId="3762"/>
    <cellStyle name="Output 3 5" xfId="3302"/>
    <cellStyle name="Output 3 6" xfId="3303"/>
    <cellStyle name="Output 3 7" xfId="3304"/>
    <cellStyle name="Output 3 8" xfId="3305"/>
    <cellStyle name="Output 3 9" xfId="3306"/>
    <cellStyle name="Output 4" xfId="220"/>
    <cellStyle name="Output 4 10" xfId="3580"/>
    <cellStyle name="Output 4 2" xfId="3307"/>
    <cellStyle name="Output 4 2 2" xfId="3308"/>
    <cellStyle name="Output 4 2 2 2" xfId="3309"/>
    <cellStyle name="Output 4 2 2 2 2" xfId="3310"/>
    <cellStyle name="Output 4 2 2 2 3" xfId="3951"/>
    <cellStyle name="Output 4 2 2 3" xfId="3311"/>
    <cellStyle name="Output 4 2 2 4" xfId="3312"/>
    <cellStyle name="Output 4 2 2 5" xfId="3705"/>
    <cellStyle name="Output 4 2 3" xfId="3313"/>
    <cellStyle name="Output 4 2 3 2" xfId="3314"/>
    <cellStyle name="Output 4 2 3 3" xfId="3887"/>
    <cellStyle name="Output 4 2 4" xfId="3315"/>
    <cellStyle name="Output 4 2 5" xfId="3316"/>
    <cellStyle name="Output 4 2 6" xfId="3602"/>
    <cellStyle name="Output 4 3" xfId="3317"/>
    <cellStyle name="Output 4 3 2" xfId="3318"/>
    <cellStyle name="Output 4 3 2 2" xfId="3319"/>
    <cellStyle name="Output 4 3 2 3" xfId="3937"/>
    <cellStyle name="Output 4 3 3" xfId="3320"/>
    <cellStyle name="Output 4 3 4" xfId="3321"/>
    <cellStyle name="Output 4 3 5" xfId="3691"/>
    <cellStyle name="Output 4 4" xfId="3322"/>
    <cellStyle name="Output 4 4 2" xfId="3323"/>
    <cellStyle name="Output 4 4 2 2" xfId="3324"/>
    <cellStyle name="Output 4 4 2 2 2" xfId="3325"/>
    <cellStyle name="Output 4 4 2 2 3" xfId="4007"/>
    <cellStyle name="Output 4 4 2 3" xfId="3326"/>
    <cellStyle name="Output 4 4 2 4" xfId="3836"/>
    <cellStyle name="Output 4 4 3" xfId="3327"/>
    <cellStyle name="Output 4 4 4" xfId="3761"/>
    <cellStyle name="Output 4 5" xfId="3328"/>
    <cellStyle name="Output 4 6" xfId="3329"/>
    <cellStyle name="Output 4 7" xfId="3330"/>
    <cellStyle name="Output 4 8" xfId="3331"/>
    <cellStyle name="Output 4 9" xfId="3332"/>
    <cellStyle name="Output 5" xfId="3333"/>
    <cellStyle name="Output 5 2" xfId="3334"/>
    <cellStyle name="Output 5 2 2" xfId="3335"/>
    <cellStyle name="Output 5 2 3" xfId="3932"/>
    <cellStyle name="Output 5 3" xfId="3336"/>
    <cellStyle name="Output 5 4" xfId="3337"/>
    <cellStyle name="Output 5 5" xfId="3686"/>
    <cellStyle name="Output 6" xfId="3338"/>
    <cellStyle name="Output 6 2" xfId="3339"/>
    <cellStyle name="Output 6 2 2" xfId="3340"/>
    <cellStyle name="Output 6 2 2 2" xfId="3341"/>
    <cellStyle name="Output 6 2 2 3" xfId="4012"/>
    <cellStyle name="Output 6 2 3" xfId="3342"/>
    <cellStyle name="Output 6 2 4" xfId="3841"/>
    <cellStyle name="Output 6 3" xfId="3343"/>
    <cellStyle name="Output 6 4" xfId="3766"/>
    <cellStyle name="Output 7" xfId="3344"/>
    <cellStyle name="Output 8" xfId="3345"/>
    <cellStyle name="Output 9" xfId="3346"/>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Data 2 2" xfId="3347"/>
    <cellStyle name="QA Data 2 3" xfId="3348"/>
    <cellStyle name="QA Data 2 4" xfId="3349"/>
    <cellStyle name="QA Data 2 5" xfId="3350"/>
    <cellStyle name="QA Data 3" xfId="3615"/>
    <cellStyle name="QA Sub-Heading" xfId="57"/>
    <cellStyle name="QA Sub-Heading 2" xfId="1812"/>
    <cellStyle name="QuestionStatus" xfId="58"/>
    <cellStyle name="Requirements" xfId="59"/>
    <cellStyle name="Requirements 2" xfId="154"/>
    <cellStyle name="Requirements 2 2" xfId="3351"/>
    <cellStyle name="Requirements 2 2 2" xfId="3352"/>
    <cellStyle name="Requirements 2 2 2 2" xfId="3353"/>
    <cellStyle name="Requirements 2 2 3" xfId="3354"/>
    <cellStyle name="Requirements 2 2 4" xfId="3355"/>
    <cellStyle name="Requirements 2 2 5" xfId="3356"/>
    <cellStyle name="Requirements 2 2 6" xfId="3357"/>
    <cellStyle name="Requirements 2 3" xfId="3358"/>
    <cellStyle name="Requirements 2 3 2" xfId="3359"/>
    <cellStyle name="Requirements 2 4" xfId="3627"/>
    <cellStyle name="Requirements 3" xfId="1873"/>
    <cellStyle name="Requirements 3 2" xfId="3360"/>
    <cellStyle name="Requirements 3 2 2" xfId="3361"/>
    <cellStyle name="Requirements 3 2 2 2" xfId="3362"/>
    <cellStyle name="Requirements 3 2 3" xfId="3363"/>
    <cellStyle name="Requirements 3 2 4" xfId="3364"/>
    <cellStyle name="Requirements 3 2 5" xfId="3365"/>
    <cellStyle name="Requirements 3 2 6" xfId="3366"/>
    <cellStyle name="Requirements 3 3" xfId="3367"/>
    <cellStyle name="Requirements 3 3 2" xfId="3368"/>
    <cellStyle name="Requirements 3 4" xfId="3590"/>
    <cellStyle name="Requirements 4" xfId="1874"/>
    <cellStyle name="Requirements 4 2" xfId="3369"/>
    <cellStyle name="Requirements 4 2 2" xfId="3370"/>
    <cellStyle name="Requirements 4 2 2 2" xfId="3371"/>
    <cellStyle name="Requirements 4 2 3" xfId="3372"/>
    <cellStyle name="Requirements 4 2 4" xfId="3373"/>
    <cellStyle name="Requirements 4 2 5" xfId="3374"/>
    <cellStyle name="Requirements 4 2 6" xfId="3375"/>
    <cellStyle name="Requirements 4 3" xfId="3376"/>
    <cellStyle name="Requirements 4 3 2" xfId="3377"/>
    <cellStyle name="Requirements 4 4" xfId="3573"/>
    <cellStyle name="Requirements 5" xfId="1875"/>
    <cellStyle name="Requirements 5 2" xfId="3378"/>
    <cellStyle name="Requirements 5 2 2" xfId="3379"/>
    <cellStyle name="Requirements 5 2 2 2" xfId="3380"/>
    <cellStyle name="Requirements 5 2 2 2 2" xfId="3381"/>
    <cellStyle name="Requirements 5 2 2 3" xfId="3382"/>
    <cellStyle name="Requirements 5 2 3" xfId="3383"/>
    <cellStyle name="Requirements 5 2 3 2" xfId="3384"/>
    <cellStyle name="Requirements 5 2 4" xfId="3385"/>
    <cellStyle name="Requirements 5 2 5" xfId="3386"/>
    <cellStyle name="Requirements 5 2 6" xfId="4055"/>
    <cellStyle name="Requirements 5 3" xfId="3387"/>
    <cellStyle name="Requirements 5 3 2" xfId="3388"/>
    <cellStyle name="Requirements 5 4" xfId="3389"/>
    <cellStyle name="Requirements 5 5" xfId="3390"/>
    <cellStyle name="Requirements 6" xfId="3391"/>
    <cellStyle name="Requirements 6 2" xfId="3392"/>
    <cellStyle name="Requirements 6 2 2" xfId="3393"/>
    <cellStyle name="Requirements 6 3" xfId="3394"/>
    <cellStyle name="Requirements 6 4" xfId="3395"/>
    <cellStyle name="Requirements 6 5" xfId="3396"/>
    <cellStyle name="Requirements 6 6" xfId="3397"/>
    <cellStyle name="Requirements 7" xfId="3398"/>
    <cellStyle name="Requirements 7 2" xfId="3399"/>
    <cellStyle name="Requirements 8" xfId="3565"/>
    <cellStyle name="SectionTitle" xfId="60"/>
    <cellStyle name="SectionTitle 2" xfId="1813"/>
    <cellStyle name="Style 1" xfId="61"/>
    <cellStyle name="Style 1 2" xfId="118"/>
    <cellStyle name="Style 1 2 2" xfId="169"/>
    <cellStyle name="Style 1 2 2 2" xfId="3400"/>
    <cellStyle name="Style 1 2 3" xfId="248"/>
    <cellStyle name="Style 1 2 3 2" xfId="3401"/>
    <cellStyle name="Style 1 2 4" xfId="1876"/>
    <cellStyle name="Style 1 2 4 2" xfId="3402"/>
    <cellStyle name="Style 1 2 5" xfId="1877"/>
    <cellStyle name="Style 1 2 5 2" xfId="1878"/>
    <cellStyle name="Style 1 2 5 2 2" xfId="3403"/>
    <cellStyle name="Style 1 2 5 3" xfId="3404"/>
    <cellStyle name="Style 1 2 6" xfId="3405"/>
    <cellStyle name="Style 1 3" xfId="155"/>
    <cellStyle name="Style 1 3 2" xfId="262"/>
    <cellStyle name="Style 1 3 2 2" xfId="3406"/>
    <cellStyle name="Style 1 3 3" xfId="252"/>
    <cellStyle name="Style 1 3 3 2" xfId="3407"/>
    <cellStyle name="Style 1 3 4" xfId="1879"/>
    <cellStyle name="Style 1 3 4 2" xfId="3408"/>
    <cellStyle name="Style 1 3 5" xfId="3409"/>
    <cellStyle name="Style 1 4" xfId="1880"/>
    <cellStyle name="Style 1 4 2" xfId="3410"/>
    <cellStyle name="Style 1 4 2 2" xfId="3411"/>
    <cellStyle name="Style 1 5" xfId="1881"/>
    <cellStyle name="Style 1 5 2" xfId="3412"/>
    <cellStyle name="Style 1 6" xfId="1897"/>
    <cellStyle name="Style 1 6 2" xfId="3413"/>
    <cellStyle name="Style 1 7" xfId="1898"/>
    <cellStyle name="Style 2" xfId="66"/>
    <cellStyle name="Sub-Heading" xfId="62"/>
    <cellStyle name="Sub-Heading 2" xfId="1814"/>
    <cellStyle name="Title" xfId="3522" builtinId="15" customBuiltin="1"/>
    <cellStyle name="Title 2" xfId="63"/>
    <cellStyle name="Title 2 2" xfId="115"/>
    <cellStyle name="Title 2 3" xfId="156"/>
    <cellStyle name="Title 3" xfId="295"/>
    <cellStyle name="Title 4" xfId="221"/>
    <cellStyle name="Title 4 2" xfId="3414"/>
    <cellStyle name="Title 5" xfId="3415"/>
    <cellStyle name="Total" xfId="3538" builtinId="25" customBuiltin="1"/>
    <cellStyle name="Total 10" xfId="3416"/>
    <cellStyle name="Total 2" xfId="64"/>
    <cellStyle name="Total 2 10" xfId="3417"/>
    <cellStyle name="Total 2 11" xfId="3566"/>
    <cellStyle name="Total 2 2" xfId="116"/>
    <cellStyle name="Total 2 2 2" xfId="3418"/>
    <cellStyle name="Total 2 2 2 2" xfId="3419"/>
    <cellStyle name="Total 2 2 2 2 2" xfId="3420"/>
    <cellStyle name="Total 2 2 2 2 3" xfId="3940"/>
    <cellStyle name="Total 2 2 2 3" xfId="3421"/>
    <cellStyle name="Total 2 2 2 4" xfId="3422"/>
    <cellStyle name="Total 2 2 2 5" xfId="3694"/>
    <cellStyle name="Total 2 2 3" xfId="3423"/>
    <cellStyle name="Total 2 2 3 2" xfId="3424"/>
    <cellStyle name="Total 2 2 3 2 2" xfId="3425"/>
    <cellStyle name="Total 2 2 3 2 2 2" xfId="3426"/>
    <cellStyle name="Total 2 2 3 2 2 3" xfId="4004"/>
    <cellStyle name="Total 2 2 3 2 3" xfId="3427"/>
    <cellStyle name="Total 2 2 3 2 4" xfId="3833"/>
    <cellStyle name="Total 2 2 3 3" xfId="3428"/>
    <cellStyle name="Total 2 2 3 4" xfId="3758"/>
    <cellStyle name="Total 2 2 4" xfId="3429"/>
    <cellStyle name="Total 2 2 5" xfId="3430"/>
    <cellStyle name="Total 2 2 6" xfId="3431"/>
    <cellStyle name="Total 2 2 7" xfId="3432"/>
    <cellStyle name="Total 2 2 8" xfId="3433"/>
    <cellStyle name="Total 2 2 9" xfId="3570"/>
    <cellStyle name="Total 2 3" xfId="157"/>
    <cellStyle name="Total 2 3 2" xfId="3434"/>
    <cellStyle name="Total 2 3 2 2" xfId="3435"/>
    <cellStyle name="Total 2 3 2 2 2" xfId="3436"/>
    <cellStyle name="Total 2 3 2 2 3" xfId="3941"/>
    <cellStyle name="Total 2 3 2 3" xfId="3437"/>
    <cellStyle name="Total 2 3 2 4" xfId="3438"/>
    <cellStyle name="Total 2 3 2 5" xfId="3695"/>
    <cellStyle name="Total 2 3 3" xfId="3439"/>
    <cellStyle name="Total 2 3 3 2" xfId="3440"/>
    <cellStyle name="Total 2 3 3 2 2" xfId="3441"/>
    <cellStyle name="Total 2 3 3 2 2 2" xfId="3442"/>
    <cellStyle name="Total 2 3 3 2 2 3" xfId="4003"/>
    <cellStyle name="Total 2 3 3 2 3" xfId="3443"/>
    <cellStyle name="Total 2 3 3 2 4" xfId="3832"/>
    <cellStyle name="Total 2 3 3 3" xfId="3444"/>
    <cellStyle name="Total 2 3 3 4" xfId="3757"/>
    <cellStyle name="Total 2 3 4" xfId="3445"/>
    <cellStyle name="Total 2 3 5" xfId="3446"/>
    <cellStyle name="Total 2 3 6" xfId="3447"/>
    <cellStyle name="Total 2 3 7" xfId="3448"/>
    <cellStyle name="Total 2 3 8" xfId="3449"/>
    <cellStyle name="Total 2 3 9" xfId="3576"/>
    <cellStyle name="Total 2 4" xfId="3450"/>
    <cellStyle name="Total 2 4 2" xfId="3451"/>
    <cellStyle name="Total 2 4 2 2" xfId="3452"/>
    <cellStyle name="Total 2 4 2 3" xfId="3939"/>
    <cellStyle name="Total 2 4 3" xfId="3453"/>
    <cellStyle name="Total 2 4 4" xfId="3454"/>
    <cellStyle name="Total 2 4 5" xfId="3693"/>
    <cellStyle name="Total 2 5" xfId="3455"/>
    <cellStyle name="Total 2 5 2" xfId="3456"/>
    <cellStyle name="Total 2 5 2 2" xfId="3457"/>
    <cellStyle name="Total 2 5 2 2 2" xfId="3458"/>
    <cellStyle name="Total 2 5 2 2 3" xfId="4005"/>
    <cellStyle name="Total 2 5 2 3" xfId="3459"/>
    <cellStyle name="Total 2 5 2 4" xfId="3834"/>
    <cellStyle name="Total 2 5 3" xfId="3460"/>
    <cellStyle name="Total 2 5 4" xfId="3759"/>
    <cellStyle name="Total 2 6" xfId="3461"/>
    <cellStyle name="Total 2 7" xfId="3462"/>
    <cellStyle name="Total 2 8" xfId="3463"/>
    <cellStyle name="Total 2 9" xfId="3464"/>
    <cellStyle name="Total 3" xfId="272"/>
    <cellStyle name="Total 3 2" xfId="3465"/>
    <cellStyle name="Total 3 2 2" xfId="3466"/>
    <cellStyle name="Total 3 2 2 2" xfId="3467"/>
    <cellStyle name="Total 3 2 2 3" xfId="3942"/>
    <cellStyle name="Total 3 2 3" xfId="3468"/>
    <cellStyle name="Total 3 2 4" xfId="3469"/>
    <cellStyle name="Total 3 2 5" xfId="3696"/>
    <cellStyle name="Total 3 3" xfId="3470"/>
    <cellStyle name="Total 3 3 2" xfId="3471"/>
    <cellStyle name="Total 3 3 2 2" xfId="3472"/>
    <cellStyle name="Total 3 3 2 2 2" xfId="3473"/>
    <cellStyle name="Total 3 3 2 2 3" xfId="4002"/>
    <cellStyle name="Total 3 3 2 3" xfId="3474"/>
    <cellStyle name="Total 3 3 2 4" xfId="3831"/>
    <cellStyle name="Total 3 3 3" xfId="3475"/>
    <cellStyle name="Total 3 3 4" xfId="3756"/>
    <cellStyle name="Total 3 4" xfId="3476"/>
    <cellStyle name="Total 3 5" xfId="3477"/>
    <cellStyle name="Total 3 6" xfId="3478"/>
    <cellStyle name="Total 3 7" xfId="3479"/>
    <cellStyle name="Total 3 8" xfId="3480"/>
    <cellStyle name="Total 3 9" xfId="3591"/>
    <cellStyle name="Total 4" xfId="222"/>
    <cellStyle name="Total 4 10" xfId="3581"/>
    <cellStyle name="Total 4 2" xfId="3481"/>
    <cellStyle name="Total 4 2 2" xfId="3482"/>
    <cellStyle name="Total 4 2 2 2" xfId="3483"/>
    <cellStyle name="Total 4 2 2 2 2" xfId="3484"/>
    <cellStyle name="Total 4 2 2 2 3" xfId="3952"/>
    <cellStyle name="Total 4 2 2 3" xfId="3485"/>
    <cellStyle name="Total 4 2 2 4" xfId="3486"/>
    <cellStyle name="Total 4 2 2 5" xfId="3706"/>
    <cellStyle name="Total 4 2 3" xfId="3487"/>
    <cellStyle name="Total 4 2 3 2" xfId="3488"/>
    <cellStyle name="Total 4 2 3 3" xfId="3888"/>
    <cellStyle name="Total 4 2 4" xfId="3489"/>
    <cellStyle name="Total 4 2 5" xfId="3490"/>
    <cellStyle name="Total 4 2 6" xfId="3603"/>
    <cellStyle name="Total 4 3" xfId="3491"/>
    <cellStyle name="Total 4 3 2" xfId="3492"/>
    <cellStyle name="Total 4 3 2 2" xfId="3493"/>
    <cellStyle name="Total 4 3 2 3" xfId="3943"/>
    <cellStyle name="Total 4 3 3" xfId="3494"/>
    <cellStyle name="Total 4 3 4" xfId="3495"/>
    <cellStyle name="Total 4 3 5" xfId="3697"/>
    <cellStyle name="Total 4 4" xfId="3496"/>
    <cellStyle name="Total 4 4 2" xfId="3497"/>
    <cellStyle name="Total 4 4 2 2" xfId="3498"/>
    <cellStyle name="Total 4 4 2 2 2" xfId="3499"/>
    <cellStyle name="Total 4 4 2 2 3" xfId="4001"/>
    <cellStyle name="Total 4 4 2 3" xfId="3500"/>
    <cellStyle name="Total 4 4 2 4" xfId="3830"/>
    <cellStyle name="Total 4 4 3" xfId="3501"/>
    <cellStyle name="Total 4 4 4" xfId="3755"/>
    <cellStyle name="Total 4 5" xfId="3502"/>
    <cellStyle name="Total 4 6" xfId="3503"/>
    <cellStyle name="Total 4 7" xfId="3504"/>
    <cellStyle name="Total 4 8" xfId="3505"/>
    <cellStyle name="Total 4 9" xfId="3506"/>
    <cellStyle name="Total 5" xfId="3507"/>
    <cellStyle name="Total 5 2" xfId="3508"/>
    <cellStyle name="Total 5 2 2" xfId="3509"/>
    <cellStyle name="Total 5 2 3" xfId="3938"/>
    <cellStyle name="Total 5 3" xfId="3510"/>
    <cellStyle name="Total 5 4" xfId="3511"/>
    <cellStyle name="Total 5 5" xfId="3692"/>
    <cellStyle name="Total 6" xfId="3512"/>
    <cellStyle name="Total 6 2" xfId="3513"/>
    <cellStyle name="Total 6 2 2" xfId="3514"/>
    <cellStyle name="Total 6 2 2 2" xfId="3515"/>
    <cellStyle name="Total 6 2 2 3" xfId="4006"/>
    <cellStyle name="Total 6 2 3" xfId="3516"/>
    <cellStyle name="Total 6 2 4" xfId="3835"/>
    <cellStyle name="Total 6 3" xfId="3517"/>
    <cellStyle name="Total 6 4" xfId="3760"/>
    <cellStyle name="Total 7" xfId="3518"/>
    <cellStyle name="Total 8" xfId="3519"/>
    <cellStyle name="Total 9" xfId="3520"/>
    <cellStyle name="Warning Text" xfId="3535" builtinId="11" customBuiltin="1"/>
    <cellStyle name="Warning Text 2" xfId="65"/>
    <cellStyle name="Warning Text 3" xfId="223"/>
    <cellStyle name="Warning Text 4" xfId="3521"/>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2</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16.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5"/>
  <sheetViews>
    <sheetView zoomScale="75" zoomScaleNormal="75" workbookViewId="0">
      <selection activeCell="F54" sqref="F54"/>
    </sheetView>
  </sheetViews>
  <sheetFormatPr defaultRowHeight="15"/>
  <cols>
    <col min="1" max="1" width="9.140625" style="116"/>
    <col min="3" max="3" width="17.7109375" customWidth="1"/>
    <col min="4" max="4" width="13.85546875" customWidth="1"/>
    <col min="5" max="9" width="13.85546875" style="25" customWidth="1"/>
    <col min="10" max="10" width="13.85546875" customWidth="1"/>
  </cols>
  <sheetData>
    <row r="2" spans="1:11" s="177" customFormat="1">
      <c r="C2" s="177" t="s">
        <v>1109</v>
      </c>
    </row>
    <row r="3" spans="1:11" ht="33.75" customHeight="1">
      <c r="B3" s="176" t="s">
        <v>619</v>
      </c>
      <c r="C3" s="104" t="s">
        <v>0</v>
      </c>
      <c r="D3" s="103" t="s">
        <v>9</v>
      </c>
      <c r="E3" s="103" t="s">
        <v>177</v>
      </c>
      <c r="F3" s="101" t="s">
        <v>180</v>
      </c>
      <c r="G3" s="107" t="s">
        <v>181</v>
      </c>
      <c r="H3" s="105" t="s">
        <v>182</v>
      </c>
      <c r="I3" s="103" t="s">
        <v>184</v>
      </c>
      <c r="J3" s="103" t="s">
        <v>11</v>
      </c>
    </row>
    <row r="4" spans="1:11" ht="24" customHeight="1">
      <c r="B4" s="174" t="s">
        <v>620</v>
      </c>
      <c r="C4" s="22"/>
      <c r="D4" s="23" t="s">
        <v>10</v>
      </c>
      <c r="E4" s="23"/>
      <c r="F4" s="129"/>
      <c r="G4" s="130"/>
      <c r="H4" s="131"/>
      <c r="I4" s="23"/>
      <c r="J4" s="23" t="s">
        <v>12</v>
      </c>
    </row>
    <row r="5" spans="1:11" ht="24.95" customHeight="1">
      <c r="A5">
        <v>1</v>
      </c>
      <c r="B5" s="172"/>
      <c r="C5" s="21" t="s">
        <v>1</v>
      </c>
      <c r="D5" s="5" t="s">
        <v>646</v>
      </c>
      <c r="E5" s="5">
        <v>0</v>
      </c>
      <c r="F5" s="49">
        <v>0</v>
      </c>
      <c r="G5" s="5" t="e">
        <f>#REF!</f>
        <v>#REF!</v>
      </c>
      <c r="H5" s="5" t="e">
        <f>#REF!</f>
        <v>#REF!</v>
      </c>
      <c r="I5" s="5" t="e">
        <f t="shared" ref="I5:I13" si="0">SUM(F5:H5)</f>
        <v>#REF!</v>
      </c>
      <c r="J5" s="47" t="e">
        <f t="shared" ref="J5:J15" si="1">SUM(I5/E5)*100</f>
        <v>#REF!</v>
      </c>
    </row>
    <row r="6" spans="1:11" ht="24.95" customHeight="1">
      <c r="A6">
        <v>2</v>
      </c>
      <c r="B6" s="172"/>
      <c r="C6" s="21" t="s">
        <v>2</v>
      </c>
      <c r="D6" s="5" t="s">
        <v>646</v>
      </c>
      <c r="E6" s="5">
        <v>0</v>
      </c>
      <c r="F6" s="5">
        <f>'1.Business Rules'!$D$51</f>
        <v>0</v>
      </c>
      <c r="G6" s="5">
        <v>0</v>
      </c>
      <c r="H6" s="5">
        <f>'1.Business Rules'!$F$51</f>
        <v>0</v>
      </c>
      <c r="I6" s="5">
        <f t="shared" si="0"/>
        <v>0</v>
      </c>
      <c r="J6" s="47" t="e">
        <f t="shared" si="1"/>
        <v>#DIV/0!</v>
      </c>
    </row>
    <row r="7" spans="1:11" s="25" customFormat="1" ht="24.95" customHeight="1">
      <c r="A7" s="25">
        <v>4</v>
      </c>
      <c r="B7" s="172"/>
      <c r="C7" s="21" t="s">
        <v>618</v>
      </c>
      <c r="D7" s="5" t="s">
        <v>647</v>
      </c>
      <c r="E7" s="5">
        <v>105</v>
      </c>
      <c r="F7" s="185">
        <f>'PPage+BPage'!$J$108</f>
        <v>0</v>
      </c>
      <c r="G7" s="5">
        <v>0</v>
      </c>
      <c r="H7" s="5">
        <f>'PPage+BPage'!$G$20</f>
        <v>0</v>
      </c>
      <c r="I7" s="5">
        <f t="shared" si="0"/>
        <v>0</v>
      </c>
      <c r="J7" s="47">
        <f t="shared" si="1"/>
        <v>0</v>
      </c>
    </row>
    <row r="8" spans="1:11" ht="24.95" customHeight="1">
      <c r="A8" s="4">
        <v>5</v>
      </c>
      <c r="B8" s="172"/>
      <c r="C8" s="21" t="s">
        <v>3</v>
      </c>
      <c r="D8" s="5" t="s">
        <v>646</v>
      </c>
      <c r="E8" s="5">
        <v>0</v>
      </c>
      <c r="F8" s="5">
        <f>'3.Mandatory Tags'!$D$13</f>
        <v>0</v>
      </c>
      <c r="G8" s="5">
        <f>'3.Mandatory Tags'!$E$13</f>
        <v>0</v>
      </c>
      <c r="H8" s="5">
        <f>'3.Mandatory Tags'!$F$13</f>
        <v>0</v>
      </c>
      <c r="I8" s="5">
        <f t="shared" si="0"/>
        <v>0</v>
      </c>
      <c r="J8" s="47" t="e">
        <f t="shared" si="1"/>
        <v>#DIV/0!</v>
      </c>
    </row>
    <row r="9" spans="1:11" ht="24.95" customHeight="1">
      <c r="A9" s="4">
        <v>6</v>
      </c>
      <c r="B9" s="172"/>
      <c r="C9" s="21" t="s">
        <v>4</v>
      </c>
      <c r="D9" s="5" t="s">
        <v>646</v>
      </c>
      <c r="E9" s="5">
        <v>0</v>
      </c>
      <c r="F9" s="5">
        <f>'5.Known Issues'!$M$10</f>
        <v>0</v>
      </c>
      <c r="G9" s="5">
        <f>'5.Known Issues'!$N$10</f>
        <v>0</v>
      </c>
      <c r="H9" s="5">
        <f>'5.Known Issues'!$O$10</f>
        <v>0</v>
      </c>
      <c r="I9" s="5">
        <f t="shared" si="0"/>
        <v>0</v>
      </c>
      <c r="J9" s="47" t="e">
        <f t="shared" si="1"/>
        <v>#DIV/0!</v>
      </c>
    </row>
    <row r="10" spans="1:11" ht="24.95" customHeight="1">
      <c r="A10" s="4">
        <v>7</v>
      </c>
      <c r="B10" s="172"/>
      <c r="C10" s="21" t="s">
        <v>5</v>
      </c>
      <c r="D10" s="5" t="s">
        <v>646</v>
      </c>
      <c r="E10" s="5">
        <v>0</v>
      </c>
      <c r="F10" s="5">
        <f>'9.Outbounding'!$D$20</f>
        <v>0</v>
      </c>
      <c r="G10" s="5">
        <f>'9.Outbounding'!$E$20</f>
        <v>0</v>
      </c>
      <c r="H10" s="5">
        <f>'9.Outbounding'!$F$20</f>
        <v>0</v>
      </c>
      <c r="I10" s="5">
        <f t="shared" si="0"/>
        <v>0</v>
      </c>
      <c r="J10" s="47" t="e">
        <f t="shared" si="1"/>
        <v>#DIV/0!</v>
      </c>
    </row>
    <row r="11" spans="1:11" ht="24.95" customHeight="1">
      <c r="A11" s="4">
        <v>8</v>
      </c>
      <c r="B11" s="172"/>
      <c r="C11" s="21" t="s">
        <v>6</v>
      </c>
      <c r="D11" s="5" t="s">
        <v>646</v>
      </c>
      <c r="E11" s="5">
        <v>0</v>
      </c>
      <c r="F11" s="5">
        <f>'4.Comparison Tests'!$D$12</f>
        <v>0</v>
      </c>
      <c r="G11" s="5">
        <f>'4.Comparison Tests'!$E$12</f>
        <v>0</v>
      </c>
      <c r="H11" s="5">
        <f>'4.Comparison Tests'!$F$12</f>
        <v>0</v>
      </c>
      <c r="I11" s="5">
        <f t="shared" si="0"/>
        <v>0</v>
      </c>
      <c r="J11" s="47" t="e">
        <f t="shared" si="1"/>
        <v>#DIV/0!</v>
      </c>
    </row>
    <row r="12" spans="1:11" ht="24.95" customHeight="1">
      <c r="A12" s="4">
        <v>9</v>
      </c>
      <c r="B12" s="172"/>
      <c r="C12" s="21" t="s">
        <v>7</v>
      </c>
      <c r="D12" s="5" t="s">
        <v>646</v>
      </c>
      <c r="E12" s="5">
        <v>0</v>
      </c>
      <c r="F12" s="5">
        <v>0</v>
      </c>
      <c r="G12" s="5">
        <v>0</v>
      </c>
      <c r="H12" s="5">
        <v>0</v>
      </c>
      <c r="I12" s="5">
        <f t="shared" si="0"/>
        <v>0</v>
      </c>
      <c r="J12" s="47" t="e">
        <f t="shared" si="1"/>
        <v>#DIV/0!</v>
      </c>
    </row>
    <row r="13" spans="1:11" s="25" customFormat="1" ht="24.95" customHeight="1">
      <c r="A13" s="4">
        <v>10</v>
      </c>
      <c r="B13" s="172"/>
      <c r="C13" s="21" t="s">
        <v>154</v>
      </c>
      <c r="D13" s="5" t="s">
        <v>646</v>
      </c>
      <c r="E13" s="5">
        <v>0</v>
      </c>
      <c r="F13" s="178">
        <f>'11.Deeplink + Meerkovo'!$D$11</f>
        <v>0</v>
      </c>
      <c r="G13" s="5">
        <f>'11.Deeplink + Meerkovo'!$E$24</f>
        <v>0</v>
      </c>
      <c r="H13" s="5">
        <f>'11.Deeplink + Meerkovo'!$F$24</f>
        <v>0</v>
      </c>
      <c r="I13" s="5">
        <f t="shared" si="0"/>
        <v>0</v>
      </c>
      <c r="J13" s="47" t="e">
        <f t="shared" si="1"/>
        <v>#DIV/0!</v>
      </c>
    </row>
    <row r="14" spans="1:11" s="61" customFormat="1" ht="24.95" customHeight="1">
      <c r="A14" s="62">
        <v>11</v>
      </c>
      <c r="B14" s="172"/>
      <c r="C14" s="66" t="s">
        <v>507</v>
      </c>
      <c r="D14" s="63" t="s">
        <v>646</v>
      </c>
      <c r="E14" s="63">
        <v>0</v>
      </c>
      <c r="F14" s="63">
        <f>'10.Inbound Test'!$G$33</f>
        <v>0</v>
      </c>
      <c r="G14" s="63">
        <f>'10.Inbound Test'!$H$33</f>
        <v>0</v>
      </c>
      <c r="H14" s="63">
        <f>'10.Inbound Test'!$I$33</f>
        <v>0</v>
      </c>
      <c r="I14" s="63">
        <f>SUM(F14:H14)</f>
        <v>0</v>
      </c>
      <c r="J14" s="68" t="e">
        <f t="shared" si="1"/>
        <v>#DIV/0!</v>
      </c>
    </row>
    <row r="15" spans="1:11" ht="24.95" customHeight="1">
      <c r="A15" s="4">
        <v>12</v>
      </c>
      <c r="B15" s="172"/>
      <c r="C15" s="21" t="s">
        <v>198</v>
      </c>
      <c r="D15" s="46"/>
      <c r="E15" s="5">
        <f>SUM(E5:E14)</f>
        <v>105</v>
      </c>
      <c r="F15" s="5">
        <v>0</v>
      </c>
      <c r="G15" s="46"/>
      <c r="H15" s="46"/>
      <c r="I15" s="5" t="e">
        <f>SUM(I5:I14)</f>
        <v>#REF!</v>
      </c>
      <c r="J15" s="47" t="e">
        <f t="shared" si="1"/>
        <v>#REF!</v>
      </c>
      <c r="K15" s="45"/>
    </row>
    <row r="16" spans="1:11" s="25" customFormat="1" ht="24.95" customHeight="1">
      <c r="A16" s="4">
        <v>13</v>
      </c>
      <c r="B16" s="175"/>
      <c r="C16" s="21" t="s">
        <v>197</v>
      </c>
      <c r="D16" s="46"/>
      <c r="E16" s="46"/>
      <c r="F16" s="46"/>
      <c r="G16" s="46"/>
      <c r="H16" s="46"/>
      <c r="I16" s="7">
        <v>7</v>
      </c>
      <c r="J16" s="47">
        <f>SUM(I16/E15)*100</f>
        <v>6.666666666666667</v>
      </c>
      <c r="K16" s="45"/>
    </row>
    <row r="17" spans="1:10" ht="24.95" customHeight="1">
      <c r="A17" s="4">
        <v>14</v>
      </c>
      <c r="B17" s="175"/>
      <c r="C17" s="21" t="s">
        <v>202</v>
      </c>
      <c r="D17" s="46"/>
      <c r="E17" s="46"/>
      <c r="F17" s="46"/>
      <c r="G17" s="5" t="e">
        <f>SUM(G5:G16)</f>
        <v>#REF!</v>
      </c>
      <c r="H17" s="46"/>
      <c r="I17" s="7" t="e">
        <f>SUM(G17)</f>
        <v>#REF!</v>
      </c>
      <c r="J17" s="47" t="e">
        <f>SUM(G17/E15)*100</f>
        <v>#REF!</v>
      </c>
    </row>
    <row r="18" spans="1:10" s="25" customFormat="1" ht="24.95" customHeight="1">
      <c r="A18" s="4">
        <v>15</v>
      </c>
      <c r="B18" s="175"/>
      <c r="C18" s="21" t="s">
        <v>200</v>
      </c>
      <c r="D18" s="46"/>
      <c r="E18" s="46"/>
      <c r="F18" s="46"/>
      <c r="G18" s="46"/>
      <c r="H18" s="5" t="e">
        <f>SUM(H5:H17)</f>
        <v>#REF!</v>
      </c>
      <c r="I18" s="7" t="e">
        <f>SUM(H18)</f>
        <v>#REF!</v>
      </c>
      <c r="J18" s="47" t="e">
        <f>SUM(H18/E15)*100</f>
        <v>#REF!</v>
      </c>
    </row>
    <row r="19" spans="1:10" ht="24.95" customHeight="1">
      <c r="B19" s="173"/>
    </row>
    <row r="20" spans="1:10" ht="30">
      <c r="C20" s="21"/>
      <c r="D20" s="48" t="s">
        <v>191</v>
      </c>
      <c r="E20" s="48" t="s">
        <v>192</v>
      </c>
      <c r="F20" s="48" t="s">
        <v>193</v>
      </c>
      <c r="G20" s="48" t="s">
        <v>194</v>
      </c>
      <c r="H20" s="48" t="s">
        <v>195</v>
      </c>
      <c r="I20" s="48" t="s">
        <v>196</v>
      </c>
      <c r="J20" s="48" t="s">
        <v>184</v>
      </c>
    </row>
    <row r="21" spans="1:10" ht="24.95" customHeight="1">
      <c r="C21" s="21" t="s">
        <v>8</v>
      </c>
      <c r="D21" s="5"/>
      <c r="E21" s="5"/>
      <c r="F21" s="5"/>
      <c r="G21" s="5"/>
      <c r="H21" s="5"/>
      <c r="I21" s="5"/>
      <c r="J21" s="5"/>
    </row>
    <row r="22" spans="1:10" s="25" customFormat="1" ht="33.75" customHeight="1">
      <c r="A22" s="116"/>
      <c r="C22" s="21"/>
      <c r="D22" s="48" t="s">
        <v>185</v>
      </c>
      <c r="E22" s="48" t="s">
        <v>186</v>
      </c>
      <c r="F22" s="48" t="s">
        <v>187</v>
      </c>
      <c r="G22" s="48" t="s">
        <v>188</v>
      </c>
      <c r="H22" s="48" t="s">
        <v>189</v>
      </c>
      <c r="I22" s="48" t="s">
        <v>190</v>
      </c>
      <c r="J22" s="48" t="s">
        <v>184</v>
      </c>
    </row>
    <row r="23" spans="1:10" ht="24.95" customHeight="1">
      <c r="C23" s="21" t="s">
        <v>171</v>
      </c>
      <c r="D23" s="7"/>
      <c r="E23" s="5"/>
      <c r="F23" s="5"/>
      <c r="G23" s="5"/>
      <c r="H23" s="5"/>
      <c r="I23" s="5"/>
      <c r="J23" s="5"/>
    </row>
    <row r="24" spans="1:10" ht="24.95" customHeight="1"/>
    <row r="25" spans="1:10" ht="24.95" customHeight="1">
      <c r="C25" s="177"/>
      <c r="D25" s="181" t="s">
        <v>621</v>
      </c>
      <c r="E25" s="180" t="s">
        <v>622</v>
      </c>
      <c r="F25" s="181" t="s">
        <v>623</v>
      </c>
    </row>
    <row r="26" spans="1:10" ht="24.95" customHeight="1">
      <c r="C26" s="182" t="s">
        <v>624</v>
      </c>
      <c r="D26" s="178"/>
      <c r="E26" s="179"/>
      <c r="F26" s="178"/>
    </row>
    <row r="27" spans="1:10" ht="24.95" customHeight="1">
      <c r="C27" s="183" t="s">
        <v>625</v>
      </c>
      <c r="D27" s="178">
        <f>SUM(B5:B15)</f>
        <v>0</v>
      </c>
      <c r="E27" s="179"/>
      <c r="F27" s="178"/>
    </row>
    <row r="57" spans="2:22">
      <c r="B57" s="273"/>
      <c r="C57" s="291" t="s">
        <v>1111</v>
      </c>
      <c r="D57" s="292"/>
      <c r="E57" s="292"/>
      <c r="F57" s="292"/>
      <c r="G57" s="293"/>
      <c r="H57" s="274"/>
      <c r="I57" s="294" t="s">
        <v>1112</v>
      </c>
      <c r="J57" s="295"/>
      <c r="K57" s="295"/>
      <c r="L57" s="296"/>
      <c r="M57" s="273"/>
      <c r="N57" s="273"/>
      <c r="O57" s="273"/>
      <c r="P57" s="273"/>
      <c r="Q57" s="273"/>
      <c r="R57" s="273"/>
      <c r="S57" s="273"/>
      <c r="T57" s="273"/>
      <c r="U57" s="273"/>
      <c r="V57" s="273"/>
    </row>
    <row r="58" spans="2:22">
      <c r="B58" s="273"/>
      <c r="C58" s="275" t="s">
        <v>1113</v>
      </c>
      <c r="D58" s="275" t="s">
        <v>1114</v>
      </c>
      <c r="E58" s="275" t="s">
        <v>136</v>
      </c>
      <c r="F58" s="275" t="s">
        <v>173</v>
      </c>
      <c r="G58" s="275" t="s">
        <v>1115</v>
      </c>
      <c r="H58" s="274"/>
      <c r="I58" s="275" t="s">
        <v>1113</v>
      </c>
      <c r="J58" s="275" t="s">
        <v>1116</v>
      </c>
      <c r="K58" s="275" t="s">
        <v>1115</v>
      </c>
      <c r="L58" s="275" t="s">
        <v>1117</v>
      </c>
      <c r="M58" s="273"/>
      <c r="N58" s="273"/>
      <c r="O58" s="273"/>
      <c r="P58" s="273"/>
      <c r="Q58" s="273"/>
      <c r="R58" s="273"/>
      <c r="S58" s="273"/>
      <c r="T58" s="273"/>
      <c r="U58" s="273"/>
      <c r="V58" s="273"/>
    </row>
    <row r="59" spans="2:22">
      <c r="B59" s="273"/>
      <c r="C59" s="276"/>
      <c r="D59" s="277"/>
      <c r="E59" s="277"/>
      <c r="F59" s="277"/>
      <c r="G59" s="278"/>
      <c r="H59" s="274"/>
      <c r="I59" s="286"/>
      <c r="J59" s="285"/>
      <c r="K59" s="285"/>
      <c r="L59" s="287"/>
      <c r="M59" s="273"/>
      <c r="N59" s="273"/>
      <c r="O59" s="273"/>
      <c r="P59" s="273"/>
      <c r="Q59" s="273"/>
      <c r="R59" s="273"/>
      <c r="S59" s="273"/>
      <c r="T59" s="273"/>
      <c r="U59" s="273"/>
      <c r="V59" s="273"/>
    </row>
    <row r="60" spans="2:22">
      <c r="B60" s="273"/>
      <c r="C60" s="279"/>
      <c r="D60" s="280"/>
      <c r="E60" s="280"/>
      <c r="F60" s="280"/>
      <c r="G60" s="281"/>
      <c r="H60" s="274"/>
      <c r="I60" s="288"/>
      <c r="J60" s="289"/>
      <c r="K60" s="280"/>
      <c r="L60" s="290"/>
      <c r="M60" s="273"/>
      <c r="N60" s="273"/>
      <c r="O60" s="273"/>
      <c r="P60" s="273"/>
      <c r="Q60" s="273"/>
      <c r="R60" s="273"/>
      <c r="S60" s="273"/>
      <c r="T60" s="273"/>
      <c r="U60" s="273"/>
      <c r="V60" s="273"/>
    </row>
    <row r="61" spans="2:22">
      <c r="B61" s="273"/>
      <c r="C61" s="279"/>
      <c r="D61" s="280"/>
      <c r="E61" s="280"/>
      <c r="F61" s="280"/>
      <c r="G61" s="281"/>
      <c r="H61" s="274"/>
      <c r="I61" s="279"/>
      <c r="J61" s="280"/>
      <c r="K61" s="280"/>
      <c r="L61" s="281"/>
      <c r="M61" s="273"/>
      <c r="N61" s="273"/>
      <c r="O61" s="273"/>
      <c r="P61" s="273"/>
      <c r="Q61" s="273"/>
      <c r="R61" s="273"/>
      <c r="S61" s="273"/>
      <c r="T61" s="273"/>
      <c r="U61" s="273"/>
      <c r="V61" s="273"/>
    </row>
    <row r="62" spans="2:22">
      <c r="B62" s="273"/>
      <c r="C62" s="279"/>
      <c r="D62" s="280"/>
      <c r="E62" s="280"/>
      <c r="F62" s="280"/>
      <c r="G62" s="281"/>
      <c r="H62" s="274"/>
      <c r="I62" s="279"/>
      <c r="J62" s="280"/>
      <c r="K62" s="280"/>
      <c r="L62" s="281"/>
      <c r="M62" s="273"/>
      <c r="N62" s="273"/>
      <c r="O62" s="273"/>
      <c r="P62" s="273"/>
      <c r="Q62" s="273"/>
      <c r="R62" s="273"/>
      <c r="S62" s="273"/>
      <c r="T62" s="273"/>
      <c r="U62" s="273"/>
      <c r="V62" s="273"/>
    </row>
    <row r="63" spans="2:22">
      <c r="B63" s="273"/>
      <c r="C63" s="279"/>
      <c r="D63" s="280"/>
      <c r="E63" s="280"/>
      <c r="F63" s="280"/>
      <c r="G63" s="281"/>
      <c r="H63" s="274"/>
      <c r="I63" s="279"/>
      <c r="J63" s="280"/>
      <c r="K63" s="280"/>
      <c r="L63" s="281"/>
      <c r="M63" s="273"/>
      <c r="N63" s="273"/>
      <c r="O63" s="273"/>
      <c r="P63" s="273"/>
      <c r="Q63" s="273"/>
      <c r="R63" s="273"/>
      <c r="S63" s="273"/>
      <c r="T63" s="273"/>
      <c r="U63" s="273"/>
      <c r="V63" s="273"/>
    </row>
    <row r="64" spans="2:22">
      <c r="B64" s="273"/>
      <c r="C64" s="279"/>
      <c r="D64" s="280"/>
      <c r="E64" s="280"/>
      <c r="F64" s="280"/>
      <c r="G64" s="281"/>
      <c r="H64" s="274"/>
      <c r="I64" s="279"/>
      <c r="J64" s="280"/>
      <c r="K64" s="280"/>
      <c r="L64" s="281"/>
      <c r="M64" s="273"/>
      <c r="N64" s="273"/>
      <c r="O64" s="273"/>
      <c r="P64" s="273"/>
      <c r="Q64" s="273"/>
      <c r="R64" s="273"/>
      <c r="S64" s="273"/>
      <c r="T64" s="273"/>
      <c r="U64" s="273"/>
      <c r="V64" s="273"/>
    </row>
    <row r="65" spans="2:22">
      <c r="B65" s="273"/>
      <c r="C65" s="279"/>
      <c r="D65" s="280"/>
      <c r="E65" s="280"/>
      <c r="F65" s="280"/>
      <c r="G65" s="281"/>
      <c r="H65" s="274"/>
      <c r="I65" s="279"/>
      <c r="J65" s="280"/>
      <c r="K65" s="280"/>
      <c r="L65" s="281"/>
      <c r="M65" s="273"/>
      <c r="N65" s="273"/>
      <c r="O65" s="273"/>
      <c r="P65" s="273"/>
      <c r="Q65" s="273"/>
      <c r="R65" s="273"/>
      <c r="S65" s="273"/>
      <c r="T65" s="273"/>
      <c r="U65" s="273"/>
      <c r="V65" s="273"/>
    </row>
    <row r="66" spans="2:22">
      <c r="B66" s="273"/>
      <c r="C66" s="279"/>
      <c r="D66" s="280"/>
      <c r="E66" s="280"/>
      <c r="F66" s="280"/>
      <c r="G66" s="281"/>
      <c r="H66" s="274"/>
      <c r="I66" s="279"/>
      <c r="J66" s="280"/>
      <c r="K66" s="280"/>
      <c r="L66" s="281"/>
      <c r="M66" s="273"/>
      <c r="N66" s="273"/>
      <c r="O66" s="273"/>
      <c r="P66" s="273"/>
      <c r="Q66" s="273"/>
      <c r="R66" s="273"/>
      <c r="S66" s="273"/>
      <c r="T66" s="273"/>
      <c r="U66" s="273"/>
      <c r="V66" s="273"/>
    </row>
    <row r="67" spans="2:22">
      <c r="B67" s="273"/>
      <c r="C67" s="279"/>
      <c r="D67" s="280"/>
      <c r="E67" s="280"/>
      <c r="F67" s="280"/>
      <c r="G67" s="281"/>
      <c r="H67" s="274"/>
      <c r="I67" s="279"/>
      <c r="J67" s="280"/>
      <c r="K67" s="280"/>
      <c r="L67" s="281"/>
      <c r="M67" s="273"/>
      <c r="N67" s="273"/>
      <c r="O67" s="273"/>
      <c r="P67" s="273"/>
      <c r="Q67" s="273"/>
      <c r="R67" s="273"/>
      <c r="S67" s="273"/>
      <c r="T67" s="273"/>
      <c r="U67" s="273"/>
      <c r="V67" s="273"/>
    </row>
    <row r="68" spans="2:22">
      <c r="B68" s="273"/>
      <c r="C68" s="279"/>
      <c r="D68" s="280"/>
      <c r="E68" s="280"/>
      <c r="F68" s="280"/>
      <c r="G68" s="281"/>
      <c r="H68" s="274"/>
      <c r="I68" s="279"/>
      <c r="J68" s="280"/>
      <c r="K68" s="280"/>
      <c r="L68" s="281"/>
      <c r="M68" s="273"/>
      <c r="N68" s="273"/>
      <c r="O68" s="273"/>
      <c r="P68" s="273"/>
      <c r="Q68" s="273"/>
      <c r="R68" s="273"/>
      <c r="S68" s="273"/>
      <c r="T68" s="273"/>
      <c r="U68" s="273"/>
      <c r="V68" s="273"/>
    </row>
    <row r="69" spans="2:22">
      <c r="B69" s="273"/>
      <c r="C69" s="279"/>
      <c r="D69" s="280"/>
      <c r="E69" s="280"/>
      <c r="F69" s="280"/>
      <c r="G69" s="281"/>
      <c r="H69" s="274"/>
      <c r="I69" s="279"/>
      <c r="J69" s="280"/>
      <c r="K69" s="280"/>
      <c r="L69" s="281"/>
      <c r="M69" s="273"/>
      <c r="N69" s="273"/>
      <c r="O69" s="273"/>
      <c r="P69" s="273"/>
      <c r="Q69" s="273"/>
      <c r="R69" s="273"/>
      <c r="S69" s="273"/>
      <c r="T69" s="273"/>
      <c r="U69" s="273"/>
      <c r="V69" s="273"/>
    </row>
    <row r="70" spans="2:22">
      <c r="B70" s="273"/>
      <c r="C70" s="279"/>
      <c r="D70" s="280"/>
      <c r="E70" s="280"/>
      <c r="F70" s="280"/>
      <c r="G70" s="281"/>
      <c r="H70" s="274"/>
      <c r="I70" s="279"/>
      <c r="J70" s="280"/>
      <c r="K70" s="280"/>
      <c r="L70" s="281"/>
      <c r="M70" s="273"/>
      <c r="N70" s="273"/>
      <c r="O70" s="273"/>
      <c r="P70" s="273"/>
      <c r="Q70" s="273"/>
      <c r="R70" s="273"/>
      <c r="S70" s="273"/>
      <c r="T70" s="273"/>
      <c r="U70" s="273"/>
      <c r="V70" s="273"/>
    </row>
    <row r="71" spans="2:22">
      <c r="B71" s="273"/>
      <c r="C71" s="279"/>
      <c r="D71" s="280"/>
      <c r="E71" s="280"/>
      <c r="F71" s="280"/>
      <c r="G71" s="281"/>
      <c r="H71" s="274"/>
      <c r="I71" s="279"/>
      <c r="J71" s="280"/>
      <c r="K71" s="280"/>
      <c r="L71" s="281"/>
      <c r="M71" s="273"/>
      <c r="N71" s="273"/>
      <c r="O71" s="273"/>
      <c r="P71" s="273"/>
      <c r="Q71" s="273"/>
      <c r="R71" s="273"/>
      <c r="S71" s="273"/>
      <c r="T71" s="273"/>
      <c r="U71" s="273"/>
      <c r="V71" s="273"/>
    </row>
    <row r="72" spans="2:22">
      <c r="B72" s="273"/>
      <c r="C72" s="279"/>
      <c r="D72" s="280"/>
      <c r="E72" s="280"/>
      <c r="F72" s="280"/>
      <c r="G72" s="281"/>
      <c r="H72" s="274"/>
      <c r="I72" s="279"/>
      <c r="J72" s="280"/>
      <c r="K72" s="280"/>
      <c r="L72" s="281"/>
      <c r="M72" s="273"/>
      <c r="N72" s="273"/>
      <c r="O72" s="273"/>
      <c r="P72" s="273"/>
      <c r="Q72" s="273"/>
      <c r="R72" s="273"/>
      <c r="S72" s="273"/>
      <c r="T72" s="273"/>
      <c r="U72" s="273"/>
      <c r="V72" s="273"/>
    </row>
    <row r="73" spans="2:22">
      <c r="B73" s="273"/>
      <c r="C73" s="279"/>
      <c r="D73" s="280"/>
      <c r="E73" s="280"/>
      <c r="F73" s="280"/>
      <c r="G73" s="281"/>
      <c r="H73" s="274"/>
      <c r="I73" s="279"/>
      <c r="J73" s="280"/>
      <c r="K73" s="280"/>
      <c r="L73" s="281"/>
      <c r="M73" s="273"/>
      <c r="N73" s="273"/>
      <c r="O73" s="273"/>
      <c r="P73" s="273"/>
      <c r="Q73" s="273"/>
      <c r="R73" s="273"/>
      <c r="S73" s="273"/>
      <c r="T73" s="273"/>
      <c r="U73" s="273"/>
      <c r="V73" s="273"/>
    </row>
    <row r="74" spans="2:22">
      <c r="B74" s="273"/>
      <c r="C74" s="279"/>
      <c r="D74" s="280"/>
      <c r="E74" s="280"/>
      <c r="F74" s="280"/>
      <c r="G74" s="281"/>
      <c r="H74" s="274"/>
      <c r="I74" s="279"/>
      <c r="J74" s="280"/>
      <c r="K74" s="280"/>
      <c r="L74" s="281"/>
      <c r="M74" s="273"/>
      <c r="N74" s="273"/>
      <c r="O74" s="273"/>
      <c r="P74" s="273"/>
      <c r="Q74" s="273"/>
      <c r="R74" s="273"/>
      <c r="S74" s="273"/>
      <c r="T74" s="273"/>
      <c r="U74" s="273"/>
      <c r="V74" s="273"/>
    </row>
    <row r="75" spans="2:22">
      <c r="B75" s="273"/>
      <c r="C75" s="279"/>
      <c r="D75" s="280"/>
      <c r="E75" s="280"/>
      <c r="F75" s="280"/>
      <c r="G75" s="281"/>
      <c r="H75" s="274"/>
      <c r="I75" s="279"/>
      <c r="J75" s="280"/>
      <c r="K75" s="280"/>
      <c r="L75" s="281"/>
      <c r="M75" s="273"/>
      <c r="N75" s="273"/>
      <c r="O75" s="273"/>
      <c r="P75" s="273"/>
      <c r="Q75" s="273"/>
      <c r="R75" s="273"/>
      <c r="S75" s="273"/>
      <c r="T75" s="273"/>
      <c r="U75" s="273"/>
      <c r="V75" s="273"/>
    </row>
    <row r="76" spans="2:22">
      <c r="B76" s="273"/>
      <c r="C76" s="279"/>
      <c r="D76" s="280"/>
      <c r="E76" s="280"/>
      <c r="F76" s="280"/>
      <c r="G76" s="281"/>
      <c r="H76" s="274"/>
      <c r="I76" s="279"/>
      <c r="J76" s="280"/>
      <c r="K76" s="280"/>
      <c r="L76" s="281"/>
      <c r="M76" s="273"/>
      <c r="N76" s="273"/>
      <c r="O76" s="273"/>
      <c r="P76" s="273"/>
      <c r="Q76" s="273"/>
      <c r="R76" s="273"/>
      <c r="S76" s="273"/>
      <c r="T76" s="273"/>
      <c r="U76" s="273"/>
      <c r="V76" s="273"/>
    </row>
    <row r="77" spans="2:22">
      <c r="B77" s="273"/>
      <c r="C77" s="279"/>
      <c r="D77" s="280"/>
      <c r="E77" s="280"/>
      <c r="F77" s="280"/>
      <c r="G77" s="281"/>
      <c r="H77" s="274"/>
      <c r="I77" s="279"/>
      <c r="J77" s="280"/>
      <c r="K77" s="280"/>
      <c r="L77" s="281"/>
      <c r="M77" s="273"/>
      <c r="N77" s="273"/>
      <c r="O77" s="273"/>
      <c r="P77" s="273"/>
      <c r="Q77" s="273"/>
      <c r="R77" s="273"/>
      <c r="S77" s="273"/>
      <c r="T77" s="273"/>
      <c r="U77" s="273"/>
      <c r="V77" s="273"/>
    </row>
    <row r="78" spans="2:22">
      <c r="B78" s="273"/>
      <c r="C78" s="279"/>
      <c r="D78" s="280"/>
      <c r="E78" s="280"/>
      <c r="F78" s="280"/>
      <c r="G78" s="281"/>
      <c r="H78" s="274"/>
      <c r="I78" s="279"/>
      <c r="J78" s="280"/>
      <c r="K78" s="280"/>
      <c r="L78" s="281"/>
      <c r="M78" s="273"/>
      <c r="N78" s="273"/>
      <c r="O78" s="273"/>
      <c r="P78" s="273"/>
      <c r="Q78" s="273"/>
      <c r="R78" s="273"/>
      <c r="S78" s="273"/>
      <c r="T78" s="273"/>
      <c r="U78" s="273"/>
      <c r="V78" s="273"/>
    </row>
    <row r="79" spans="2:22">
      <c r="B79" s="273"/>
      <c r="C79" s="279"/>
      <c r="D79" s="280"/>
      <c r="E79" s="280"/>
      <c r="F79" s="280"/>
      <c r="G79" s="281"/>
      <c r="H79" s="274"/>
      <c r="I79" s="279"/>
      <c r="J79" s="280"/>
      <c r="K79" s="280"/>
      <c r="L79" s="281"/>
      <c r="M79" s="273"/>
      <c r="N79" s="273"/>
      <c r="O79" s="273"/>
      <c r="P79" s="273"/>
      <c r="Q79" s="273"/>
      <c r="R79" s="273"/>
      <c r="S79" s="273"/>
      <c r="T79" s="273"/>
      <c r="U79" s="273"/>
      <c r="V79" s="273"/>
    </row>
    <row r="80" spans="2:22">
      <c r="B80" s="273"/>
      <c r="C80" s="279"/>
      <c r="D80" s="280"/>
      <c r="E80" s="280"/>
      <c r="F80" s="280"/>
      <c r="G80" s="281"/>
      <c r="H80" s="274"/>
      <c r="I80" s="279"/>
      <c r="J80" s="280"/>
      <c r="K80" s="280"/>
      <c r="L80" s="281"/>
      <c r="M80" s="273"/>
      <c r="N80" s="273"/>
      <c r="O80" s="273"/>
      <c r="P80" s="273"/>
      <c r="Q80" s="273"/>
      <c r="R80" s="273"/>
      <c r="S80" s="273"/>
      <c r="T80" s="273"/>
      <c r="U80" s="273"/>
      <c r="V80" s="273"/>
    </row>
    <row r="81" spans="2:22">
      <c r="B81" s="273"/>
      <c r="C81" s="279"/>
      <c r="D81" s="280"/>
      <c r="E81" s="280"/>
      <c r="F81" s="280"/>
      <c r="G81" s="281"/>
      <c r="H81" s="274"/>
      <c r="I81" s="279"/>
      <c r="J81" s="280"/>
      <c r="K81" s="280"/>
      <c r="L81" s="281"/>
      <c r="M81" s="273"/>
      <c r="N81" s="273"/>
      <c r="O81" s="273"/>
      <c r="P81" s="273"/>
      <c r="Q81" s="273"/>
      <c r="R81" s="273"/>
      <c r="S81" s="273"/>
      <c r="T81" s="273"/>
      <c r="U81" s="273"/>
      <c r="V81" s="273"/>
    </row>
    <row r="82" spans="2:22">
      <c r="B82" s="273"/>
      <c r="C82" s="279"/>
      <c r="D82" s="280"/>
      <c r="E82" s="280"/>
      <c r="F82" s="280"/>
      <c r="G82" s="281"/>
      <c r="H82" s="274"/>
      <c r="I82" s="279"/>
      <c r="J82" s="280"/>
      <c r="K82" s="280"/>
      <c r="L82" s="281"/>
      <c r="M82" s="273"/>
      <c r="N82" s="273"/>
      <c r="O82" s="273"/>
      <c r="P82" s="273"/>
      <c r="Q82" s="273"/>
      <c r="R82" s="273"/>
      <c r="S82" s="273"/>
      <c r="T82" s="273"/>
      <c r="U82" s="273"/>
      <c r="V82" s="273"/>
    </row>
    <row r="83" spans="2:22">
      <c r="B83" s="273"/>
      <c r="C83" s="279"/>
      <c r="D83" s="280"/>
      <c r="E83" s="280"/>
      <c r="F83" s="280"/>
      <c r="G83" s="281"/>
      <c r="H83" s="274"/>
      <c r="I83" s="279"/>
      <c r="J83" s="280"/>
      <c r="K83" s="280"/>
      <c r="L83" s="281"/>
      <c r="M83" s="273"/>
      <c r="N83" s="273"/>
      <c r="O83" s="273"/>
      <c r="P83" s="273"/>
      <c r="Q83" s="273"/>
      <c r="R83" s="273"/>
      <c r="S83" s="273"/>
      <c r="T83" s="273"/>
      <c r="U83" s="273"/>
      <c r="V83" s="273"/>
    </row>
    <row r="84" spans="2:22">
      <c r="B84" s="273"/>
      <c r="C84" s="279"/>
      <c r="D84" s="280"/>
      <c r="E84" s="280"/>
      <c r="F84" s="280"/>
      <c r="G84" s="281"/>
      <c r="H84" s="274"/>
      <c r="I84" s="279"/>
      <c r="J84" s="280"/>
      <c r="K84" s="280"/>
      <c r="L84" s="281"/>
      <c r="M84" s="273"/>
      <c r="N84" s="273"/>
      <c r="O84" s="273"/>
      <c r="P84" s="273"/>
      <c r="Q84" s="273"/>
      <c r="R84" s="273"/>
      <c r="S84" s="273"/>
      <c r="T84" s="273"/>
      <c r="U84" s="273"/>
      <c r="V84" s="273"/>
    </row>
    <row r="85" spans="2:22">
      <c r="B85" s="273"/>
      <c r="C85" s="282"/>
      <c r="D85" s="283"/>
      <c r="E85" s="283"/>
      <c r="F85" s="283"/>
      <c r="G85" s="284"/>
      <c r="H85" s="274"/>
      <c r="I85" s="282"/>
      <c r="J85" s="283"/>
      <c r="K85" s="283"/>
      <c r="L85" s="284"/>
      <c r="M85" s="273"/>
      <c r="N85" s="273"/>
      <c r="O85" s="273"/>
      <c r="P85" s="273"/>
      <c r="Q85" s="273"/>
      <c r="R85" s="273"/>
      <c r="S85" s="273"/>
      <c r="T85" s="273"/>
      <c r="U85" s="273"/>
      <c r="V85" s="273"/>
    </row>
  </sheetData>
  <mergeCells count="2">
    <mergeCell ref="C57:G57"/>
    <mergeCell ref="I57:L57"/>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zoomScale="70" zoomScaleNormal="70" workbookViewId="0">
      <selection activeCell="D42" sqref="D42"/>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COUNTIF(G3:G56,G2)</f>
        <v>0</v>
      </c>
      <c r="H1" s="223">
        <f>COUNTIF(H3:H56,H2)</f>
        <v>0</v>
      </c>
      <c r="I1" s="223">
        <f>COUNTIF(I3:I56,I2)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501</v>
      </c>
      <c r="C3" s="272" t="s">
        <v>243</v>
      </c>
      <c r="D3" s="264" t="s">
        <v>664</v>
      </c>
      <c r="E3" s="265" t="s">
        <v>1085</v>
      </c>
      <c r="F3" s="272"/>
      <c r="J3" s="225"/>
      <c r="K3" s="225"/>
    </row>
    <row r="4" spans="1:11" s="238" customFormat="1" ht="15">
      <c r="A4" s="237"/>
      <c r="B4" s="272"/>
      <c r="C4" s="272" t="s">
        <v>244</v>
      </c>
      <c r="D4" s="264" t="s">
        <v>720</v>
      </c>
      <c r="E4" s="265" t="s">
        <v>1085</v>
      </c>
      <c r="F4" s="272"/>
      <c r="J4" s="225"/>
      <c r="K4" s="225"/>
    </row>
    <row r="5" spans="1:11" s="238" customFormat="1" ht="15">
      <c r="A5" s="237"/>
      <c r="B5" s="272" t="s">
        <v>502</v>
      </c>
      <c r="C5" s="272" t="s">
        <v>243</v>
      </c>
      <c r="D5" s="264" t="s">
        <v>664</v>
      </c>
      <c r="E5" s="265" t="s">
        <v>1086</v>
      </c>
      <c r="F5" s="272"/>
      <c r="J5" s="225"/>
      <c r="K5" s="225"/>
    </row>
    <row r="6" spans="1:11" s="238" customFormat="1" ht="15">
      <c r="A6" s="237"/>
      <c r="B6" s="272"/>
      <c r="C6" s="272" t="s">
        <v>244</v>
      </c>
      <c r="D6" s="264" t="s">
        <v>720</v>
      </c>
      <c r="E6" s="265" t="s">
        <v>1086</v>
      </c>
      <c r="F6" s="272"/>
      <c r="J6" s="225"/>
      <c r="K6" s="225"/>
    </row>
    <row r="7" spans="1:11" s="238" customFormat="1" ht="15">
      <c r="A7" s="237"/>
      <c r="B7" s="272" t="s">
        <v>503</v>
      </c>
      <c r="C7" s="272">
        <v>0</v>
      </c>
      <c r="D7" s="264" t="s">
        <v>720</v>
      </c>
      <c r="E7" s="265" t="s">
        <v>1087</v>
      </c>
      <c r="F7" s="272"/>
      <c r="J7" s="225"/>
      <c r="K7" s="225"/>
    </row>
    <row r="8" spans="1:11" s="238" customFormat="1" ht="15">
      <c r="A8" s="237"/>
      <c r="B8" s="272"/>
      <c r="C8" s="259">
        <v>50</v>
      </c>
      <c r="D8" s="264">
        <v>50</v>
      </c>
      <c r="E8" s="265" t="s">
        <v>1088</v>
      </c>
      <c r="F8" s="272"/>
      <c r="J8" s="225"/>
      <c r="K8" s="225"/>
    </row>
    <row r="9" spans="1:11" s="238" customFormat="1" ht="15">
      <c r="A9" s="237"/>
      <c r="B9" s="272"/>
      <c r="C9" s="259">
        <v>100</v>
      </c>
      <c r="D9" s="264">
        <v>100</v>
      </c>
      <c r="E9" s="265" t="s">
        <v>1089</v>
      </c>
      <c r="F9" s="272"/>
      <c r="J9" s="225"/>
      <c r="K9" s="225"/>
    </row>
    <row r="10" spans="1:11" s="238" customFormat="1" ht="15">
      <c r="A10" s="237"/>
      <c r="B10" s="272"/>
      <c r="C10" s="259">
        <v>150</v>
      </c>
      <c r="D10" s="264">
        <v>150</v>
      </c>
      <c r="E10" s="265" t="s">
        <v>1090</v>
      </c>
      <c r="F10" s="272"/>
      <c r="J10" s="225"/>
      <c r="K10" s="225"/>
    </row>
    <row r="11" spans="1:11" s="238" customFormat="1" ht="15">
      <c r="A11" s="237"/>
      <c r="B11" s="272"/>
      <c r="C11" s="259">
        <v>200</v>
      </c>
      <c r="D11" s="264">
        <v>200</v>
      </c>
      <c r="E11" s="265" t="s">
        <v>1091</v>
      </c>
      <c r="F11" s="272"/>
      <c r="J11" s="225"/>
      <c r="K11" s="225"/>
    </row>
    <row r="12" spans="1:11" s="238" customFormat="1" ht="15">
      <c r="A12" s="237"/>
      <c r="B12" s="272"/>
      <c r="C12" s="259">
        <v>250</v>
      </c>
      <c r="D12" s="264">
        <v>250</v>
      </c>
      <c r="E12" s="265" t="s">
        <v>1092</v>
      </c>
      <c r="F12" s="272"/>
      <c r="J12" s="225"/>
      <c r="K12" s="225"/>
    </row>
    <row r="13" spans="1:11" s="238" customFormat="1" ht="15">
      <c r="A13" s="237"/>
      <c r="B13" s="272"/>
      <c r="C13" s="259">
        <v>300</v>
      </c>
      <c r="D13" s="264">
        <v>250</v>
      </c>
      <c r="E13" s="265" t="s">
        <v>1093</v>
      </c>
      <c r="F13" s="272"/>
      <c r="J13" s="225"/>
      <c r="K13" s="225"/>
    </row>
    <row r="14" spans="1:11" s="238" customFormat="1" ht="15">
      <c r="A14" s="237"/>
      <c r="B14" s="272"/>
      <c r="C14" s="259">
        <v>350</v>
      </c>
      <c r="D14" s="264">
        <v>250</v>
      </c>
      <c r="E14" s="265" t="s">
        <v>1094</v>
      </c>
      <c r="F14" s="272"/>
      <c r="J14" s="225"/>
      <c r="K14" s="225"/>
    </row>
    <row r="15" spans="1:11" s="238" customFormat="1" ht="15">
      <c r="A15" s="237"/>
      <c r="B15" s="272"/>
      <c r="C15" s="259">
        <v>400</v>
      </c>
      <c r="D15" s="264">
        <v>250</v>
      </c>
      <c r="E15" s="265" t="s">
        <v>1095</v>
      </c>
      <c r="F15" s="272"/>
      <c r="J15" s="225"/>
      <c r="K15" s="225"/>
    </row>
    <row r="16" spans="1:11" s="238" customFormat="1" ht="15">
      <c r="A16" s="237"/>
      <c r="B16" s="272"/>
      <c r="C16" s="259">
        <v>450</v>
      </c>
      <c r="D16" s="264">
        <v>250</v>
      </c>
      <c r="E16" s="265" t="s">
        <v>1096</v>
      </c>
      <c r="F16" s="272"/>
      <c r="J16" s="225"/>
      <c r="K16" s="225"/>
    </row>
    <row r="17" spans="1:11" s="238" customFormat="1" ht="15">
      <c r="A17" s="237"/>
      <c r="B17" s="272"/>
      <c r="C17" s="259">
        <v>500</v>
      </c>
      <c r="D17" s="264" t="s">
        <v>788</v>
      </c>
      <c r="E17" s="265" t="s">
        <v>1097</v>
      </c>
      <c r="F17" s="272"/>
      <c r="J17" s="225"/>
      <c r="K17" s="225"/>
    </row>
    <row r="18" spans="1:11" s="238" customFormat="1" ht="15">
      <c r="A18" s="237"/>
      <c r="B18" s="272"/>
      <c r="C18" s="259"/>
      <c r="D18" s="264"/>
      <c r="E18" s="265"/>
      <c r="F18" s="272"/>
      <c r="J18" s="225"/>
      <c r="K18" s="225"/>
    </row>
    <row r="19" spans="1:11" s="238" customFormat="1" ht="15">
      <c r="A19" s="237"/>
      <c r="B19" s="272" t="s">
        <v>504</v>
      </c>
      <c r="C19" s="272">
        <v>0</v>
      </c>
      <c r="D19" s="264" t="s">
        <v>720</v>
      </c>
      <c r="E19" s="265" t="s">
        <v>1098</v>
      </c>
      <c r="F19" s="272"/>
      <c r="J19" s="225"/>
      <c r="K19" s="225"/>
    </row>
    <row r="20" spans="1:11" s="238" customFormat="1" ht="15">
      <c r="A20" s="237"/>
      <c r="B20" s="272"/>
      <c r="C20" s="259">
        <v>50</v>
      </c>
      <c r="D20" s="264" t="s">
        <v>789</v>
      </c>
      <c r="E20" s="265" t="s">
        <v>1099</v>
      </c>
      <c r="F20" s="272"/>
      <c r="J20" s="225"/>
      <c r="K20" s="225"/>
    </row>
    <row r="21" spans="1:11" s="238" customFormat="1" ht="15">
      <c r="A21" s="237"/>
      <c r="B21" s="272"/>
      <c r="C21" s="259">
        <v>100</v>
      </c>
      <c r="D21" s="264" t="s">
        <v>790</v>
      </c>
      <c r="E21" s="265" t="s">
        <v>1100</v>
      </c>
      <c r="F21" s="272"/>
      <c r="J21" s="225"/>
      <c r="K21" s="225"/>
    </row>
    <row r="22" spans="1:11" s="238" customFormat="1" ht="15">
      <c r="A22" s="237"/>
      <c r="B22" s="272"/>
      <c r="C22" s="259">
        <v>150</v>
      </c>
      <c r="D22" s="264" t="s">
        <v>791</v>
      </c>
      <c r="E22" s="265" t="s">
        <v>1101</v>
      </c>
      <c r="F22" s="272"/>
      <c r="J22" s="225"/>
      <c r="K22" s="225"/>
    </row>
    <row r="23" spans="1:11" s="238" customFormat="1" ht="15">
      <c r="A23" s="237"/>
      <c r="B23" s="272"/>
      <c r="C23" s="259">
        <v>200</v>
      </c>
      <c r="D23" s="264" t="s">
        <v>792</v>
      </c>
      <c r="E23" s="265" t="s">
        <v>1102</v>
      </c>
      <c r="F23" s="272"/>
      <c r="J23" s="225"/>
      <c r="K23" s="225"/>
    </row>
    <row r="24" spans="1:11" s="238" customFormat="1" ht="15">
      <c r="A24" s="237"/>
      <c r="B24" s="272"/>
      <c r="C24" s="259">
        <v>250</v>
      </c>
      <c r="D24" s="264" t="s">
        <v>793</v>
      </c>
      <c r="E24" s="265" t="s">
        <v>1103</v>
      </c>
      <c r="F24" s="272"/>
      <c r="J24" s="225"/>
      <c r="K24" s="225"/>
    </row>
    <row r="25" spans="1:11" s="238" customFormat="1" ht="15">
      <c r="A25" s="237"/>
      <c r="B25" s="272"/>
      <c r="C25" s="259">
        <v>300</v>
      </c>
      <c r="D25" s="264" t="s">
        <v>793</v>
      </c>
      <c r="E25" s="265" t="s">
        <v>1104</v>
      </c>
      <c r="F25" s="272"/>
      <c r="J25" s="225"/>
      <c r="K25" s="225"/>
    </row>
    <row r="26" spans="1:11" s="238" customFormat="1" ht="15">
      <c r="A26" s="237"/>
      <c r="B26" s="272"/>
      <c r="C26" s="259">
        <v>350</v>
      </c>
      <c r="D26" s="264" t="s">
        <v>793</v>
      </c>
      <c r="E26" s="265" t="s">
        <v>1105</v>
      </c>
      <c r="F26" s="272"/>
      <c r="J26" s="225"/>
      <c r="K26" s="225"/>
    </row>
    <row r="27" spans="1:11" s="238" customFormat="1" ht="15">
      <c r="A27" s="237"/>
      <c r="B27" s="272"/>
      <c r="C27" s="259">
        <v>400</v>
      </c>
      <c r="D27" s="264" t="s">
        <v>793</v>
      </c>
      <c r="E27" s="265" t="s">
        <v>1106</v>
      </c>
      <c r="F27" s="272"/>
      <c r="J27" s="225"/>
      <c r="K27" s="225"/>
    </row>
    <row r="28" spans="1:11" s="238" customFormat="1" ht="15">
      <c r="A28" s="237"/>
      <c r="B28" s="272"/>
      <c r="C28" s="259">
        <v>450</v>
      </c>
      <c r="D28" s="264" t="s">
        <v>793</v>
      </c>
      <c r="E28" s="265" t="s">
        <v>1107</v>
      </c>
      <c r="F28" s="272"/>
      <c r="J28" s="225"/>
      <c r="K28" s="225"/>
    </row>
    <row r="29" spans="1:11" s="238" customFormat="1" ht="15">
      <c r="A29" s="237"/>
      <c r="B29" s="272"/>
      <c r="C29" s="259">
        <v>500</v>
      </c>
      <c r="D29" s="264" t="s">
        <v>788</v>
      </c>
      <c r="E29" s="265" t="s">
        <v>1108</v>
      </c>
      <c r="F29" s="272"/>
      <c r="J29" s="225"/>
      <c r="K29" s="225"/>
    </row>
    <row r="30" spans="1:11" s="238" customFormat="1" ht="15">
      <c r="A30" s="237"/>
      <c r="B30" s="255"/>
      <c r="C30" s="255"/>
      <c r="D30" s="260"/>
      <c r="E30" s="261"/>
      <c r="F30" s="255"/>
      <c r="J30" s="225"/>
      <c r="K30" s="225"/>
    </row>
  </sheetData>
  <autoFilter ref="G2:I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5"/>
    <col min="2" max="2" width="55.85546875" bestFit="1" customWidth="1"/>
    <col min="3" max="3" width="25.140625" bestFit="1" customWidth="1"/>
    <col min="4" max="4" width="11" customWidth="1"/>
    <col min="5" max="5" width="10.5703125" customWidth="1"/>
    <col min="6" max="6" width="12" customWidth="1"/>
  </cols>
  <sheetData>
    <row r="1" spans="2:6" ht="33.75" customHeight="1">
      <c r="B1" s="297" t="s">
        <v>3</v>
      </c>
      <c r="C1" s="297"/>
      <c r="D1" s="52"/>
      <c r="E1" s="52"/>
      <c r="F1" s="52"/>
    </row>
    <row r="2" spans="2:6" ht="38.25" customHeight="1">
      <c r="B2" s="84" t="s">
        <v>30</v>
      </c>
      <c r="C2" s="80" t="s">
        <v>31</v>
      </c>
      <c r="D2" s="82" t="s">
        <v>13</v>
      </c>
      <c r="E2" s="83" t="s">
        <v>14</v>
      </c>
      <c r="F2" s="81" t="s">
        <v>200</v>
      </c>
    </row>
    <row r="3" spans="2:6" ht="30" customHeight="1">
      <c r="B3" s="42"/>
      <c r="C3" s="42"/>
      <c r="D3" s="5"/>
      <c r="E3" s="14"/>
      <c r="F3" s="53"/>
    </row>
    <row r="4" spans="2:6" ht="30" customHeight="1">
      <c r="B4" s="40"/>
      <c r="C4" s="41"/>
      <c r="D4" s="5"/>
      <c r="E4" s="14"/>
      <c r="F4" s="53"/>
    </row>
    <row r="5" spans="2:6" ht="30" customHeight="1">
      <c r="B5" s="40"/>
      <c r="C5" s="41"/>
      <c r="D5" s="5"/>
      <c r="E5" s="14"/>
      <c r="F5" s="53"/>
    </row>
    <row r="6" spans="2:6" ht="30" customHeight="1">
      <c r="B6" s="40"/>
      <c r="C6" s="41"/>
      <c r="D6" s="5"/>
      <c r="E6" s="14"/>
      <c r="F6" s="53"/>
    </row>
    <row r="7" spans="2:6" ht="30" customHeight="1">
      <c r="B7" s="40"/>
      <c r="C7" s="41"/>
      <c r="D7" s="5"/>
      <c r="E7" s="14"/>
      <c r="F7" s="53"/>
    </row>
    <row r="8" spans="2:6" ht="30" customHeight="1">
      <c r="B8" s="41"/>
      <c r="C8" s="39"/>
      <c r="D8" s="5"/>
      <c r="E8" s="14"/>
      <c r="F8" s="53"/>
    </row>
    <row r="9" spans="2:6" ht="30" customHeight="1">
      <c r="B9" s="41"/>
      <c r="C9" s="38"/>
      <c r="D9" s="5"/>
      <c r="E9" s="14"/>
      <c r="F9" s="53"/>
    </row>
    <row r="10" spans="2:6" ht="30" customHeight="1">
      <c r="B10" s="41"/>
      <c r="C10" s="38"/>
      <c r="D10" s="5"/>
      <c r="E10" s="14"/>
      <c r="F10" s="5"/>
    </row>
    <row r="11" spans="2:6" ht="30" customHeight="1">
      <c r="B11" s="41"/>
      <c r="C11" s="41"/>
      <c r="D11" s="5"/>
      <c r="E11" s="14"/>
      <c r="F11" s="5"/>
    </row>
    <row r="12" spans="2:6" ht="30" customHeight="1">
      <c r="B12" s="37"/>
      <c r="C12" s="41"/>
      <c r="D12" s="5"/>
      <c r="E12" s="14"/>
      <c r="F12" s="5"/>
    </row>
    <row r="13" spans="2:6" ht="36.75" customHeight="1">
      <c r="C13" s="5" t="s">
        <v>184</v>
      </c>
      <c r="D13" s="5">
        <f>COUNTIF(D3:D12,D2)</f>
        <v>0</v>
      </c>
      <c r="E13" s="14">
        <f>COUNTIF(E3:E12,E2)</f>
        <v>0</v>
      </c>
      <c r="F13" s="5">
        <f>COUNTIF(F3:F12,F2)</f>
        <v>0</v>
      </c>
    </row>
  </sheetData>
  <autoFilter ref="D2:F2"/>
  <mergeCells count="1">
    <mergeCell ref="B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9" t="s">
        <v>141</v>
      </c>
      <c r="C1" s="88"/>
      <c r="D1" s="3"/>
      <c r="E1" s="3"/>
      <c r="F1" s="3"/>
    </row>
    <row r="2" spans="2:6" ht="37.5" customHeight="1">
      <c r="B2" s="89" t="s">
        <v>135</v>
      </c>
      <c r="C2" s="90" t="s">
        <v>136</v>
      </c>
      <c r="D2" s="56" t="s">
        <v>13</v>
      </c>
      <c r="E2" s="85" t="s">
        <v>14</v>
      </c>
      <c r="F2" s="86" t="s">
        <v>200</v>
      </c>
    </row>
    <row r="3" spans="2:6" ht="76.5" customHeight="1">
      <c r="B3" s="8" t="s">
        <v>134</v>
      </c>
      <c r="C3" s="8" t="s">
        <v>106</v>
      </c>
      <c r="D3" s="5"/>
      <c r="E3" s="14"/>
      <c r="F3" s="5"/>
    </row>
    <row r="4" spans="2:6" ht="136.5" customHeight="1">
      <c r="B4" s="8" t="s">
        <v>137</v>
      </c>
      <c r="C4" s="8" t="s">
        <v>138</v>
      </c>
      <c r="D4" s="5"/>
      <c r="E4" s="14"/>
      <c r="F4" s="5"/>
    </row>
    <row r="5" spans="2:6" ht="201" customHeight="1">
      <c r="B5" s="8" t="s">
        <v>140</v>
      </c>
      <c r="C5" s="8" t="s">
        <v>139</v>
      </c>
      <c r="D5" s="5"/>
      <c r="E5" s="14"/>
      <c r="F5" s="5"/>
    </row>
    <row r="6" spans="2:6" ht="210" customHeight="1">
      <c r="B6" s="8" t="s">
        <v>142</v>
      </c>
      <c r="C6" s="8" t="s">
        <v>139</v>
      </c>
      <c r="D6" s="5"/>
      <c r="E6" s="14"/>
      <c r="F6" s="5"/>
    </row>
    <row r="7" spans="2:6" ht="255.75" customHeight="1">
      <c r="B7" s="8" t="s">
        <v>144</v>
      </c>
      <c r="C7" s="8" t="s">
        <v>143</v>
      </c>
      <c r="D7" s="5"/>
      <c r="E7" s="14"/>
      <c r="F7" s="5"/>
    </row>
    <row r="8" spans="2:6" ht="213.75" customHeight="1">
      <c r="B8" s="8" t="s">
        <v>145</v>
      </c>
      <c r="C8" s="8" t="s">
        <v>146</v>
      </c>
      <c r="D8" s="5"/>
      <c r="E8" s="14"/>
      <c r="F8" s="5"/>
    </row>
    <row r="9" spans="2:6" ht="180" customHeight="1">
      <c r="B9" s="8" t="s">
        <v>147</v>
      </c>
      <c r="C9" s="8" t="s">
        <v>148</v>
      </c>
      <c r="D9" s="5"/>
      <c r="E9" s="14"/>
      <c r="F9" s="5"/>
    </row>
    <row r="10" spans="2:6" ht="75">
      <c r="B10" s="8" t="s">
        <v>149</v>
      </c>
      <c r="C10" s="8" t="s">
        <v>150</v>
      </c>
      <c r="D10" s="5"/>
      <c r="E10" s="14"/>
      <c r="F10" s="5"/>
    </row>
    <row r="11" spans="2:6" ht="108.75" customHeight="1">
      <c r="B11" s="8" t="s">
        <v>151</v>
      </c>
      <c r="C11" s="8" t="s">
        <v>152</v>
      </c>
      <c r="D11" s="5"/>
      <c r="E11" s="14"/>
      <c r="F11" s="5"/>
    </row>
    <row r="12" spans="2:6" ht="34.5" customHeight="1">
      <c r="B12" s="13"/>
      <c r="C12" s="5" t="s">
        <v>184</v>
      </c>
      <c r="D12" s="5">
        <f>COUNTIF(D3:D11,D2)</f>
        <v>0</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5"/>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9" t="s">
        <v>4</v>
      </c>
      <c r="C1" s="3"/>
      <c r="D1" s="3"/>
      <c r="E1" s="3"/>
      <c r="F1" s="3"/>
      <c r="G1" s="3"/>
      <c r="H1" s="3"/>
      <c r="I1" s="3"/>
      <c r="J1" s="3"/>
      <c r="K1" s="100"/>
      <c r="L1" s="3"/>
      <c r="M1" s="3"/>
      <c r="N1" s="3"/>
      <c r="O1" s="3"/>
      <c r="P1" s="3"/>
      <c r="Q1" s="3"/>
      <c r="R1" s="3"/>
      <c r="S1" s="3"/>
      <c r="T1" s="3"/>
    </row>
    <row r="2" spans="1:20" s="25" customFormat="1" ht="40.5" customHeight="1">
      <c r="B2" s="91" t="s">
        <v>32</v>
      </c>
      <c r="C2" s="82" t="s">
        <v>13</v>
      </c>
      <c r="D2" s="83" t="s">
        <v>14</v>
      </c>
      <c r="E2" s="81" t="s">
        <v>200</v>
      </c>
      <c r="F2" s="73" t="s">
        <v>252</v>
      </c>
      <c r="G2" s="67"/>
      <c r="H2" s="82" t="s">
        <v>13</v>
      </c>
      <c r="I2" s="83" t="s">
        <v>14</v>
      </c>
      <c r="J2" s="96" t="s">
        <v>200</v>
      </c>
      <c r="K2" s="67" t="s">
        <v>540</v>
      </c>
      <c r="L2" s="67"/>
      <c r="M2" s="82" t="s">
        <v>13</v>
      </c>
      <c r="N2" s="83" t="s">
        <v>14</v>
      </c>
      <c r="O2" s="96" t="s">
        <v>200</v>
      </c>
      <c r="P2" s="67" t="s">
        <v>551</v>
      </c>
      <c r="Q2" s="67"/>
      <c r="R2" s="82" t="s">
        <v>13</v>
      </c>
      <c r="S2" s="83" t="s">
        <v>14</v>
      </c>
      <c r="T2" s="96" t="s">
        <v>200</v>
      </c>
    </row>
    <row r="3" spans="1:20" s="25" customFormat="1" ht="138.75" customHeight="1">
      <c r="B3" s="26" t="s">
        <v>153</v>
      </c>
      <c r="C3" s="27"/>
      <c r="D3" s="44"/>
      <c r="E3" s="5"/>
      <c r="F3" s="8" t="s">
        <v>530</v>
      </c>
      <c r="G3" s="8" t="s">
        <v>115</v>
      </c>
      <c r="H3" s="63"/>
      <c r="I3" s="63"/>
      <c r="J3" s="63"/>
      <c r="K3" s="8" t="s">
        <v>541</v>
      </c>
      <c r="L3" s="8" t="s">
        <v>115</v>
      </c>
      <c r="M3" s="63"/>
      <c r="N3" s="63"/>
      <c r="O3" s="63"/>
      <c r="P3" s="8" t="s">
        <v>541</v>
      </c>
      <c r="Q3" s="8" t="s">
        <v>115</v>
      </c>
      <c r="R3" s="63"/>
      <c r="S3" s="63"/>
      <c r="T3" s="63"/>
    </row>
    <row r="4" spans="1:20" s="28" customFormat="1" ht="73.5" customHeight="1">
      <c r="A4" s="43"/>
      <c r="B4" s="26" t="s">
        <v>539</v>
      </c>
      <c r="C4" s="27"/>
      <c r="D4" s="44"/>
      <c r="E4" s="27"/>
      <c r="F4" s="8" t="s">
        <v>531</v>
      </c>
      <c r="G4" s="8" t="s">
        <v>118</v>
      </c>
      <c r="H4" s="74"/>
      <c r="I4" s="74"/>
      <c r="J4" s="74"/>
      <c r="K4" s="8" t="s">
        <v>531</v>
      </c>
      <c r="L4" s="8" t="s">
        <v>118</v>
      </c>
      <c r="M4" s="74"/>
      <c r="N4" s="74"/>
      <c r="O4" s="74"/>
      <c r="P4" s="8" t="s">
        <v>531</v>
      </c>
      <c r="Q4" s="8" t="s">
        <v>118</v>
      </c>
      <c r="R4" s="74"/>
      <c r="S4" s="74"/>
      <c r="T4" s="74"/>
    </row>
    <row r="5" spans="1:20" ht="71.25" customHeight="1">
      <c r="B5" s="17" t="s">
        <v>33</v>
      </c>
      <c r="C5" s="299"/>
      <c r="D5" s="302"/>
      <c r="E5" s="299"/>
      <c r="F5" s="8" t="s">
        <v>532</v>
      </c>
      <c r="G5" s="8" t="s">
        <v>533</v>
      </c>
      <c r="H5" s="63"/>
      <c r="I5" s="63"/>
      <c r="J5" s="63"/>
      <c r="K5" s="8" t="s">
        <v>542</v>
      </c>
      <c r="L5" s="8" t="s">
        <v>543</v>
      </c>
      <c r="M5" s="63"/>
      <c r="N5" s="63"/>
      <c r="O5" s="63"/>
      <c r="P5" s="8" t="s">
        <v>542</v>
      </c>
      <c r="Q5" s="8" t="s">
        <v>543</v>
      </c>
      <c r="R5" s="63"/>
      <c r="S5" s="63"/>
      <c r="T5" s="63"/>
    </row>
    <row r="6" spans="1:20" ht="45">
      <c r="B6" s="17" t="s">
        <v>34</v>
      </c>
      <c r="C6" s="300"/>
      <c r="D6" s="303"/>
      <c r="E6" s="300"/>
      <c r="F6" s="8" t="s">
        <v>534</v>
      </c>
      <c r="G6" s="8" t="s">
        <v>118</v>
      </c>
      <c r="H6" s="63"/>
      <c r="I6" s="63"/>
      <c r="J6" s="63"/>
      <c r="K6" s="8" t="s">
        <v>544</v>
      </c>
      <c r="L6" s="8" t="s">
        <v>545</v>
      </c>
      <c r="M6" s="63"/>
      <c r="N6" s="63"/>
      <c r="O6" s="63"/>
      <c r="P6" s="8" t="s">
        <v>544</v>
      </c>
      <c r="Q6" s="8" t="s">
        <v>545</v>
      </c>
      <c r="R6" s="63"/>
      <c r="S6" s="63"/>
      <c r="T6" s="63"/>
    </row>
    <row r="7" spans="1:20" ht="50.25" customHeight="1" thickBot="1">
      <c r="B7" s="18" t="s">
        <v>35</v>
      </c>
      <c r="C7" s="301"/>
      <c r="D7" s="304"/>
      <c r="E7" s="301"/>
      <c r="F7" s="8" t="s">
        <v>535</v>
      </c>
      <c r="G7" s="8" t="s">
        <v>536</v>
      </c>
      <c r="H7" s="63"/>
      <c r="I7" s="63"/>
      <c r="J7" s="63"/>
      <c r="K7" s="8" t="s">
        <v>546</v>
      </c>
      <c r="L7" s="8" t="s">
        <v>547</v>
      </c>
      <c r="M7" s="63"/>
      <c r="N7" s="63"/>
      <c r="O7" s="63"/>
      <c r="P7" s="8" t="s">
        <v>552</v>
      </c>
      <c r="Q7" s="8" t="s">
        <v>547</v>
      </c>
      <c r="R7" s="63"/>
      <c r="S7" s="63"/>
      <c r="T7" s="63"/>
    </row>
    <row r="8" spans="1:20" ht="42.75" customHeight="1">
      <c r="B8" s="17" t="s">
        <v>36</v>
      </c>
      <c r="C8" s="299"/>
      <c r="D8" s="302"/>
      <c r="E8" s="298"/>
      <c r="F8" s="8" t="s">
        <v>537</v>
      </c>
      <c r="G8" s="8" t="s">
        <v>118</v>
      </c>
      <c r="H8" s="63"/>
      <c r="I8" s="63"/>
      <c r="J8" s="63"/>
      <c r="K8" s="8" t="s">
        <v>548</v>
      </c>
      <c r="L8" s="8" t="s">
        <v>549</v>
      </c>
      <c r="M8" s="63"/>
      <c r="N8" s="63"/>
      <c r="O8" s="63"/>
      <c r="P8" s="8" t="s">
        <v>548</v>
      </c>
      <c r="Q8" s="8" t="s">
        <v>553</v>
      </c>
      <c r="R8" s="63"/>
      <c r="S8" s="63"/>
      <c r="T8" s="63"/>
    </row>
    <row r="9" spans="1:20" ht="36.75" customHeight="1">
      <c r="B9" s="17" t="s">
        <v>37</v>
      </c>
      <c r="C9" s="300"/>
      <c r="D9" s="303"/>
      <c r="E9" s="298"/>
      <c r="F9" s="8" t="s">
        <v>535</v>
      </c>
      <c r="G9" s="8" t="s">
        <v>538</v>
      </c>
      <c r="H9" s="63"/>
      <c r="I9" s="63"/>
      <c r="J9" s="63"/>
      <c r="K9" s="1"/>
      <c r="L9" s="55" t="s">
        <v>550</v>
      </c>
      <c r="M9" s="54">
        <f>SUM(M3:M8)+COUNTIF(M3:M8,M2)</f>
        <v>0</v>
      </c>
      <c r="N9" s="54">
        <f>SUM(N3:N8)+COUNTIF(N3:N8,N2)</f>
        <v>0</v>
      </c>
      <c r="O9" s="54">
        <f>COUNTIF(O3:O8,O2)</f>
        <v>0</v>
      </c>
      <c r="P9" s="1"/>
      <c r="Q9" s="8" t="s">
        <v>201</v>
      </c>
      <c r="R9" s="63">
        <f>COUNTIF(R3:R8,R2)</f>
        <v>0</v>
      </c>
      <c r="S9" s="63">
        <f>COUNTIF(S3:S8,S2)</f>
        <v>0</v>
      </c>
      <c r="T9" s="63">
        <f>COUNTIF(T3:T8,T2)</f>
        <v>0</v>
      </c>
    </row>
    <row r="10" spans="1:20" ht="24.95" customHeight="1">
      <c r="B10" s="17" t="s">
        <v>38</v>
      </c>
      <c r="C10" s="300"/>
      <c r="D10" s="303"/>
      <c r="E10" s="298"/>
      <c r="F10" s="1"/>
      <c r="G10" s="8" t="s">
        <v>550</v>
      </c>
      <c r="H10" s="63">
        <f>COUNTIF(H3:H9,H2)</f>
        <v>0</v>
      </c>
      <c r="I10" s="63">
        <f>COUNTIF(I3:I9,I2)</f>
        <v>0</v>
      </c>
      <c r="J10" s="63">
        <f>COUNTIF(J3:J9,J2)</f>
        <v>0</v>
      </c>
      <c r="K10" s="1"/>
      <c r="L10" s="8" t="s">
        <v>184</v>
      </c>
      <c r="M10" s="63">
        <f>SUM(M9,H10,C79,R9)</f>
        <v>0</v>
      </c>
      <c r="N10" s="63">
        <f>SUM(N9,D79,I10,S9)</f>
        <v>0</v>
      </c>
      <c r="O10" s="63">
        <f>SUM(O9,J10,E79,T9)</f>
        <v>0</v>
      </c>
      <c r="Q10" s="12"/>
      <c r="R10" s="12"/>
      <c r="S10" s="12"/>
      <c r="T10" s="12"/>
    </row>
    <row r="11" spans="1:20" ht="24.95" customHeight="1">
      <c r="B11" s="17" t="s">
        <v>39</v>
      </c>
      <c r="C11" s="300"/>
      <c r="D11" s="303"/>
      <c r="E11" s="298"/>
      <c r="F11" s="1"/>
      <c r="G11" s="1"/>
    </row>
    <row r="12" spans="1:20" ht="24.95" customHeight="1" thickBot="1">
      <c r="B12" s="18" t="s">
        <v>40</v>
      </c>
      <c r="C12" s="301"/>
      <c r="D12" s="304"/>
      <c r="E12" s="298"/>
      <c r="F12" s="1"/>
      <c r="G12" s="1"/>
    </row>
    <row r="13" spans="1:20" ht="24.95" customHeight="1">
      <c r="B13" s="17" t="s">
        <v>41</v>
      </c>
      <c r="C13" s="299"/>
      <c r="D13" s="302"/>
      <c r="E13" s="298"/>
      <c r="F13" s="1"/>
      <c r="G13" s="1"/>
    </row>
    <row r="14" spans="1:20" ht="24.95" customHeight="1">
      <c r="B14" s="17" t="s">
        <v>42</v>
      </c>
      <c r="C14" s="300"/>
      <c r="D14" s="303"/>
      <c r="E14" s="298"/>
      <c r="F14" s="1"/>
      <c r="G14" s="1"/>
    </row>
    <row r="15" spans="1:20" ht="24.95" customHeight="1">
      <c r="B15" s="17" t="s">
        <v>43</v>
      </c>
      <c r="C15" s="300"/>
      <c r="D15" s="303"/>
      <c r="E15" s="298"/>
      <c r="F15" s="1"/>
      <c r="G15" s="1"/>
    </row>
    <row r="16" spans="1:20" ht="24.95" customHeight="1">
      <c r="B16" s="17" t="s">
        <v>44</v>
      </c>
      <c r="C16" s="300"/>
      <c r="D16" s="303"/>
      <c r="E16" s="298"/>
      <c r="F16" s="1"/>
      <c r="G16" s="1"/>
    </row>
    <row r="17" spans="2:7" ht="24.95" customHeight="1" thickBot="1">
      <c r="B17" s="18" t="s">
        <v>45</v>
      </c>
      <c r="C17" s="301"/>
      <c r="D17" s="304"/>
      <c r="E17" s="298"/>
      <c r="F17" s="1"/>
      <c r="G17" s="1"/>
    </row>
    <row r="18" spans="2:7" ht="24.95" customHeight="1">
      <c r="B18" s="19">
        <v>10</v>
      </c>
      <c r="C18" s="299"/>
      <c r="D18" s="302"/>
      <c r="E18" s="298"/>
      <c r="F18" s="1"/>
      <c r="G18" s="1"/>
    </row>
    <row r="19" spans="2:7" ht="24.95" customHeight="1">
      <c r="B19" s="17" t="s">
        <v>46</v>
      </c>
      <c r="C19" s="300"/>
      <c r="D19" s="303"/>
      <c r="E19" s="298"/>
      <c r="F19" s="1"/>
      <c r="G19" s="1"/>
    </row>
    <row r="20" spans="2:7" ht="24.95" customHeight="1">
      <c r="B20" s="17" t="s">
        <v>47</v>
      </c>
      <c r="C20" s="300"/>
      <c r="D20" s="303"/>
      <c r="E20" s="298"/>
      <c r="F20" s="1"/>
      <c r="G20" s="1"/>
    </row>
    <row r="21" spans="2:7" ht="24.95" customHeight="1">
      <c r="B21" s="17" t="s">
        <v>48</v>
      </c>
      <c r="C21" s="300"/>
      <c r="D21" s="303"/>
      <c r="E21" s="298"/>
      <c r="F21" s="1"/>
      <c r="G21" s="1"/>
    </row>
    <row r="22" spans="2:7" ht="24.95" customHeight="1" thickBot="1">
      <c r="B22" s="18" t="s">
        <v>49</v>
      </c>
      <c r="C22" s="301"/>
      <c r="D22" s="304"/>
      <c r="E22" s="298"/>
      <c r="F22" s="1"/>
      <c r="G22" s="1"/>
    </row>
    <row r="23" spans="2:7" ht="24.95" customHeight="1">
      <c r="B23" s="17" t="s">
        <v>50</v>
      </c>
      <c r="C23" s="299"/>
      <c r="D23" s="302"/>
      <c r="E23" s="298"/>
      <c r="F23" s="1"/>
      <c r="G23" s="1"/>
    </row>
    <row r="24" spans="2:7" ht="24.95" customHeight="1">
      <c r="B24" s="17" t="s">
        <v>51</v>
      </c>
      <c r="C24" s="300"/>
      <c r="D24" s="303"/>
      <c r="E24" s="298"/>
      <c r="F24" s="1"/>
      <c r="G24" s="1"/>
    </row>
    <row r="25" spans="2:7" ht="24.95" customHeight="1">
      <c r="B25" s="17" t="s">
        <v>52</v>
      </c>
      <c r="C25" s="300"/>
      <c r="D25" s="303"/>
      <c r="E25" s="298"/>
      <c r="F25" s="1"/>
      <c r="G25" s="1"/>
    </row>
    <row r="26" spans="2:7" ht="24.95" customHeight="1">
      <c r="B26" s="17" t="s">
        <v>53</v>
      </c>
      <c r="C26" s="300"/>
      <c r="D26" s="303"/>
      <c r="E26" s="298"/>
      <c r="F26" s="1"/>
      <c r="G26" s="1"/>
    </row>
    <row r="27" spans="2:7" ht="24.95" customHeight="1">
      <c r="B27" s="17" t="s">
        <v>54</v>
      </c>
      <c r="C27" s="300"/>
      <c r="D27" s="303"/>
      <c r="E27" s="298"/>
      <c r="F27" s="1"/>
      <c r="G27" s="1"/>
    </row>
    <row r="28" spans="2:7" ht="24.95" customHeight="1" thickBot="1">
      <c r="B28" s="18" t="s">
        <v>55</v>
      </c>
      <c r="C28" s="301"/>
      <c r="D28" s="304"/>
      <c r="E28" s="298"/>
      <c r="F28" s="1"/>
      <c r="G28" s="1"/>
    </row>
    <row r="29" spans="2:7" ht="24.95" customHeight="1">
      <c r="B29" s="17" t="s">
        <v>56</v>
      </c>
      <c r="C29" s="299"/>
      <c r="D29" s="302"/>
      <c r="E29" s="298"/>
      <c r="F29" s="1"/>
      <c r="G29" s="1"/>
    </row>
    <row r="30" spans="2:7" ht="24.95" customHeight="1">
      <c r="B30" s="17" t="s">
        <v>57</v>
      </c>
      <c r="C30" s="300"/>
      <c r="D30" s="303"/>
      <c r="E30" s="298"/>
      <c r="F30" s="1"/>
      <c r="G30" s="1"/>
    </row>
    <row r="31" spans="2:7" ht="24.95" customHeight="1">
      <c r="B31" s="17" t="s">
        <v>58</v>
      </c>
      <c r="C31" s="300"/>
      <c r="D31" s="303"/>
      <c r="E31" s="298"/>
      <c r="F31" s="1"/>
      <c r="G31" s="1"/>
    </row>
    <row r="32" spans="2:7" ht="24.95" customHeight="1">
      <c r="B32" s="17" t="s">
        <v>59</v>
      </c>
      <c r="C32" s="300"/>
      <c r="D32" s="303"/>
      <c r="E32" s="298"/>
      <c r="F32" s="1"/>
      <c r="G32" s="1"/>
    </row>
    <row r="33" spans="2:7" ht="24.95" customHeight="1" thickBot="1">
      <c r="B33" s="18" t="s">
        <v>60</v>
      </c>
      <c r="C33" s="301"/>
      <c r="D33" s="304"/>
      <c r="E33" s="298"/>
      <c r="F33" s="1"/>
      <c r="G33" s="1"/>
    </row>
    <row r="34" spans="2:7" ht="24.95" customHeight="1">
      <c r="B34" s="17" t="s">
        <v>61</v>
      </c>
      <c r="C34" s="299"/>
      <c r="D34" s="302"/>
      <c r="E34" s="298"/>
      <c r="F34" s="1"/>
      <c r="G34" s="1"/>
    </row>
    <row r="35" spans="2:7" ht="24.95" customHeight="1">
      <c r="B35" s="17" t="s">
        <v>62</v>
      </c>
      <c r="C35" s="300"/>
      <c r="D35" s="303"/>
      <c r="E35" s="298"/>
      <c r="F35" s="1"/>
      <c r="G35" s="1"/>
    </row>
    <row r="36" spans="2:7" ht="24.95" customHeight="1">
      <c r="B36" s="17" t="s">
        <v>63</v>
      </c>
      <c r="C36" s="300"/>
      <c r="D36" s="303"/>
      <c r="E36" s="298"/>
      <c r="F36" s="1"/>
      <c r="G36" s="1"/>
    </row>
    <row r="37" spans="2:7" ht="24.95" customHeight="1">
      <c r="B37" s="17" t="s">
        <v>64</v>
      </c>
      <c r="C37" s="300"/>
      <c r="D37" s="303"/>
      <c r="E37" s="298"/>
      <c r="F37" s="1"/>
      <c r="G37" s="1"/>
    </row>
    <row r="38" spans="2:7" ht="24.95" customHeight="1">
      <c r="B38" s="17" t="s">
        <v>65</v>
      </c>
      <c r="C38" s="300"/>
      <c r="D38" s="303"/>
      <c r="E38" s="298"/>
      <c r="F38" s="1"/>
      <c r="G38" s="1"/>
    </row>
    <row r="39" spans="2:7" ht="24.95" customHeight="1" thickBot="1">
      <c r="B39" s="18" t="s">
        <v>66</v>
      </c>
      <c r="C39" s="301"/>
      <c r="D39" s="304"/>
      <c r="E39" s="298"/>
      <c r="F39" s="1"/>
      <c r="G39" s="1"/>
    </row>
    <row r="40" spans="2:7" ht="24.95" customHeight="1">
      <c r="B40" s="20"/>
      <c r="C40" s="299"/>
      <c r="D40" s="302"/>
      <c r="E40" s="298"/>
      <c r="F40" s="1"/>
      <c r="G40" s="1"/>
    </row>
    <row r="41" spans="2:7" ht="24.95" customHeight="1">
      <c r="B41" s="17" t="s">
        <v>67</v>
      </c>
      <c r="C41" s="300"/>
      <c r="D41" s="303"/>
      <c r="E41" s="298"/>
    </row>
    <row r="42" spans="2:7" ht="24.95" customHeight="1">
      <c r="B42" s="17" t="s">
        <v>68</v>
      </c>
      <c r="C42" s="300"/>
      <c r="D42" s="303"/>
      <c r="E42" s="298"/>
    </row>
    <row r="43" spans="2:7" ht="24.95" customHeight="1">
      <c r="B43" s="17" t="s">
        <v>69</v>
      </c>
      <c r="C43" s="300"/>
      <c r="D43" s="303"/>
      <c r="E43" s="298"/>
    </row>
    <row r="44" spans="2:7" ht="24.95" customHeight="1" thickBot="1">
      <c r="B44" s="18" t="s">
        <v>70</v>
      </c>
      <c r="C44" s="301"/>
      <c r="D44" s="304"/>
      <c r="E44" s="298"/>
    </row>
    <row r="45" spans="2:7" ht="24.95" customHeight="1">
      <c r="B45" s="17" t="s">
        <v>36</v>
      </c>
      <c r="C45" s="299"/>
      <c r="D45" s="302"/>
      <c r="E45" s="298"/>
    </row>
    <row r="46" spans="2:7" ht="24.95" customHeight="1">
      <c r="B46" s="17" t="s">
        <v>71</v>
      </c>
      <c r="C46" s="300"/>
      <c r="D46" s="303"/>
      <c r="E46" s="298"/>
    </row>
    <row r="47" spans="2:7" ht="24.95" customHeight="1">
      <c r="B47" s="17" t="s">
        <v>72</v>
      </c>
      <c r="C47" s="300"/>
      <c r="D47" s="303"/>
      <c r="E47" s="298"/>
    </row>
    <row r="48" spans="2:7" ht="24.95" customHeight="1">
      <c r="B48" s="17" t="s">
        <v>73</v>
      </c>
      <c r="C48" s="300"/>
      <c r="D48" s="303"/>
      <c r="E48" s="298"/>
    </row>
    <row r="49" spans="2:5" ht="24.95" customHeight="1">
      <c r="B49" s="17" t="s">
        <v>74</v>
      </c>
      <c r="C49" s="300"/>
      <c r="D49" s="303"/>
      <c r="E49" s="298"/>
    </row>
    <row r="50" spans="2:5" ht="24.95" customHeight="1" thickBot="1">
      <c r="B50" s="18" t="s">
        <v>75</v>
      </c>
      <c r="C50" s="301"/>
      <c r="D50" s="304"/>
      <c r="E50" s="298"/>
    </row>
    <row r="51" spans="2:5" ht="24.95" customHeight="1">
      <c r="B51" s="17" t="s">
        <v>76</v>
      </c>
      <c r="C51" s="299"/>
      <c r="D51" s="302"/>
      <c r="E51" s="298"/>
    </row>
    <row r="52" spans="2:5" ht="24.95" customHeight="1">
      <c r="B52" s="17" t="s">
        <v>77</v>
      </c>
      <c r="C52" s="300"/>
      <c r="D52" s="303"/>
      <c r="E52" s="298"/>
    </row>
    <row r="53" spans="2:5" ht="24.95" customHeight="1">
      <c r="B53" s="17" t="s">
        <v>78</v>
      </c>
      <c r="C53" s="300"/>
      <c r="D53" s="303"/>
      <c r="E53" s="298"/>
    </row>
    <row r="54" spans="2:5" ht="24.95" customHeight="1">
      <c r="B54" s="17" t="s">
        <v>79</v>
      </c>
      <c r="C54" s="300"/>
      <c r="D54" s="303"/>
      <c r="E54" s="298"/>
    </row>
    <row r="55" spans="2:5" ht="24.95" customHeight="1" thickBot="1">
      <c r="B55" s="18" t="s">
        <v>80</v>
      </c>
      <c r="C55" s="301"/>
      <c r="D55" s="304"/>
      <c r="E55" s="298"/>
    </row>
    <row r="56" spans="2:5" ht="24.95" customHeight="1">
      <c r="B56" s="17" t="s">
        <v>81</v>
      </c>
      <c r="C56" s="299"/>
      <c r="D56" s="302"/>
      <c r="E56" s="298"/>
    </row>
    <row r="57" spans="2:5" ht="24.95" customHeight="1">
      <c r="B57" s="17" t="s">
        <v>82</v>
      </c>
      <c r="C57" s="300"/>
      <c r="D57" s="303"/>
      <c r="E57" s="298"/>
    </row>
    <row r="58" spans="2:5" ht="24.95" customHeight="1">
      <c r="B58" s="17" t="s">
        <v>83</v>
      </c>
      <c r="C58" s="300"/>
      <c r="D58" s="303"/>
      <c r="E58" s="298"/>
    </row>
    <row r="59" spans="2:5" ht="24.95" customHeight="1">
      <c r="B59" s="17" t="s">
        <v>84</v>
      </c>
      <c r="C59" s="300"/>
      <c r="D59" s="303"/>
      <c r="E59" s="298"/>
    </row>
    <row r="60" spans="2:5" ht="24.95" customHeight="1">
      <c r="B60" s="17" t="s">
        <v>85</v>
      </c>
      <c r="C60" s="300"/>
      <c r="D60" s="303"/>
      <c r="E60" s="298"/>
    </row>
    <row r="61" spans="2:5" ht="24.95" customHeight="1" thickBot="1">
      <c r="B61" s="18" t="s">
        <v>86</v>
      </c>
      <c r="C61" s="301"/>
      <c r="D61" s="304"/>
      <c r="E61" s="298"/>
    </row>
    <row r="62" spans="2:5" ht="24.95" customHeight="1">
      <c r="B62" s="17" t="s">
        <v>87</v>
      </c>
      <c r="C62" s="299"/>
      <c r="D62" s="302"/>
      <c r="E62" s="298"/>
    </row>
    <row r="63" spans="2:5" ht="24.95" customHeight="1">
      <c r="B63" s="17" t="s">
        <v>88</v>
      </c>
      <c r="C63" s="300"/>
      <c r="D63" s="303"/>
      <c r="E63" s="298"/>
    </row>
    <row r="64" spans="2:5" ht="24.95" customHeight="1">
      <c r="B64" s="17" t="s">
        <v>89</v>
      </c>
      <c r="C64" s="300"/>
      <c r="D64" s="303"/>
      <c r="E64" s="298"/>
    </row>
    <row r="65" spans="2:5" ht="24.95" customHeight="1">
      <c r="B65" s="17" t="s">
        <v>90</v>
      </c>
      <c r="C65" s="300"/>
      <c r="D65" s="303"/>
      <c r="E65" s="298"/>
    </row>
    <row r="66" spans="2:5" ht="24.95" customHeight="1">
      <c r="B66" s="17" t="s">
        <v>91</v>
      </c>
      <c r="C66" s="300"/>
      <c r="D66" s="303"/>
      <c r="E66" s="298"/>
    </row>
    <row r="67" spans="2:5" ht="24.95" customHeight="1" thickBot="1">
      <c r="B67" s="18" t="s">
        <v>92</v>
      </c>
      <c r="C67" s="301"/>
      <c r="D67" s="304"/>
      <c r="E67" s="298"/>
    </row>
    <row r="68" spans="2:5" ht="24.95" customHeight="1">
      <c r="B68" s="17" t="s">
        <v>93</v>
      </c>
      <c r="C68" s="299"/>
      <c r="D68" s="302"/>
      <c r="E68" s="298"/>
    </row>
    <row r="69" spans="2:5" ht="24.95" customHeight="1">
      <c r="B69" s="17" t="s">
        <v>94</v>
      </c>
      <c r="C69" s="300"/>
      <c r="D69" s="303"/>
      <c r="E69" s="298"/>
    </row>
    <row r="70" spans="2:5" ht="24.95" customHeight="1">
      <c r="B70" s="17" t="s">
        <v>95</v>
      </c>
      <c r="C70" s="300"/>
      <c r="D70" s="303"/>
      <c r="E70" s="298"/>
    </row>
    <row r="71" spans="2:5" ht="24.95" customHeight="1">
      <c r="B71" s="17" t="s">
        <v>96</v>
      </c>
      <c r="C71" s="300"/>
      <c r="D71" s="303"/>
      <c r="E71" s="298"/>
    </row>
    <row r="72" spans="2:5" ht="24.95" customHeight="1">
      <c r="B72" s="17" t="s">
        <v>84</v>
      </c>
      <c r="C72" s="300"/>
      <c r="D72" s="303"/>
      <c r="E72" s="298"/>
    </row>
    <row r="73" spans="2:5" ht="24.95" customHeight="1" thickBot="1">
      <c r="B73" s="18" t="s">
        <v>97</v>
      </c>
      <c r="C73" s="301"/>
      <c r="D73" s="304"/>
      <c r="E73" s="298"/>
    </row>
    <row r="74" spans="2:5" ht="24.95" customHeight="1">
      <c r="B74" s="17" t="s">
        <v>36</v>
      </c>
      <c r="C74" s="299"/>
      <c r="D74" s="302"/>
      <c r="E74" s="298"/>
    </row>
    <row r="75" spans="2:5" ht="24.95" customHeight="1">
      <c r="B75" s="17" t="s">
        <v>98</v>
      </c>
      <c r="C75" s="300"/>
      <c r="D75" s="303"/>
      <c r="E75" s="298"/>
    </row>
    <row r="76" spans="2:5" ht="24.95" customHeight="1">
      <c r="B76" s="17" t="s">
        <v>99</v>
      </c>
      <c r="C76" s="300"/>
      <c r="D76" s="303"/>
      <c r="E76" s="298"/>
    </row>
    <row r="77" spans="2:5" ht="24.95" customHeight="1">
      <c r="B77" s="17" t="s">
        <v>54</v>
      </c>
      <c r="C77" s="300"/>
      <c r="D77" s="303"/>
      <c r="E77" s="298"/>
    </row>
    <row r="78" spans="2:5" ht="24.95" customHeight="1">
      <c r="B78" s="17" t="s">
        <v>100</v>
      </c>
      <c r="C78" s="300"/>
      <c r="D78" s="303"/>
      <c r="E78" s="298"/>
    </row>
    <row r="79" spans="2:5" ht="24.95" customHeight="1">
      <c r="B79" s="5" t="s">
        <v>550</v>
      </c>
      <c r="C79" s="5">
        <f>COUNTIF(C3:C78,C2)</f>
        <v>0</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297" t="s">
        <v>7</v>
      </c>
      <c r="B1" s="297"/>
      <c r="C1" s="297"/>
      <c r="D1" s="297"/>
      <c r="E1" s="297"/>
      <c r="F1" s="75" t="s">
        <v>13</v>
      </c>
      <c r="G1" s="76" t="s">
        <v>14</v>
      </c>
      <c r="H1" s="92" t="s">
        <v>200</v>
      </c>
    </row>
  </sheetData>
  <mergeCells count="1">
    <mergeCell ref="A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3"/>
    <col min="2" max="2" width="12" style="43" customWidth="1"/>
    <col min="3" max="3" width="67.42578125" style="117" customWidth="1"/>
    <col min="4" max="4" width="32.5703125" style="43" customWidth="1"/>
    <col min="5" max="5" width="0.42578125" style="43" hidden="1" customWidth="1"/>
    <col min="6" max="6" width="20.28515625" style="43" bestFit="1" customWidth="1"/>
    <col min="7" max="7" width="0.140625" style="43" customWidth="1"/>
    <col min="8" max="8" width="18.42578125" style="43" bestFit="1" customWidth="1"/>
    <col min="9" max="9" width="0.140625" style="43" customWidth="1"/>
    <col min="10" max="10" width="13.85546875" style="43" customWidth="1"/>
    <col min="11" max="11" width="12.5703125" style="43" customWidth="1"/>
    <col min="12" max="12" width="13.7109375" style="43" customWidth="1"/>
    <col min="13" max="13" width="27.5703125" style="43" bestFit="1" customWidth="1"/>
    <col min="14" max="14" width="20" style="43" bestFit="1" customWidth="1"/>
    <col min="15" max="15" width="15.42578125" style="43" bestFit="1" customWidth="1"/>
    <col min="16" max="16" width="27.5703125" style="43" bestFit="1" customWidth="1"/>
    <col min="17" max="17" width="20" style="43" bestFit="1" customWidth="1"/>
    <col min="18" max="18" width="15.42578125" style="43" bestFit="1" customWidth="1"/>
    <col min="19" max="16384" width="9.140625" style="43"/>
  </cols>
  <sheetData>
    <row r="1" spans="1:18" ht="47.25" customHeight="1" thickBot="1">
      <c r="B1" s="305" t="s">
        <v>617</v>
      </c>
      <c r="C1" s="305"/>
      <c r="D1" s="305"/>
      <c r="E1" s="305"/>
      <c r="F1" s="305"/>
      <c r="G1" s="305"/>
      <c r="H1" s="305"/>
      <c r="I1" s="305"/>
      <c r="J1" s="121" t="s">
        <v>13</v>
      </c>
      <c r="K1" s="122" t="s">
        <v>14</v>
      </c>
      <c r="L1" s="92" t="s">
        <v>200</v>
      </c>
    </row>
    <row r="2" spans="1:18" ht="60">
      <c r="A2" s="51"/>
      <c r="B2" s="145"/>
      <c r="C2" s="144" t="s">
        <v>568</v>
      </c>
      <c r="D2" s="142" t="s">
        <v>569</v>
      </c>
      <c r="E2" s="148"/>
      <c r="F2" s="144" t="s">
        <v>570</v>
      </c>
      <c r="G2" s="149"/>
      <c r="H2" s="144" t="s">
        <v>571</v>
      </c>
      <c r="I2" s="147"/>
      <c r="J2" s="138"/>
      <c r="K2" s="138"/>
      <c r="L2" s="138"/>
      <c r="M2" s="205" t="s">
        <v>651</v>
      </c>
      <c r="N2" s="201" t="s">
        <v>569</v>
      </c>
      <c r="O2" s="210" t="s">
        <v>652</v>
      </c>
      <c r="P2" s="205" t="s">
        <v>653</v>
      </c>
      <c r="Q2" s="201" t="s">
        <v>569</v>
      </c>
      <c r="R2" s="202" t="s">
        <v>652</v>
      </c>
    </row>
    <row r="3" spans="1:18" ht="15.75">
      <c r="A3" s="51"/>
      <c r="B3" s="145"/>
      <c r="C3" s="187" t="s">
        <v>572</v>
      </c>
      <c r="D3" s="190"/>
      <c r="E3" s="193"/>
      <c r="F3" s="195"/>
      <c r="G3" s="151"/>
      <c r="H3" s="150"/>
      <c r="I3" s="147"/>
      <c r="J3" s="173"/>
      <c r="K3" s="138"/>
      <c r="L3" s="138"/>
      <c r="M3" s="206"/>
      <c r="N3" s="198"/>
      <c r="O3" s="197"/>
      <c r="P3" s="211"/>
      <c r="Q3" s="198"/>
      <c r="R3" s="203"/>
    </row>
    <row r="4" spans="1:18" ht="15.75">
      <c r="A4" s="51"/>
      <c r="B4" s="145"/>
      <c r="C4" s="187" t="s">
        <v>573</v>
      </c>
      <c r="D4" s="190"/>
      <c r="E4" s="193"/>
      <c r="F4" s="195"/>
      <c r="G4" s="151"/>
      <c r="H4" s="150"/>
      <c r="I4" s="147"/>
      <c r="J4" s="173"/>
      <c r="K4" s="138"/>
      <c r="L4" s="138"/>
      <c r="M4" s="207" t="s">
        <v>572</v>
      </c>
      <c r="N4" s="214"/>
      <c r="O4" s="216"/>
      <c r="P4" s="204" t="s">
        <v>572</v>
      </c>
      <c r="Q4" s="214"/>
      <c r="R4" s="219"/>
    </row>
    <row r="5" spans="1:18" ht="15.75">
      <c r="A5" s="51"/>
      <c r="B5" s="145"/>
      <c r="C5" s="187" t="s">
        <v>574</v>
      </c>
      <c r="D5" s="190"/>
      <c r="E5" s="193"/>
      <c r="F5" s="195"/>
      <c r="G5" s="151"/>
      <c r="H5" s="150"/>
      <c r="I5" s="147"/>
      <c r="J5" s="173"/>
      <c r="K5" s="138"/>
      <c r="L5" s="138"/>
      <c r="M5" s="207" t="s">
        <v>573</v>
      </c>
      <c r="N5" s="214"/>
      <c r="O5" s="216"/>
      <c r="P5" s="204" t="s">
        <v>573</v>
      </c>
      <c r="Q5" s="214"/>
      <c r="R5" s="219"/>
    </row>
    <row r="6" spans="1:18" ht="15.75">
      <c r="A6" s="51"/>
      <c r="B6" s="145"/>
      <c r="C6" s="187" t="s">
        <v>575</v>
      </c>
      <c r="D6" s="190"/>
      <c r="E6" s="193"/>
      <c r="F6" s="195"/>
      <c r="G6" s="151"/>
      <c r="H6" s="150"/>
      <c r="I6" s="147"/>
      <c r="J6" s="173"/>
      <c r="K6" s="138"/>
      <c r="L6" s="138"/>
      <c r="M6" s="207" t="s">
        <v>575</v>
      </c>
      <c r="N6" s="214"/>
      <c r="O6" s="216"/>
      <c r="P6" s="204" t="s">
        <v>574</v>
      </c>
      <c r="Q6" s="214"/>
      <c r="R6" s="219"/>
    </row>
    <row r="7" spans="1:18" ht="15.75">
      <c r="A7" s="51"/>
      <c r="B7" s="145"/>
      <c r="C7" s="188" t="s">
        <v>648</v>
      </c>
      <c r="D7" s="190"/>
      <c r="E7" s="193"/>
      <c r="F7" s="195"/>
      <c r="G7" s="151"/>
      <c r="H7" s="150"/>
      <c r="I7" s="147"/>
      <c r="J7" s="173"/>
      <c r="K7" s="138"/>
      <c r="L7" s="138"/>
      <c r="M7" s="208" t="s">
        <v>654</v>
      </c>
      <c r="N7" s="214"/>
      <c r="O7" s="216"/>
      <c r="P7" s="212" t="s">
        <v>506</v>
      </c>
      <c r="Q7" s="214"/>
      <c r="R7" s="219"/>
    </row>
    <row r="8" spans="1:18" ht="15.75">
      <c r="A8" s="51"/>
      <c r="B8" s="145"/>
      <c r="C8" s="187" t="s">
        <v>649</v>
      </c>
      <c r="D8" s="190"/>
      <c r="E8" s="193"/>
      <c r="F8" s="195"/>
      <c r="G8" s="151"/>
      <c r="H8" s="150"/>
      <c r="I8" s="147"/>
      <c r="J8" s="173"/>
      <c r="K8" s="138"/>
      <c r="L8" s="138"/>
      <c r="M8" s="208" t="s">
        <v>655</v>
      </c>
      <c r="N8" s="214"/>
      <c r="O8" s="216"/>
      <c r="P8" s="212" t="s">
        <v>648</v>
      </c>
      <c r="Q8" s="214"/>
      <c r="R8" s="219"/>
    </row>
    <row r="9" spans="1:18" ht="16.5" thickBot="1">
      <c r="A9" s="51"/>
      <c r="B9" s="145"/>
      <c r="C9" s="187" t="s">
        <v>650</v>
      </c>
      <c r="D9" s="190"/>
      <c r="E9" s="193"/>
      <c r="F9" s="195"/>
      <c r="G9" s="151"/>
      <c r="H9" s="150"/>
      <c r="I9" s="147"/>
      <c r="J9" s="173"/>
      <c r="K9" s="138"/>
      <c r="L9" s="138"/>
      <c r="M9" s="209" t="s">
        <v>656</v>
      </c>
      <c r="N9" s="218"/>
      <c r="O9" s="215"/>
      <c r="P9" s="212" t="s">
        <v>657</v>
      </c>
      <c r="Q9" s="214"/>
      <c r="R9" s="219"/>
    </row>
    <row r="10" spans="1:18" ht="15" customHeight="1" thickBot="1">
      <c r="A10" s="51"/>
      <c r="B10" s="145"/>
      <c r="C10" s="189" t="s">
        <v>576</v>
      </c>
      <c r="D10" s="192"/>
      <c r="E10" s="191"/>
      <c r="F10" s="194"/>
      <c r="G10" s="151"/>
      <c r="H10" s="150"/>
      <c r="I10" s="147"/>
      <c r="J10" s="173"/>
      <c r="K10" s="138"/>
      <c r="L10" s="138"/>
      <c r="M10" s="200"/>
      <c r="N10" s="196"/>
      <c r="O10" s="199"/>
      <c r="P10" s="213" t="s">
        <v>658</v>
      </c>
      <c r="Q10" s="218"/>
      <c r="R10" s="217"/>
    </row>
    <row r="11" spans="1:18" ht="15.75">
      <c r="A11" s="51"/>
      <c r="B11" s="161"/>
      <c r="C11" s="166" t="s">
        <v>577</v>
      </c>
      <c r="D11" s="162"/>
      <c r="E11" s="162"/>
      <c r="F11" s="163"/>
      <c r="G11" s="163"/>
      <c r="H11" s="162"/>
      <c r="I11" s="162"/>
      <c r="J11" s="173"/>
      <c r="K11" s="138"/>
      <c r="L11" s="138"/>
    </row>
    <row r="12" spans="1:18" ht="46.5" customHeight="1">
      <c r="A12" s="51"/>
      <c r="B12" s="145"/>
      <c r="C12" s="159" t="s">
        <v>578</v>
      </c>
      <c r="D12" s="318" t="s">
        <v>661</v>
      </c>
      <c r="E12" s="319"/>
      <c r="F12" s="320"/>
      <c r="G12" s="151"/>
      <c r="H12" s="147"/>
      <c r="I12" s="147"/>
      <c r="J12" s="173"/>
      <c r="K12" s="138"/>
      <c r="L12" s="138"/>
    </row>
    <row r="13" spans="1:18" ht="15.75">
      <c r="A13" s="51"/>
      <c r="B13" s="145"/>
      <c r="C13" s="159" t="s">
        <v>579</v>
      </c>
      <c r="D13" s="318" t="s">
        <v>661</v>
      </c>
      <c r="E13" s="319"/>
      <c r="F13" s="320"/>
      <c r="G13" s="151"/>
      <c r="H13" s="147"/>
      <c r="I13" s="147"/>
      <c r="J13" s="173"/>
      <c r="K13" s="138"/>
      <c r="L13" s="138"/>
    </row>
    <row r="14" spans="1:18" ht="15.75">
      <c r="A14" s="51"/>
      <c r="B14" s="161"/>
      <c r="C14" s="167" t="s">
        <v>580</v>
      </c>
      <c r="D14" s="162"/>
      <c r="E14" s="162"/>
      <c r="F14" s="162"/>
      <c r="G14" s="162"/>
      <c r="H14" s="162"/>
      <c r="I14" s="162"/>
      <c r="J14" s="173"/>
      <c r="K14" s="138"/>
      <c r="L14" s="138"/>
    </row>
    <row r="15" spans="1:18" ht="36" customHeight="1">
      <c r="A15" s="51"/>
      <c r="B15" s="145"/>
      <c r="C15" s="143" t="s">
        <v>581</v>
      </c>
      <c r="D15" s="146" t="s">
        <v>661</v>
      </c>
      <c r="E15" s="152"/>
      <c r="F15" s="302"/>
      <c r="G15" s="322"/>
      <c r="H15" s="323"/>
      <c r="I15" s="147"/>
      <c r="J15" s="173"/>
      <c r="K15" s="138"/>
      <c r="L15" s="138"/>
    </row>
    <row r="16" spans="1:18" ht="29.25" customHeight="1">
      <c r="A16" s="51"/>
      <c r="B16" s="145"/>
      <c r="C16" s="168"/>
      <c r="D16" s="147"/>
      <c r="F16" s="303"/>
      <c r="G16" s="324"/>
      <c r="H16" s="325"/>
      <c r="I16" s="147"/>
      <c r="J16" s="173"/>
      <c r="K16" s="138"/>
      <c r="L16" s="138"/>
    </row>
    <row r="17" spans="1:12" ht="36.75" customHeight="1">
      <c r="A17" s="51"/>
      <c r="B17" s="145"/>
      <c r="C17" s="143" t="s">
        <v>582</v>
      </c>
      <c r="D17" s="333" t="s">
        <v>660</v>
      </c>
      <c r="E17" s="333"/>
      <c r="F17" s="303"/>
      <c r="G17" s="324"/>
      <c r="H17" s="325"/>
      <c r="I17" s="147"/>
      <c r="J17" s="173"/>
      <c r="K17" s="138"/>
      <c r="L17" s="138"/>
    </row>
    <row r="18" spans="1:12" ht="23.25" customHeight="1">
      <c r="A18" s="51"/>
      <c r="B18" s="145"/>
      <c r="C18" s="168"/>
      <c r="D18" s="140"/>
      <c r="F18" s="303"/>
      <c r="G18" s="324"/>
      <c r="H18" s="325"/>
      <c r="I18" s="147"/>
      <c r="J18" s="173"/>
      <c r="K18" s="138"/>
      <c r="L18" s="138"/>
    </row>
    <row r="19" spans="1:12" ht="26.25" customHeight="1">
      <c r="A19" s="51"/>
      <c r="B19" s="145"/>
      <c r="C19" s="143" t="s">
        <v>583</v>
      </c>
      <c r="D19" s="331" t="s">
        <v>659</v>
      </c>
      <c r="E19" s="332"/>
      <c r="F19" s="304"/>
      <c r="G19" s="326"/>
      <c r="H19" s="327"/>
      <c r="I19" s="147"/>
      <c r="J19" s="173"/>
      <c r="K19" s="138"/>
      <c r="L19" s="138"/>
    </row>
    <row r="20" spans="1:12" ht="39" customHeight="1">
      <c r="A20" s="51"/>
      <c r="B20" s="145"/>
      <c r="C20" s="317" t="s">
        <v>584</v>
      </c>
      <c r="D20" s="153" t="s">
        <v>15</v>
      </c>
      <c r="E20" s="147"/>
      <c r="F20" s="220"/>
      <c r="G20" s="147"/>
      <c r="H20" s="147"/>
      <c r="I20" s="147"/>
      <c r="J20" s="173"/>
      <c r="K20" s="138"/>
      <c r="L20" s="138"/>
    </row>
    <row r="21" spans="1:12" ht="15.75">
      <c r="A21" s="51"/>
      <c r="B21" s="145"/>
      <c r="C21" s="317"/>
      <c r="D21" s="153" t="s">
        <v>16</v>
      </c>
      <c r="E21" s="147"/>
      <c r="F21" s="220"/>
      <c r="G21" s="147"/>
      <c r="H21" s="147"/>
      <c r="I21" s="147"/>
      <c r="J21" s="173"/>
      <c r="K21" s="138"/>
      <c r="L21" s="138"/>
    </row>
    <row r="22" spans="1:12" ht="15.75">
      <c r="A22" s="51"/>
      <c r="B22" s="145"/>
      <c r="C22" s="317"/>
      <c r="D22" s="153" t="s">
        <v>17</v>
      </c>
      <c r="E22" s="147"/>
      <c r="F22" s="220"/>
      <c r="G22" s="147"/>
      <c r="H22" s="147"/>
      <c r="I22" s="147"/>
      <c r="J22" s="173"/>
      <c r="K22" s="138"/>
      <c r="L22" s="138"/>
    </row>
    <row r="23" spans="1:12" ht="15.75">
      <c r="A23" s="51"/>
      <c r="B23" s="145"/>
      <c r="C23" s="317"/>
      <c r="D23" s="153" t="s">
        <v>18</v>
      </c>
      <c r="E23" s="147"/>
      <c r="F23" s="146"/>
      <c r="G23" s="147"/>
      <c r="H23" s="147"/>
      <c r="I23" s="147"/>
      <c r="J23" s="173"/>
      <c r="K23" s="138"/>
      <c r="L23" s="138"/>
    </row>
    <row r="24" spans="1:12" ht="15.75">
      <c r="B24" s="145"/>
      <c r="C24" s="317"/>
      <c r="D24" s="153" t="s">
        <v>19</v>
      </c>
      <c r="E24" s="147"/>
      <c r="F24" s="184"/>
      <c r="G24" s="147"/>
      <c r="H24" s="147"/>
      <c r="I24" s="147"/>
      <c r="J24" s="173"/>
      <c r="K24" s="138"/>
      <c r="L24" s="138"/>
    </row>
    <row r="25" spans="1:12" ht="15.75">
      <c r="B25" s="145"/>
      <c r="C25" s="317"/>
      <c r="D25" s="153" t="s">
        <v>20</v>
      </c>
      <c r="E25" s="147"/>
      <c r="F25" s="184"/>
      <c r="G25" s="147"/>
      <c r="H25" s="147"/>
      <c r="I25" s="147"/>
      <c r="J25" s="173"/>
      <c r="K25" s="138"/>
      <c r="L25" s="138"/>
    </row>
    <row r="26" spans="1:12" ht="15.75">
      <c r="B26" s="145"/>
      <c r="C26" s="317"/>
      <c r="D26" s="315" t="s">
        <v>585</v>
      </c>
      <c r="E26" s="147"/>
      <c r="F26" s="321"/>
      <c r="G26" s="147"/>
      <c r="H26" s="147"/>
      <c r="I26" s="147"/>
      <c r="J26" s="173"/>
      <c r="K26" s="138"/>
      <c r="L26" s="138"/>
    </row>
    <row r="27" spans="1:12" ht="15.75">
      <c r="B27" s="145"/>
      <c r="C27" s="317"/>
      <c r="D27" s="316"/>
      <c r="E27" s="147"/>
      <c r="F27" s="321"/>
      <c r="G27" s="147"/>
      <c r="H27" s="147"/>
      <c r="I27" s="147"/>
      <c r="J27" s="173"/>
      <c r="K27" s="138"/>
      <c r="L27" s="138"/>
    </row>
    <row r="28" spans="1:12" ht="15.75">
      <c r="B28" s="145"/>
      <c r="C28" s="328" t="s">
        <v>586</v>
      </c>
      <c r="D28" s="330" t="s">
        <v>587</v>
      </c>
      <c r="E28" s="330"/>
      <c r="F28" s="330"/>
      <c r="G28" s="147"/>
      <c r="H28" s="147"/>
      <c r="I28" s="147"/>
      <c r="J28" s="173"/>
      <c r="K28" s="138"/>
      <c r="L28" s="138"/>
    </row>
    <row r="29" spans="1:12" ht="15.75">
      <c r="B29" s="145"/>
      <c r="C29" s="328"/>
      <c r="D29" s="330"/>
      <c r="E29" s="330"/>
      <c r="F29" s="330"/>
      <c r="G29" s="147"/>
      <c r="H29" s="147"/>
      <c r="I29" s="147"/>
      <c r="J29" s="173"/>
      <c r="K29" s="138"/>
      <c r="L29" s="138"/>
    </row>
    <row r="30" spans="1:12" ht="15.75">
      <c r="B30" s="145"/>
      <c r="C30" s="328"/>
      <c r="D30" s="330"/>
      <c r="E30" s="330"/>
      <c r="F30" s="330"/>
      <c r="G30" s="147"/>
      <c r="H30" s="147"/>
      <c r="I30" s="147"/>
      <c r="J30" s="173"/>
      <c r="K30" s="138"/>
      <c r="L30" s="138"/>
    </row>
    <row r="31" spans="1:12" ht="15.75">
      <c r="B31" s="145"/>
      <c r="C31" s="328"/>
      <c r="D31" s="330"/>
      <c r="E31" s="330"/>
      <c r="F31" s="330"/>
      <c r="G31" s="147"/>
      <c r="H31" s="147"/>
      <c r="I31" s="147"/>
      <c r="J31" s="173"/>
      <c r="K31" s="138"/>
      <c r="L31" s="138"/>
    </row>
    <row r="32" spans="1:12" ht="15.75">
      <c r="B32" s="145"/>
      <c r="C32" s="328"/>
      <c r="D32" s="330"/>
      <c r="E32" s="330"/>
      <c r="F32" s="330"/>
      <c r="G32" s="147"/>
      <c r="H32" s="147"/>
      <c r="I32" s="147"/>
      <c r="J32" s="173"/>
      <c r="K32" s="138"/>
      <c r="L32" s="138"/>
    </row>
    <row r="33" spans="2:12" ht="15.75">
      <c r="B33" s="145"/>
      <c r="C33" s="306" t="s">
        <v>588</v>
      </c>
      <c r="D33" s="306"/>
      <c r="E33" s="147"/>
      <c r="F33" s="160"/>
      <c r="G33" s="147"/>
      <c r="H33" s="147"/>
      <c r="I33" s="147" t="s">
        <v>589</v>
      </c>
      <c r="J33" s="173"/>
      <c r="K33" s="138"/>
      <c r="L33" s="138"/>
    </row>
    <row r="34" spans="2:12" ht="15.75">
      <c r="B34" s="145"/>
      <c r="C34" s="328" t="s">
        <v>590</v>
      </c>
      <c r="D34" s="329"/>
      <c r="E34" s="329"/>
      <c r="F34" s="329"/>
      <c r="G34" s="147"/>
      <c r="H34" s="147"/>
      <c r="I34" s="147"/>
      <c r="J34" s="173"/>
      <c r="K34" s="138"/>
      <c r="L34" s="138"/>
    </row>
    <row r="35" spans="2:12" ht="15.75">
      <c r="B35" s="145"/>
      <c r="C35" s="328"/>
      <c r="D35" s="329"/>
      <c r="E35" s="329"/>
      <c r="F35" s="329"/>
      <c r="G35" s="147"/>
      <c r="H35" s="147"/>
      <c r="I35" s="147"/>
      <c r="J35" s="173"/>
      <c r="K35" s="138"/>
      <c r="L35" s="138"/>
    </row>
    <row r="36" spans="2:12" ht="15.75">
      <c r="B36" s="145"/>
      <c r="C36" s="328"/>
      <c r="D36" s="329"/>
      <c r="E36" s="329"/>
      <c r="F36" s="329"/>
      <c r="G36" s="147"/>
      <c r="H36" s="147"/>
      <c r="I36" s="147"/>
      <c r="J36" s="173"/>
      <c r="K36" s="138"/>
      <c r="L36" s="138"/>
    </row>
    <row r="37" spans="2:12" ht="15.75">
      <c r="B37" s="145"/>
      <c r="C37" s="328"/>
      <c r="D37" s="329"/>
      <c r="E37" s="329"/>
      <c r="F37" s="329"/>
      <c r="G37" s="147"/>
      <c r="H37" s="147"/>
      <c r="I37" s="147"/>
      <c r="J37" s="173"/>
      <c r="K37" s="138"/>
      <c r="L37" s="138"/>
    </row>
    <row r="38" spans="2:12" ht="15.75">
      <c r="B38" s="145"/>
      <c r="C38" s="328"/>
      <c r="D38" s="329"/>
      <c r="E38" s="329"/>
      <c r="F38" s="329"/>
      <c r="G38" s="147"/>
      <c r="H38" s="147"/>
      <c r="I38" s="147"/>
      <c r="J38" s="173"/>
      <c r="K38" s="138"/>
      <c r="L38" s="138"/>
    </row>
    <row r="39" spans="2:12" ht="30">
      <c r="B39" s="145"/>
      <c r="C39" s="154" t="s">
        <v>591</v>
      </c>
      <c r="D39" s="153" t="s">
        <v>21</v>
      </c>
      <c r="E39" s="147"/>
      <c r="F39" s="141" t="s">
        <v>592</v>
      </c>
      <c r="G39" s="147"/>
      <c r="H39" s="147"/>
      <c r="I39" s="147"/>
      <c r="J39" s="173"/>
      <c r="K39" s="138"/>
      <c r="L39" s="138"/>
    </row>
    <row r="40" spans="2:12" ht="15.75">
      <c r="B40" s="145"/>
      <c r="C40" s="155" t="s">
        <v>593</v>
      </c>
      <c r="D40" s="153" t="s">
        <v>22</v>
      </c>
      <c r="E40" s="147"/>
      <c r="F40" s="221"/>
      <c r="G40" s="147"/>
      <c r="H40" s="147"/>
      <c r="I40" s="147"/>
      <c r="J40" s="173"/>
      <c r="K40" s="138"/>
      <c r="L40" s="138"/>
    </row>
    <row r="41" spans="2:12" ht="15.75">
      <c r="B41" s="145"/>
      <c r="C41" s="155"/>
      <c r="D41" s="153" t="s">
        <v>23</v>
      </c>
      <c r="E41" s="147"/>
      <c r="F41" s="221"/>
      <c r="G41" s="147"/>
      <c r="H41" s="147"/>
      <c r="I41" s="147"/>
      <c r="J41" s="173"/>
      <c r="K41" s="138"/>
      <c r="L41" s="138"/>
    </row>
    <row r="42" spans="2:12" ht="15.75">
      <c r="B42" s="145"/>
      <c r="C42" s="155"/>
      <c r="D42" s="153" t="s">
        <v>24</v>
      </c>
      <c r="E42" s="147"/>
      <c r="F42" s="221"/>
      <c r="G42" s="147"/>
      <c r="H42" s="147"/>
      <c r="I42" s="147"/>
      <c r="J42" s="173"/>
      <c r="K42" s="138"/>
      <c r="L42" s="138"/>
    </row>
    <row r="43" spans="2:12" ht="15.75">
      <c r="B43" s="145"/>
      <c r="C43" s="155"/>
      <c r="D43" s="153" t="s">
        <v>25</v>
      </c>
      <c r="E43" s="147"/>
      <c r="F43" s="221"/>
      <c r="G43" s="147"/>
      <c r="H43" s="147"/>
      <c r="I43" s="147"/>
      <c r="J43" s="173"/>
      <c r="K43" s="138"/>
      <c r="L43" s="138"/>
    </row>
    <row r="44" spans="2:12" ht="15.75">
      <c r="B44" s="145"/>
      <c r="C44" s="155"/>
      <c r="D44" s="153" t="s">
        <v>26</v>
      </c>
      <c r="E44" s="147"/>
      <c r="F44" s="221"/>
      <c r="G44" s="147"/>
      <c r="H44" s="147"/>
      <c r="I44" s="147"/>
      <c r="J44" s="173"/>
      <c r="K44" s="138"/>
      <c r="L44" s="138"/>
    </row>
    <row r="45" spans="2:12" ht="15.75">
      <c r="B45" s="145"/>
      <c r="C45" s="155"/>
      <c r="D45" s="153" t="s">
        <v>27</v>
      </c>
      <c r="E45" s="147"/>
      <c r="F45" s="221"/>
      <c r="G45" s="147"/>
      <c r="H45" s="147"/>
      <c r="I45" s="147"/>
      <c r="J45" s="173"/>
      <c r="K45" s="138"/>
      <c r="L45" s="138"/>
    </row>
    <row r="46" spans="2:12" ht="15.75">
      <c r="B46" s="145"/>
      <c r="C46" s="155"/>
      <c r="D46" s="153" t="s">
        <v>28</v>
      </c>
      <c r="E46" s="147"/>
      <c r="F46" s="221"/>
      <c r="G46" s="147"/>
      <c r="H46" s="147"/>
      <c r="I46" s="147"/>
      <c r="J46" s="173"/>
      <c r="K46" s="138"/>
      <c r="L46" s="138"/>
    </row>
    <row r="47" spans="2:12" ht="15.75">
      <c r="B47" s="145"/>
      <c r="C47" s="169"/>
      <c r="D47" s="153" t="s">
        <v>29</v>
      </c>
      <c r="E47" s="147"/>
      <c r="F47" s="221"/>
      <c r="G47" s="147"/>
      <c r="H47" s="147"/>
      <c r="I47" s="147"/>
      <c r="J47" s="173"/>
      <c r="K47" s="138"/>
      <c r="L47" s="138"/>
    </row>
    <row r="48" spans="2:12" ht="15.75">
      <c r="B48" s="145"/>
      <c r="C48" s="312" t="s">
        <v>594</v>
      </c>
      <c r="D48" s="308"/>
      <c r="E48" s="308"/>
      <c r="F48" s="308"/>
      <c r="G48" s="147"/>
      <c r="H48" s="147"/>
      <c r="I48" s="147"/>
      <c r="J48" s="173"/>
      <c r="K48" s="138"/>
      <c r="L48" s="138"/>
    </row>
    <row r="49" spans="2:12" ht="15.75">
      <c r="B49" s="145"/>
      <c r="C49" s="313"/>
      <c r="D49" s="308"/>
      <c r="E49" s="308"/>
      <c r="F49" s="308"/>
      <c r="G49" s="147"/>
      <c r="H49" s="147"/>
      <c r="I49" s="147"/>
      <c r="J49" s="173"/>
      <c r="K49" s="138"/>
      <c r="L49" s="138"/>
    </row>
    <row r="50" spans="2:12" ht="15.75">
      <c r="B50" s="145"/>
      <c r="C50" s="314"/>
      <c r="D50" s="308"/>
      <c r="E50" s="308"/>
      <c r="F50" s="308"/>
      <c r="G50" s="147"/>
      <c r="H50" s="147"/>
      <c r="I50" s="147"/>
      <c r="J50" s="173"/>
      <c r="K50" s="138"/>
      <c r="L50" s="138"/>
    </row>
    <row r="51" spans="2:12" ht="15.75">
      <c r="B51" s="145"/>
      <c r="C51" s="310" t="s">
        <v>595</v>
      </c>
      <c r="D51" s="308"/>
      <c r="E51" s="308"/>
      <c r="F51" s="308"/>
      <c r="G51" s="147"/>
      <c r="H51" s="147"/>
      <c r="I51" s="147"/>
      <c r="J51" s="173"/>
      <c r="K51" s="138"/>
      <c r="L51" s="138"/>
    </row>
    <row r="52" spans="2:12" ht="15.75">
      <c r="B52" s="145"/>
      <c r="C52" s="311"/>
      <c r="D52" s="308"/>
      <c r="E52" s="308"/>
      <c r="F52" s="308"/>
      <c r="G52" s="147"/>
      <c r="H52" s="147"/>
      <c r="I52" s="147"/>
      <c r="J52" s="173"/>
      <c r="K52" s="138"/>
      <c r="L52" s="138"/>
    </row>
    <row r="53" spans="2:12" ht="15.75">
      <c r="B53" s="145"/>
      <c r="C53" s="311"/>
      <c r="D53" s="308"/>
      <c r="E53" s="308"/>
      <c r="F53" s="308"/>
      <c r="G53" s="147"/>
      <c r="H53" s="147"/>
      <c r="I53" s="147"/>
      <c r="J53" s="173"/>
      <c r="K53" s="138"/>
      <c r="L53" s="138"/>
    </row>
    <row r="54" spans="2:12" ht="15.75">
      <c r="B54" s="145"/>
      <c r="C54" s="311"/>
      <c r="D54" s="308"/>
      <c r="E54" s="308"/>
      <c r="F54" s="308"/>
      <c r="G54" s="147"/>
      <c r="H54" s="147"/>
      <c r="I54" s="147"/>
      <c r="J54" s="173"/>
      <c r="K54" s="138"/>
      <c r="L54" s="138"/>
    </row>
    <row r="55" spans="2:12" ht="15.75">
      <c r="B55" s="145"/>
      <c r="C55" s="311"/>
      <c r="D55" s="308"/>
      <c r="E55" s="308"/>
      <c r="F55" s="308"/>
      <c r="G55" s="147"/>
      <c r="H55" s="147"/>
      <c r="I55" s="147"/>
      <c r="J55" s="173"/>
      <c r="K55" s="138"/>
      <c r="L55" s="138"/>
    </row>
    <row r="56" spans="2:12" ht="15.75">
      <c r="B56" s="145"/>
      <c r="C56" s="311"/>
      <c r="D56" s="308"/>
      <c r="E56" s="308"/>
      <c r="F56" s="308"/>
      <c r="G56" s="147"/>
      <c r="H56" s="147"/>
      <c r="I56" s="147"/>
      <c r="J56" s="173"/>
      <c r="K56" s="138"/>
      <c r="L56" s="138"/>
    </row>
    <row r="57" spans="2:12" ht="15.75">
      <c r="B57" s="145"/>
      <c r="C57" s="311"/>
      <c r="D57" s="309"/>
      <c r="E57" s="309"/>
      <c r="F57" s="309"/>
      <c r="G57" s="147"/>
      <c r="H57" s="147"/>
      <c r="I57" s="147"/>
      <c r="J57" s="173"/>
      <c r="K57" s="138"/>
      <c r="L57" s="138"/>
    </row>
    <row r="58" spans="2:12" ht="168.75" customHeight="1">
      <c r="B58" s="145"/>
      <c r="C58" s="156" t="s">
        <v>596</v>
      </c>
      <c r="D58" s="308"/>
      <c r="E58" s="308"/>
      <c r="F58" s="308"/>
      <c r="G58" s="147"/>
      <c r="H58" s="147"/>
      <c r="I58" s="147"/>
      <c r="J58" s="173"/>
      <c r="K58" s="138"/>
      <c r="L58" s="138"/>
    </row>
    <row r="59" spans="2:12" ht="30">
      <c r="B59" s="145"/>
      <c r="C59" s="156" t="s">
        <v>597</v>
      </c>
      <c r="D59" s="308"/>
      <c r="E59" s="308"/>
      <c r="F59" s="308"/>
      <c r="G59" s="147"/>
      <c r="H59" s="147"/>
      <c r="I59" s="147"/>
      <c r="J59" s="173"/>
      <c r="K59" s="138"/>
      <c r="L59" s="138"/>
    </row>
    <row r="60" spans="2:12" ht="30">
      <c r="B60" s="145"/>
      <c r="C60" s="156" t="s">
        <v>598</v>
      </c>
      <c r="D60" s="308"/>
      <c r="E60" s="308"/>
      <c r="F60" s="308"/>
      <c r="G60" s="147"/>
      <c r="H60" s="147"/>
      <c r="I60" s="147"/>
      <c r="J60" s="173"/>
      <c r="K60" s="138"/>
      <c r="L60" s="138"/>
    </row>
    <row r="61" spans="2:12" ht="15.75">
      <c r="B61" s="145"/>
      <c r="C61" s="158" t="s">
        <v>599</v>
      </c>
      <c r="D61" s="308"/>
      <c r="E61" s="308"/>
      <c r="F61" s="308"/>
      <c r="G61" s="147"/>
      <c r="H61" s="147"/>
      <c r="I61" s="147"/>
      <c r="J61" s="173"/>
      <c r="K61" s="138"/>
      <c r="L61" s="138"/>
    </row>
    <row r="62" spans="2:12" ht="15.75">
      <c r="B62" s="145"/>
      <c r="C62" s="158" t="s">
        <v>600</v>
      </c>
      <c r="D62" s="308"/>
      <c r="E62" s="308"/>
      <c r="F62" s="308"/>
      <c r="G62" s="147"/>
      <c r="H62" s="147"/>
      <c r="I62" s="147"/>
      <c r="J62" s="173"/>
      <c r="K62" s="138"/>
      <c r="L62" s="138"/>
    </row>
    <row r="63" spans="2:12" ht="75">
      <c r="B63" s="145"/>
      <c r="C63" s="158" t="s">
        <v>601</v>
      </c>
      <c r="D63" s="308"/>
      <c r="E63" s="308"/>
      <c r="F63" s="308"/>
      <c r="G63" s="147"/>
      <c r="H63" s="147"/>
      <c r="I63" s="147"/>
      <c r="J63" s="173"/>
      <c r="K63" s="138"/>
      <c r="L63" s="138"/>
    </row>
    <row r="64" spans="2:12" ht="15.75">
      <c r="B64" s="161"/>
      <c r="C64" s="164" t="s">
        <v>602</v>
      </c>
      <c r="D64" s="165"/>
      <c r="E64" s="165"/>
      <c r="F64" s="165"/>
      <c r="G64" s="162"/>
      <c r="H64" s="162"/>
      <c r="I64" s="162"/>
      <c r="J64" s="173"/>
      <c r="K64" s="138"/>
      <c r="L64" s="138"/>
    </row>
    <row r="65" spans="2:12" ht="15.75">
      <c r="B65" s="145"/>
      <c r="C65" s="170" t="s">
        <v>603</v>
      </c>
      <c r="D65" s="307"/>
      <c r="E65" s="307"/>
      <c r="F65" s="307"/>
      <c r="G65" s="147"/>
      <c r="H65" s="147"/>
      <c r="I65" s="147"/>
      <c r="J65" s="173"/>
      <c r="K65" s="138"/>
      <c r="L65" s="138"/>
    </row>
    <row r="66" spans="2:12" ht="15.75">
      <c r="B66" s="145"/>
      <c r="C66" s="155" t="s">
        <v>604</v>
      </c>
      <c r="D66" s="307"/>
      <c r="E66" s="307"/>
      <c r="F66" s="307"/>
      <c r="G66" s="147"/>
      <c r="H66" s="147"/>
      <c r="I66" s="147"/>
      <c r="J66" s="173"/>
      <c r="K66" s="138"/>
      <c r="L66" s="138"/>
    </row>
    <row r="67" spans="2:12" ht="15.75">
      <c r="B67" s="145"/>
      <c r="C67" s="155"/>
      <c r="D67" s="307"/>
      <c r="E67" s="307"/>
      <c r="F67" s="307"/>
      <c r="G67" s="147"/>
      <c r="H67" s="147"/>
      <c r="I67" s="147"/>
      <c r="J67" s="173"/>
      <c r="K67" s="138"/>
      <c r="L67" s="138"/>
    </row>
    <row r="68" spans="2:12" ht="15.75">
      <c r="B68" s="145"/>
      <c r="C68" s="155"/>
      <c r="D68" s="307"/>
      <c r="E68" s="307"/>
      <c r="F68" s="307"/>
      <c r="G68" s="147"/>
      <c r="H68" s="147"/>
      <c r="I68" s="147"/>
      <c r="J68" s="173"/>
      <c r="K68" s="138"/>
      <c r="L68" s="138"/>
    </row>
    <row r="69" spans="2:12" ht="15.75">
      <c r="B69" s="145"/>
      <c r="C69" s="169"/>
      <c r="D69" s="307"/>
      <c r="E69" s="307"/>
      <c r="F69" s="307"/>
      <c r="G69" s="147"/>
      <c r="H69" s="147"/>
      <c r="I69" s="147"/>
      <c r="J69" s="173"/>
      <c r="K69" s="138"/>
      <c r="L69" s="138"/>
    </row>
    <row r="70" spans="2:12" ht="15.75">
      <c r="B70" s="145"/>
      <c r="C70" s="170" t="s">
        <v>605</v>
      </c>
      <c r="D70" s="307"/>
      <c r="E70" s="307"/>
      <c r="F70" s="307"/>
      <c r="G70" s="147"/>
      <c r="H70" s="147"/>
      <c r="I70" s="147"/>
      <c r="J70" s="173"/>
      <c r="K70" s="138"/>
      <c r="L70" s="138"/>
    </row>
    <row r="71" spans="2:12" ht="15.75">
      <c r="B71" s="145"/>
      <c r="C71" s="155" t="s">
        <v>606</v>
      </c>
      <c r="D71" s="307"/>
      <c r="E71" s="307"/>
      <c r="F71" s="307"/>
      <c r="G71" s="147"/>
      <c r="H71" s="147"/>
      <c r="I71" s="147"/>
      <c r="J71" s="173"/>
      <c r="K71" s="138"/>
      <c r="L71" s="138"/>
    </row>
    <row r="72" spans="2:12" ht="15.75">
      <c r="B72" s="145"/>
      <c r="C72" s="155"/>
      <c r="D72" s="307"/>
      <c r="E72" s="307"/>
      <c r="F72" s="307"/>
      <c r="G72" s="147"/>
      <c r="H72" s="147"/>
      <c r="I72" s="147"/>
      <c r="J72" s="173"/>
      <c r="K72" s="138"/>
      <c r="L72" s="138"/>
    </row>
    <row r="73" spans="2:12" ht="15.75">
      <c r="B73" s="145"/>
      <c r="C73" s="155"/>
      <c r="D73" s="307"/>
      <c r="E73" s="307"/>
      <c r="F73" s="307"/>
      <c r="G73" s="147"/>
      <c r="H73" s="147"/>
      <c r="I73" s="147"/>
      <c r="J73" s="173"/>
      <c r="K73" s="138"/>
      <c r="L73" s="138"/>
    </row>
    <row r="74" spans="2:12" ht="15.75">
      <c r="B74" s="145"/>
      <c r="C74" s="169"/>
      <c r="D74" s="307"/>
      <c r="E74" s="307"/>
      <c r="F74" s="307"/>
      <c r="G74" s="147"/>
      <c r="H74" s="147"/>
      <c r="I74" s="147"/>
      <c r="J74" s="173"/>
      <c r="K74" s="138"/>
      <c r="L74" s="138"/>
    </row>
    <row r="75" spans="2:12" ht="15.75">
      <c r="B75" s="145"/>
      <c r="C75" s="334" t="s">
        <v>607</v>
      </c>
      <c r="D75" s="308"/>
      <c r="E75" s="308"/>
      <c r="F75" s="308"/>
      <c r="G75" s="147"/>
      <c r="H75" s="147"/>
      <c r="I75" s="147"/>
      <c r="J75" s="173"/>
      <c r="K75" s="138"/>
      <c r="L75" s="138"/>
    </row>
    <row r="76" spans="2:12" ht="15.75">
      <c r="B76" s="145"/>
      <c r="C76" s="335"/>
      <c r="D76" s="308"/>
      <c r="E76" s="308"/>
      <c r="F76" s="308"/>
      <c r="G76" s="147"/>
      <c r="H76" s="147"/>
      <c r="I76" s="147"/>
      <c r="J76" s="173"/>
      <c r="K76" s="138"/>
      <c r="L76" s="138"/>
    </row>
    <row r="77" spans="2:12" ht="15.75">
      <c r="B77" s="145"/>
      <c r="C77" s="335"/>
      <c r="D77" s="308"/>
      <c r="E77" s="308"/>
      <c r="F77" s="308"/>
      <c r="G77" s="147"/>
      <c r="H77" s="147"/>
      <c r="I77" s="147"/>
      <c r="J77" s="173"/>
      <c r="K77" s="138"/>
      <c r="L77" s="138"/>
    </row>
    <row r="78" spans="2:12" ht="15.75">
      <c r="B78" s="145"/>
      <c r="C78" s="335"/>
      <c r="D78" s="308"/>
      <c r="E78" s="308"/>
      <c r="F78" s="308"/>
      <c r="G78" s="147"/>
      <c r="H78" s="147"/>
      <c r="I78" s="147"/>
      <c r="J78" s="173"/>
      <c r="K78" s="138"/>
      <c r="L78" s="138"/>
    </row>
    <row r="79" spans="2:12" ht="15.75">
      <c r="B79" s="145"/>
      <c r="C79" s="334" t="s">
        <v>608</v>
      </c>
      <c r="D79" s="308"/>
      <c r="E79" s="308"/>
      <c r="F79" s="308"/>
      <c r="G79" s="147"/>
      <c r="H79" s="147"/>
      <c r="I79" s="147"/>
      <c r="J79" s="173"/>
      <c r="K79" s="138"/>
      <c r="L79" s="138"/>
    </row>
    <row r="80" spans="2:12" ht="15.75">
      <c r="B80" s="145"/>
      <c r="C80" s="335"/>
      <c r="D80" s="308"/>
      <c r="E80" s="308"/>
      <c r="F80" s="308"/>
      <c r="G80" s="147"/>
      <c r="H80" s="147"/>
      <c r="I80" s="147"/>
      <c r="J80" s="173"/>
      <c r="K80" s="138"/>
      <c r="L80" s="138"/>
    </row>
    <row r="81" spans="2:12" ht="15.75">
      <c r="B81" s="145"/>
      <c r="C81" s="335"/>
      <c r="D81" s="308"/>
      <c r="E81" s="308"/>
      <c r="F81" s="308"/>
      <c r="G81" s="147"/>
      <c r="H81" s="147"/>
      <c r="I81" s="147"/>
      <c r="J81" s="173"/>
      <c r="K81" s="138"/>
      <c r="L81" s="138"/>
    </row>
    <row r="82" spans="2:12" ht="15.75">
      <c r="B82" s="145"/>
      <c r="C82" s="335"/>
      <c r="D82" s="308"/>
      <c r="E82" s="308"/>
      <c r="F82" s="308"/>
      <c r="G82" s="147"/>
      <c r="H82" s="147"/>
      <c r="I82" s="147"/>
      <c r="J82" s="173"/>
      <c r="K82" s="138"/>
      <c r="L82" s="138"/>
    </row>
    <row r="83" spans="2:12" ht="15.75">
      <c r="B83" s="145"/>
      <c r="C83" s="334" t="s">
        <v>609</v>
      </c>
      <c r="D83" s="308"/>
      <c r="E83" s="308"/>
      <c r="F83" s="308"/>
      <c r="G83" s="147"/>
      <c r="H83" s="147"/>
      <c r="I83" s="147"/>
      <c r="J83" s="173"/>
      <c r="K83" s="138"/>
      <c r="L83" s="138"/>
    </row>
    <row r="84" spans="2:12" ht="15.75">
      <c r="B84" s="145"/>
      <c r="C84" s="335"/>
      <c r="D84" s="308"/>
      <c r="E84" s="308"/>
      <c r="F84" s="308"/>
      <c r="G84" s="147"/>
      <c r="H84" s="147"/>
      <c r="I84" s="147"/>
      <c r="J84" s="173"/>
      <c r="K84" s="138"/>
      <c r="L84" s="138"/>
    </row>
    <row r="85" spans="2:12" ht="15.75">
      <c r="B85" s="145"/>
      <c r="C85" s="335"/>
      <c r="D85" s="308"/>
      <c r="E85" s="308"/>
      <c r="F85" s="308"/>
      <c r="G85" s="147"/>
      <c r="H85" s="147"/>
      <c r="I85" s="147"/>
      <c r="J85" s="173"/>
      <c r="K85" s="138"/>
      <c r="L85" s="138"/>
    </row>
    <row r="86" spans="2:12" ht="15.75">
      <c r="B86" s="145"/>
      <c r="C86" s="335"/>
      <c r="D86" s="308"/>
      <c r="E86" s="308"/>
      <c r="F86" s="308"/>
      <c r="G86" s="147"/>
      <c r="H86" s="147"/>
      <c r="I86" s="147"/>
      <c r="J86" s="173"/>
      <c r="K86" s="138"/>
      <c r="L86" s="138"/>
    </row>
    <row r="87" spans="2:12" ht="15.75">
      <c r="B87" s="145"/>
      <c r="C87" s="334" t="s">
        <v>610</v>
      </c>
      <c r="D87" s="308"/>
      <c r="E87" s="308"/>
      <c r="F87" s="308"/>
      <c r="G87" s="147"/>
      <c r="H87" s="147"/>
      <c r="I87" s="147"/>
      <c r="J87" s="173"/>
      <c r="K87" s="138"/>
      <c r="L87" s="138"/>
    </row>
    <row r="88" spans="2:12" ht="15.75">
      <c r="B88" s="145"/>
      <c r="C88" s="335"/>
      <c r="D88" s="308"/>
      <c r="E88" s="308"/>
      <c r="F88" s="308"/>
      <c r="G88" s="147"/>
      <c r="H88" s="147"/>
      <c r="I88" s="147"/>
      <c r="J88" s="173"/>
      <c r="K88" s="138"/>
      <c r="L88" s="138"/>
    </row>
    <row r="89" spans="2:12" ht="15.75">
      <c r="B89" s="145"/>
      <c r="C89" s="335"/>
      <c r="D89" s="308"/>
      <c r="E89" s="308"/>
      <c r="F89" s="308"/>
      <c r="G89" s="147"/>
      <c r="H89" s="147"/>
      <c r="I89" s="147"/>
      <c r="J89" s="173"/>
      <c r="K89" s="138"/>
      <c r="L89" s="138"/>
    </row>
    <row r="90" spans="2:12" ht="15.75">
      <c r="B90" s="145"/>
      <c r="C90" s="335"/>
      <c r="D90" s="308"/>
      <c r="E90" s="308"/>
      <c r="F90" s="308"/>
      <c r="G90" s="147"/>
      <c r="H90" s="147"/>
      <c r="I90" s="147"/>
      <c r="J90" s="173"/>
      <c r="K90" s="138"/>
      <c r="L90" s="138"/>
    </row>
    <row r="91" spans="2:12" ht="15.75">
      <c r="B91" s="161"/>
      <c r="C91" s="166" t="s">
        <v>611</v>
      </c>
      <c r="D91" s="165"/>
      <c r="E91" s="165"/>
      <c r="F91" s="165"/>
      <c r="G91" s="162"/>
      <c r="H91" s="162"/>
      <c r="I91" s="162"/>
      <c r="J91" s="173"/>
      <c r="K91" s="138"/>
      <c r="L91" s="138"/>
    </row>
    <row r="92" spans="2:12" ht="15.75">
      <c r="B92" s="145"/>
      <c r="C92" s="159" t="s">
        <v>612</v>
      </c>
      <c r="D92" s="307"/>
      <c r="E92" s="307"/>
      <c r="F92" s="307"/>
      <c r="G92" s="147"/>
      <c r="H92" s="147"/>
      <c r="I92" s="147"/>
      <c r="J92" s="173"/>
      <c r="K92" s="138"/>
      <c r="L92" s="138"/>
    </row>
    <row r="93" spans="2:12" ht="15.75">
      <c r="B93" s="145"/>
      <c r="C93" s="159" t="s">
        <v>613</v>
      </c>
      <c r="D93" s="307"/>
      <c r="E93" s="307"/>
      <c r="F93" s="307"/>
      <c r="G93" s="147"/>
      <c r="H93" s="147"/>
      <c r="I93" s="147"/>
      <c r="J93" s="173"/>
      <c r="K93" s="138"/>
      <c r="L93" s="138"/>
    </row>
    <row r="94" spans="2:12" ht="15.75">
      <c r="B94" s="145"/>
      <c r="C94" s="159" t="s">
        <v>614</v>
      </c>
      <c r="D94" s="307"/>
      <c r="E94" s="307"/>
      <c r="F94" s="307"/>
      <c r="G94" s="147"/>
      <c r="H94" s="147"/>
      <c r="I94" s="147"/>
      <c r="J94" s="173"/>
      <c r="K94" s="138"/>
      <c r="L94" s="138"/>
    </row>
    <row r="95" spans="2:12" ht="15.75">
      <c r="B95" s="161"/>
      <c r="C95" s="166" t="s">
        <v>615</v>
      </c>
      <c r="D95" s="165"/>
      <c r="E95" s="165"/>
      <c r="F95" s="165"/>
      <c r="G95" s="162"/>
      <c r="H95" s="162"/>
      <c r="I95" s="162"/>
      <c r="J95" s="173"/>
      <c r="K95" s="138"/>
      <c r="L95" s="138"/>
    </row>
    <row r="96" spans="2:12" ht="15.75">
      <c r="B96" s="145"/>
      <c r="C96" s="328" t="s">
        <v>616</v>
      </c>
      <c r="D96" s="308"/>
      <c r="E96" s="308"/>
      <c r="F96" s="308"/>
      <c r="G96" s="147"/>
      <c r="H96" s="147"/>
      <c r="I96" s="147"/>
      <c r="J96" s="173"/>
      <c r="K96" s="138"/>
      <c r="L96" s="138"/>
    </row>
    <row r="97" spans="2:12" ht="15.75">
      <c r="B97" s="145"/>
      <c r="C97" s="328"/>
      <c r="D97" s="308"/>
      <c r="E97" s="308"/>
      <c r="F97" s="308"/>
      <c r="G97" s="147"/>
      <c r="H97" s="147"/>
      <c r="I97" s="147"/>
      <c r="J97" s="173"/>
      <c r="K97" s="138"/>
      <c r="L97" s="138"/>
    </row>
    <row r="98" spans="2:12" ht="15.75">
      <c r="B98" s="145"/>
      <c r="C98" s="328"/>
      <c r="D98" s="308"/>
      <c r="E98" s="308"/>
      <c r="F98" s="308"/>
      <c r="G98" s="147"/>
      <c r="H98" s="147"/>
      <c r="I98" s="147"/>
      <c r="J98" s="173"/>
      <c r="K98" s="138"/>
      <c r="L98" s="138"/>
    </row>
    <row r="99" spans="2:12" ht="15.75">
      <c r="B99" s="145"/>
      <c r="C99" s="328"/>
      <c r="D99" s="308"/>
      <c r="E99" s="308"/>
      <c r="F99" s="308"/>
      <c r="G99" s="147"/>
      <c r="H99" s="147"/>
      <c r="I99" s="147"/>
      <c r="J99" s="173"/>
      <c r="K99" s="138"/>
      <c r="L99" s="138"/>
    </row>
    <row r="100" spans="2:12" ht="15.75">
      <c r="B100" s="145"/>
      <c r="C100" s="328"/>
      <c r="D100" s="308"/>
      <c r="E100" s="308"/>
      <c r="F100" s="308"/>
      <c r="G100" s="147"/>
      <c r="H100" s="147"/>
      <c r="I100" s="147"/>
      <c r="J100" s="173"/>
      <c r="K100" s="138"/>
      <c r="L100" s="138"/>
    </row>
    <row r="101" spans="2:12" ht="15.75">
      <c r="B101" s="145"/>
      <c r="C101" s="328"/>
      <c r="D101" s="308"/>
      <c r="E101" s="308"/>
      <c r="F101" s="308"/>
      <c r="G101" s="147"/>
      <c r="H101" s="147"/>
      <c r="I101" s="147"/>
      <c r="J101" s="173"/>
      <c r="K101" s="138"/>
      <c r="L101" s="138"/>
    </row>
    <row r="102" spans="2:12" ht="15.75">
      <c r="B102" s="145"/>
      <c r="C102" s="328"/>
      <c r="D102" s="308"/>
      <c r="E102" s="308"/>
      <c r="F102" s="308"/>
      <c r="G102" s="147"/>
      <c r="H102" s="147"/>
      <c r="I102" s="147"/>
      <c r="J102" s="173"/>
      <c r="K102" s="138"/>
      <c r="L102" s="138"/>
    </row>
    <row r="103" spans="2:12" ht="15.75">
      <c r="B103" s="145"/>
      <c r="C103" s="328"/>
      <c r="D103" s="308"/>
      <c r="E103" s="308"/>
      <c r="F103" s="308"/>
      <c r="G103" s="147"/>
      <c r="H103" s="147"/>
      <c r="I103" s="147"/>
      <c r="J103" s="173"/>
      <c r="K103" s="138"/>
      <c r="L103" s="138"/>
    </row>
    <row r="104" spans="2:12" ht="15.75">
      <c r="B104" s="145"/>
      <c r="C104" s="328"/>
      <c r="D104" s="308"/>
      <c r="E104" s="308"/>
      <c r="F104" s="308"/>
      <c r="G104" s="147"/>
      <c r="H104" s="147"/>
      <c r="I104" s="147"/>
      <c r="J104" s="173"/>
      <c r="K104" s="138"/>
      <c r="L104" s="138"/>
    </row>
    <row r="105" spans="2:12" ht="15.75">
      <c r="B105" s="145"/>
      <c r="C105" s="328"/>
      <c r="D105" s="308"/>
      <c r="E105" s="308"/>
      <c r="F105" s="308"/>
      <c r="G105" s="147"/>
      <c r="H105" s="147"/>
      <c r="I105" s="147"/>
      <c r="J105" s="173"/>
      <c r="K105" s="138"/>
      <c r="L105" s="138"/>
    </row>
    <row r="106" spans="2:12" ht="15.75">
      <c r="B106" s="145"/>
      <c r="C106" s="328"/>
      <c r="D106" s="308"/>
      <c r="E106" s="308"/>
      <c r="F106" s="308"/>
      <c r="G106" s="147"/>
      <c r="H106" s="147"/>
      <c r="I106" s="147"/>
      <c r="J106" s="173"/>
      <c r="K106" s="138"/>
      <c r="L106" s="138"/>
    </row>
    <row r="107" spans="2:12" ht="16.5" thickBot="1">
      <c r="B107" s="139"/>
      <c r="C107" s="171"/>
      <c r="D107" s="157"/>
      <c r="E107" s="157"/>
      <c r="F107" s="157"/>
      <c r="G107" s="157"/>
      <c r="H107" s="157"/>
      <c r="I107" s="157"/>
      <c r="J107" s="173"/>
      <c r="K107" s="138"/>
      <c r="L107" s="138"/>
    </row>
    <row r="108" spans="2:12" ht="33" customHeight="1">
      <c r="H108" s="43" t="s">
        <v>184</v>
      </c>
      <c r="J108" s="138">
        <f>COUNTIF(J2:J107,J1)</f>
        <v>0</v>
      </c>
      <c r="K108" s="138"/>
      <c r="L108" s="138"/>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9" t="s">
        <v>5</v>
      </c>
      <c r="C1" s="88"/>
      <c r="D1" s="75" t="s">
        <v>13</v>
      </c>
      <c r="E1" s="76" t="s">
        <v>14</v>
      </c>
      <c r="F1" s="77" t="s">
        <v>200</v>
      </c>
    </row>
    <row r="2" spans="2:6" ht="29.25" customHeight="1">
      <c r="B2" s="9" t="s">
        <v>135</v>
      </c>
      <c r="C2" s="10" t="s">
        <v>136</v>
      </c>
      <c r="D2" s="7"/>
      <c r="E2" s="50"/>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184</v>
      </c>
      <c r="D20" s="5">
        <f>COUNTIF(D2:D19,D1)</f>
        <v>0</v>
      </c>
      <c r="E20" s="14">
        <f>COUNTIF(E2:E19,E1)</f>
        <v>0</v>
      </c>
      <c r="F20" s="5">
        <f>COUNTIF(F2:F19,F1)</f>
        <v>0</v>
      </c>
    </row>
  </sheetData>
  <autoFilter ref="D1:F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61" customWidth="1"/>
    <col min="6" max="6" width="20.42578125" customWidth="1"/>
    <col min="7" max="9" width="12.7109375" customWidth="1"/>
  </cols>
  <sheetData>
    <row r="1" spans="1:9" ht="36.75" customHeight="1">
      <c r="A1" s="336" t="s">
        <v>507</v>
      </c>
      <c r="B1" s="336"/>
      <c r="C1" s="336"/>
      <c r="D1" s="336"/>
      <c r="E1" s="336"/>
      <c r="F1" s="336"/>
      <c r="G1" s="336"/>
      <c r="H1" s="336"/>
      <c r="I1" s="336"/>
    </row>
    <row r="2" spans="1:9" ht="34.5" customHeight="1">
      <c r="A2" s="67"/>
      <c r="B2" s="73" t="s">
        <v>508</v>
      </c>
      <c r="C2" s="73" t="s">
        <v>509</v>
      </c>
      <c r="D2" s="59" t="s">
        <v>505</v>
      </c>
      <c r="E2" s="59" t="s">
        <v>213</v>
      </c>
      <c r="F2" s="73" t="s">
        <v>510</v>
      </c>
      <c r="G2" s="75" t="s">
        <v>13</v>
      </c>
      <c r="H2" s="76" t="s">
        <v>14</v>
      </c>
      <c r="I2" s="92" t="s">
        <v>200</v>
      </c>
    </row>
    <row r="3" spans="1:9" ht="30" customHeight="1">
      <c r="A3" s="71">
        <v>1</v>
      </c>
      <c r="B3" s="72"/>
      <c r="C3" s="58" t="s">
        <v>511</v>
      </c>
      <c r="D3" s="186" t="s">
        <v>627</v>
      </c>
      <c r="E3" s="57"/>
      <c r="F3" s="63"/>
      <c r="G3" s="70"/>
      <c r="H3" s="69"/>
      <c r="I3" s="69"/>
    </row>
    <row r="4" spans="1:9" ht="30" customHeight="1">
      <c r="A4" s="71">
        <v>2</v>
      </c>
      <c r="B4" s="72"/>
      <c r="C4" s="58" t="s">
        <v>512</v>
      </c>
      <c r="D4" s="186" t="s">
        <v>628</v>
      </c>
      <c r="E4" s="57"/>
      <c r="F4" s="63"/>
      <c r="G4" s="65"/>
      <c r="H4" s="63"/>
      <c r="I4" s="63"/>
    </row>
    <row r="5" spans="1:9" ht="30" customHeight="1">
      <c r="A5" s="71">
        <v>3</v>
      </c>
      <c r="B5" s="72"/>
      <c r="C5" s="58" t="s">
        <v>513</v>
      </c>
      <c r="D5" s="186" t="s">
        <v>629</v>
      </c>
      <c r="E5" s="57"/>
      <c r="F5" s="63"/>
      <c r="G5" s="65"/>
      <c r="H5" s="63"/>
      <c r="I5" s="63"/>
    </row>
    <row r="6" spans="1:9" ht="30" customHeight="1">
      <c r="A6" s="71">
        <v>4</v>
      </c>
      <c r="B6" s="72"/>
      <c r="C6" s="58" t="s">
        <v>514</v>
      </c>
      <c r="D6" s="186" t="s">
        <v>630</v>
      </c>
      <c r="E6" s="57"/>
      <c r="F6" s="63"/>
      <c r="G6" s="65"/>
      <c r="H6" s="63"/>
      <c r="I6" s="63"/>
    </row>
    <row r="7" spans="1:9" ht="30" customHeight="1">
      <c r="A7" s="71">
        <v>5</v>
      </c>
      <c r="B7" s="72"/>
      <c r="C7" s="58" t="s">
        <v>512</v>
      </c>
      <c r="D7" s="186" t="s">
        <v>628</v>
      </c>
      <c r="E7" s="57"/>
      <c r="F7" s="63"/>
      <c r="G7" s="65"/>
      <c r="H7" s="63"/>
      <c r="I7" s="63"/>
    </row>
    <row r="8" spans="1:9" ht="30" customHeight="1">
      <c r="A8" s="71">
        <v>6</v>
      </c>
      <c r="B8" s="72"/>
      <c r="C8" s="58" t="s">
        <v>515</v>
      </c>
      <c r="D8" s="186" t="s">
        <v>631</v>
      </c>
      <c r="E8" s="57"/>
      <c r="F8" s="63"/>
      <c r="G8" s="65"/>
      <c r="H8" s="63"/>
      <c r="I8" s="63"/>
    </row>
    <row r="9" spans="1:9" ht="30" customHeight="1">
      <c r="A9" s="71">
        <v>7</v>
      </c>
      <c r="B9" s="72"/>
      <c r="C9" s="58" t="s">
        <v>511</v>
      </c>
      <c r="D9" s="186" t="s">
        <v>627</v>
      </c>
      <c r="E9" s="57"/>
      <c r="F9" s="63"/>
      <c r="G9" s="65"/>
      <c r="H9" s="63"/>
      <c r="I9" s="63"/>
    </row>
    <row r="10" spans="1:9" ht="30" customHeight="1">
      <c r="A10" s="71">
        <v>8</v>
      </c>
      <c r="B10" s="72"/>
      <c r="C10" s="58" t="s">
        <v>511</v>
      </c>
      <c r="D10" s="186" t="s">
        <v>627</v>
      </c>
      <c r="E10" s="57"/>
      <c r="F10" s="63"/>
      <c r="G10" s="65"/>
      <c r="H10" s="63"/>
      <c r="I10" s="63"/>
    </row>
    <row r="11" spans="1:9" ht="30" customHeight="1">
      <c r="A11" s="71">
        <v>9</v>
      </c>
      <c r="B11" s="72"/>
      <c r="C11" s="58" t="s">
        <v>516</v>
      </c>
      <c r="D11" s="186" t="s">
        <v>632</v>
      </c>
      <c r="E11" s="57"/>
      <c r="F11" s="63"/>
      <c r="G11" s="65"/>
      <c r="H11" s="63"/>
      <c r="I11" s="63"/>
    </row>
    <row r="12" spans="1:9" ht="30" customHeight="1">
      <c r="A12" s="71">
        <v>10</v>
      </c>
      <c r="B12" s="72"/>
      <c r="C12" s="58" t="s">
        <v>516</v>
      </c>
      <c r="D12" s="186" t="s">
        <v>632</v>
      </c>
      <c r="E12" s="60"/>
      <c r="F12" s="63"/>
      <c r="G12" s="65"/>
      <c r="H12" s="63"/>
      <c r="I12" s="63"/>
    </row>
    <row r="13" spans="1:9" ht="30" customHeight="1">
      <c r="A13" s="71">
        <v>11</v>
      </c>
      <c r="B13" s="72"/>
      <c r="C13" s="58" t="s">
        <v>516</v>
      </c>
      <c r="D13" s="186" t="s">
        <v>632</v>
      </c>
      <c r="E13" s="60"/>
      <c r="F13" s="63"/>
      <c r="G13" s="63"/>
      <c r="H13" s="65"/>
      <c r="I13" s="63"/>
    </row>
    <row r="14" spans="1:9" ht="30" customHeight="1">
      <c r="A14" s="71">
        <v>12</v>
      </c>
      <c r="B14" s="72"/>
      <c r="C14" s="58" t="s">
        <v>516</v>
      </c>
      <c r="D14" s="186" t="s">
        <v>632</v>
      </c>
      <c r="E14" s="57"/>
      <c r="F14" s="63"/>
      <c r="G14" s="63"/>
      <c r="H14" s="65"/>
      <c r="I14" s="63"/>
    </row>
    <row r="15" spans="1:9" ht="30" customHeight="1">
      <c r="A15" s="71">
        <v>13</v>
      </c>
      <c r="B15" s="72"/>
      <c r="C15" s="58" t="s">
        <v>516</v>
      </c>
      <c r="D15" s="186" t="s">
        <v>632</v>
      </c>
      <c r="E15" s="60"/>
      <c r="F15" s="63"/>
      <c r="G15" s="63"/>
      <c r="H15" s="65"/>
      <c r="I15" s="63"/>
    </row>
    <row r="16" spans="1:9" ht="30" customHeight="1">
      <c r="A16" s="71">
        <v>14</v>
      </c>
      <c r="B16" s="72"/>
      <c r="C16" s="58" t="s">
        <v>517</v>
      </c>
      <c r="D16" s="186" t="s">
        <v>633</v>
      </c>
      <c r="E16" s="60"/>
      <c r="F16" s="63"/>
      <c r="G16" s="63"/>
      <c r="H16" s="65"/>
      <c r="I16" s="63"/>
    </row>
    <row r="17" spans="1:9" ht="30" customHeight="1">
      <c r="A17" s="71">
        <v>15</v>
      </c>
      <c r="B17" s="72"/>
      <c r="C17" s="58" t="s">
        <v>518</v>
      </c>
      <c r="D17" s="186" t="s">
        <v>634</v>
      </c>
      <c r="E17" s="60"/>
      <c r="F17" s="63"/>
      <c r="G17" s="63"/>
      <c r="H17" s="65"/>
      <c r="I17" s="63"/>
    </row>
    <row r="18" spans="1:9" ht="30" customHeight="1">
      <c r="A18" s="71">
        <v>16</v>
      </c>
      <c r="B18" s="72"/>
      <c r="C18" s="58" t="s">
        <v>519</v>
      </c>
      <c r="D18" s="186" t="s">
        <v>635</v>
      </c>
      <c r="E18" s="57"/>
      <c r="F18" s="63"/>
      <c r="G18" s="63"/>
      <c r="H18" s="63"/>
      <c r="I18" s="64"/>
    </row>
    <row r="19" spans="1:9" ht="30" customHeight="1">
      <c r="A19" s="71">
        <v>17</v>
      </c>
      <c r="B19" s="72"/>
      <c r="C19" s="58" t="s">
        <v>520</v>
      </c>
      <c r="D19" s="186" t="s">
        <v>636</v>
      </c>
      <c r="E19" s="60"/>
      <c r="F19" s="63"/>
      <c r="G19" s="63"/>
      <c r="H19" s="63"/>
      <c r="I19" s="64"/>
    </row>
    <row r="20" spans="1:9" ht="30" customHeight="1">
      <c r="A20" s="71">
        <v>18</v>
      </c>
      <c r="B20" s="72"/>
      <c r="C20" s="58" t="s">
        <v>521</v>
      </c>
      <c r="D20" s="186" t="s">
        <v>637</v>
      </c>
      <c r="E20" s="60"/>
      <c r="F20" s="63"/>
      <c r="G20" s="63"/>
      <c r="H20" s="63"/>
      <c r="I20" s="64"/>
    </row>
    <row r="21" spans="1:9" ht="30" customHeight="1">
      <c r="A21" s="71">
        <v>19</v>
      </c>
      <c r="B21" s="72"/>
      <c r="C21" s="58" t="s">
        <v>522</v>
      </c>
      <c r="D21" s="186" t="s">
        <v>638</v>
      </c>
      <c r="E21" s="57"/>
      <c r="F21" s="63"/>
      <c r="G21" s="63"/>
      <c r="H21" s="63"/>
      <c r="I21" s="64"/>
    </row>
    <row r="22" spans="1:9" ht="27" customHeight="1">
      <c r="A22" s="71">
        <v>20</v>
      </c>
      <c r="B22" s="63"/>
      <c r="C22" s="58" t="s">
        <v>523</v>
      </c>
      <c r="D22" s="186" t="s">
        <v>639</v>
      </c>
      <c r="E22" s="60"/>
      <c r="F22" s="63"/>
      <c r="G22" s="63"/>
      <c r="H22" s="63"/>
      <c r="I22" s="63"/>
    </row>
    <row r="23" spans="1:9" ht="30" customHeight="1">
      <c r="A23" s="71">
        <v>21</v>
      </c>
      <c r="B23" s="63"/>
      <c r="C23" s="58" t="s">
        <v>524</v>
      </c>
      <c r="D23" s="186" t="s">
        <v>640</v>
      </c>
      <c r="E23" s="60"/>
      <c r="F23" s="63"/>
      <c r="G23" s="63"/>
      <c r="H23" s="63"/>
      <c r="I23" s="63"/>
    </row>
    <row r="24" spans="1:9" ht="30" customHeight="1">
      <c r="A24" s="71">
        <v>22</v>
      </c>
      <c r="B24" s="63"/>
      <c r="C24" s="58" t="s">
        <v>525</v>
      </c>
      <c r="D24" s="186" t="s">
        <v>641</v>
      </c>
      <c r="E24" s="60"/>
      <c r="F24" s="63"/>
      <c r="G24" s="63"/>
      <c r="H24" s="63"/>
      <c r="I24" s="63"/>
    </row>
    <row r="25" spans="1:9" ht="30" customHeight="1">
      <c r="A25" s="71">
        <v>23</v>
      </c>
      <c r="B25" s="63"/>
      <c r="C25" s="58" t="s">
        <v>525</v>
      </c>
      <c r="D25" s="186" t="s">
        <v>641</v>
      </c>
      <c r="E25" s="60"/>
      <c r="F25" s="63"/>
      <c r="G25" s="63"/>
      <c r="H25" s="63"/>
      <c r="I25" s="63"/>
    </row>
    <row r="26" spans="1:9" ht="30" customHeight="1">
      <c r="A26" s="71">
        <v>24</v>
      </c>
      <c r="B26" s="63"/>
      <c r="C26" s="58" t="s">
        <v>526</v>
      </c>
      <c r="D26" s="186" t="s">
        <v>642</v>
      </c>
      <c r="E26" s="60"/>
      <c r="F26" s="63"/>
      <c r="G26" s="63"/>
      <c r="H26" s="63"/>
      <c r="I26" s="63"/>
    </row>
    <row r="27" spans="1:9" ht="30" customHeight="1">
      <c r="A27" s="71">
        <v>25</v>
      </c>
      <c r="B27" s="63"/>
      <c r="C27" s="58" t="s">
        <v>527</v>
      </c>
      <c r="D27" s="186" t="s">
        <v>643</v>
      </c>
      <c r="E27" s="57"/>
      <c r="F27" s="63"/>
      <c r="G27" s="63"/>
      <c r="H27" s="63"/>
      <c r="I27" s="63"/>
    </row>
    <row r="28" spans="1:9" ht="30" customHeight="1">
      <c r="A28" s="71">
        <v>26</v>
      </c>
      <c r="B28" s="63"/>
      <c r="C28" s="58" t="s">
        <v>528</v>
      </c>
      <c r="D28" s="186" t="s">
        <v>644</v>
      </c>
      <c r="E28" s="60"/>
      <c r="F28" s="63"/>
      <c r="G28" s="63"/>
      <c r="H28" s="63"/>
      <c r="I28" s="63"/>
    </row>
    <row r="29" spans="1:9" ht="30" customHeight="1">
      <c r="A29" s="71">
        <v>27</v>
      </c>
      <c r="B29" s="63"/>
      <c r="C29" s="58" t="s">
        <v>528</v>
      </c>
      <c r="D29" s="186" t="s">
        <v>644</v>
      </c>
      <c r="E29" s="60"/>
      <c r="F29" s="63"/>
      <c r="G29" s="63"/>
      <c r="H29" s="63"/>
      <c r="I29" s="63"/>
    </row>
    <row r="30" spans="1:9" ht="30" customHeight="1">
      <c r="A30" s="71">
        <v>28</v>
      </c>
      <c r="B30" s="63"/>
      <c r="C30" s="58" t="s">
        <v>529</v>
      </c>
      <c r="D30" s="186" t="s">
        <v>645</v>
      </c>
      <c r="E30" s="60"/>
      <c r="F30" s="63"/>
      <c r="G30" s="63"/>
      <c r="H30" s="63"/>
      <c r="I30" s="63"/>
    </row>
    <row r="31" spans="1:9" ht="30" customHeight="1">
      <c r="A31" s="71">
        <v>29</v>
      </c>
      <c r="B31" s="63"/>
      <c r="C31" s="58" t="s">
        <v>529</v>
      </c>
      <c r="D31" s="186" t="s">
        <v>645</v>
      </c>
      <c r="E31" s="60"/>
      <c r="F31" s="63"/>
      <c r="G31" s="63"/>
      <c r="H31" s="63"/>
      <c r="I31" s="63"/>
    </row>
    <row r="32" spans="1:9" ht="30" customHeight="1">
      <c r="A32" s="71">
        <v>30</v>
      </c>
      <c r="B32" s="63"/>
      <c r="C32" s="58" t="s">
        <v>529</v>
      </c>
      <c r="D32" s="186" t="s">
        <v>645</v>
      </c>
      <c r="E32" s="60"/>
      <c r="F32" s="63"/>
      <c r="G32" s="63"/>
      <c r="H32" s="63"/>
      <c r="I32" s="63"/>
    </row>
    <row r="33" spans="4:9" ht="30.75" customHeight="1">
      <c r="D33" s="177"/>
      <c r="F33" s="63" t="s">
        <v>184</v>
      </c>
      <c r="G33" s="63">
        <f>COUNTIF(G3:G32,G2)</f>
        <v>0</v>
      </c>
      <c r="H33" s="63">
        <f>COUNTIF(H3:H32,H2)</f>
        <v>0</v>
      </c>
      <c r="I33" s="63">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7" t="s">
        <v>154</v>
      </c>
      <c r="C1" s="87"/>
      <c r="D1" s="88"/>
      <c r="E1" s="88"/>
      <c r="F1" s="88"/>
    </row>
    <row r="2" spans="2:6" ht="15.75">
      <c r="B2" s="93" t="s">
        <v>135</v>
      </c>
      <c r="C2" s="94" t="s">
        <v>136</v>
      </c>
      <c r="D2" s="75" t="s">
        <v>13</v>
      </c>
      <c r="E2" s="76" t="s">
        <v>14</v>
      </c>
      <c r="F2" s="77" t="s">
        <v>200</v>
      </c>
    </row>
    <row r="3" spans="2:6" ht="40.5" customHeight="1">
      <c r="B3" s="8" t="s">
        <v>155</v>
      </c>
      <c r="C3" s="5" t="s">
        <v>156</v>
      </c>
      <c r="D3" s="5"/>
      <c r="E3" s="14"/>
      <c r="F3" s="5"/>
    </row>
    <row r="4" spans="2:6" ht="40.5" customHeight="1">
      <c r="B4" s="8" t="s">
        <v>157</v>
      </c>
      <c r="C4" s="8" t="s">
        <v>158</v>
      </c>
      <c r="D4" s="5"/>
      <c r="E4" s="14"/>
      <c r="F4" s="5"/>
    </row>
    <row r="5" spans="2:6" ht="51.75" customHeight="1">
      <c r="B5" s="8" t="s">
        <v>159</v>
      </c>
      <c r="C5" s="8" t="s">
        <v>160</v>
      </c>
      <c r="D5" s="5"/>
      <c r="E5" s="14"/>
      <c r="F5" s="5"/>
    </row>
    <row r="6" spans="2:6" ht="51" customHeight="1">
      <c r="B6" s="8" t="s">
        <v>161</v>
      </c>
      <c r="C6" s="8" t="s">
        <v>162</v>
      </c>
      <c r="D6" s="5"/>
      <c r="E6" s="14"/>
      <c r="F6" s="5"/>
    </row>
    <row r="7" spans="2:6" ht="51" customHeight="1">
      <c r="B7" s="8" t="s">
        <v>163</v>
      </c>
      <c r="C7" s="8" t="s">
        <v>164</v>
      </c>
      <c r="D7" s="5"/>
      <c r="E7" s="14"/>
      <c r="F7" s="5"/>
    </row>
    <row r="8" spans="2:6" ht="59.25" customHeight="1">
      <c r="B8" s="8"/>
      <c r="C8" s="8" t="s">
        <v>165</v>
      </c>
      <c r="D8" s="5"/>
      <c r="E8" s="14"/>
      <c r="F8" s="5"/>
    </row>
    <row r="9" spans="2:6" ht="48.75" customHeight="1">
      <c r="B9" s="8" t="s">
        <v>166</v>
      </c>
      <c r="C9" s="8" t="s">
        <v>167</v>
      </c>
      <c r="D9" s="5"/>
      <c r="E9" s="14"/>
      <c r="F9" s="5"/>
    </row>
    <row r="10" spans="2:6" ht="71.25" customHeight="1">
      <c r="B10" s="8" t="s">
        <v>168</v>
      </c>
      <c r="C10" s="8" t="s">
        <v>169</v>
      </c>
      <c r="D10" s="5"/>
      <c r="E10" s="14"/>
      <c r="F10" s="5"/>
    </row>
    <row r="11" spans="2:6" ht="30" customHeight="1">
      <c r="B11" s="1"/>
      <c r="C11" s="8" t="s">
        <v>184</v>
      </c>
      <c r="D11" s="5">
        <f>COUNTIF(D3:D10,D2)</f>
        <v>0</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9" t="s">
        <v>554</v>
      </c>
      <c r="C18" s="109"/>
      <c r="D18" s="106"/>
      <c r="E18" s="106"/>
      <c r="F18" s="106"/>
    </row>
    <row r="19" spans="2:6" ht="39.950000000000003" customHeight="1">
      <c r="B19" s="24" t="s">
        <v>135</v>
      </c>
      <c r="C19" s="24" t="s">
        <v>136</v>
      </c>
      <c r="D19" s="113" t="s">
        <v>13</v>
      </c>
      <c r="E19" s="114" t="s">
        <v>14</v>
      </c>
      <c r="F19" s="102" t="s">
        <v>200</v>
      </c>
    </row>
    <row r="20" spans="2:6" ht="39.950000000000003" customHeight="1">
      <c r="B20" s="111" t="s">
        <v>555</v>
      </c>
      <c r="C20" s="111" t="s">
        <v>556</v>
      </c>
      <c r="D20" s="110"/>
      <c r="E20" s="110"/>
      <c r="F20" s="110"/>
    </row>
    <row r="21" spans="2:6" ht="39.950000000000003" customHeight="1">
      <c r="B21" s="111" t="s">
        <v>557</v>
      </c>
      <c r="C21" s="111" t="s">
        <v>558</v>
      </c>
      <c r="D21" s="110"/>
      <c r="E21" s="110"/>
      <c r="F21" s="110"/>
    </row>
    <row r="22" spans="2:6" ht="45" customHeight="1">
      <c r="B22" s="111" t="s">
        <v>559</v>
      </c>
      <c r="C22" s="111" t="s">
        <v>560</v>
      </c>
      <c r="D22" s="110"/>
      <c r="E22" s="110"/>
      <c r="F22" s="110"/>
    </row>
    <row r="23" spans="2:6" ht="39.950000000000003" customHeight="1">
      <c r="B23" s="112"/>
      <c r="C23" s="111" t="s">
        <v>201</v>
      </c>
      <c r="D23" s="110">
        <f>COUNTIF(D20:D22,D19)</f>
        <v>0</v>
      </c>
      <c r="E23" s="110">
        <f>COUNTIF(E20:E22,E19)</f>
        <v>0</v>
      </c>
      <c r="F23" s="110">
        <f>COUNTIF(F20:F22,F19)</f>
        <v>0</v>
      </c>
    </row>
    <row r="24" spans="2:6" ht="39.950000000000003" customHeight="1">
      <c r="B24" s="112"/>
      <c r="C24" s="111" t="s">
        <v>184</v>
      </c>
      <c r="D24" s="110">
        <f>SUM(D23,D11)</f>
        <v>0</v>
      </c>
      <c r="E24" s="110">
        <f>SUM(E23,E11)</f>
        <v>0</v>
      </c>
      <c r="F24" s="11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95" t="s">
        <v>170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5"/>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98" t="s">
        <v>2</v>
      </c>
      <c r="C1" s="97"/>
      <c r="D1" s="75" t="s">
        <v>13</v>
      </c>
      <c r="E1" s="76" t="s">
        <v>14</v>
      </c>
      <c r="F1" s="77" t="s">
        <v>200</v>
      </c>
    </row>
    <row r="2" spans="2:6" ht="24.95" customHeight="1">
      <c r="B2" s="78"/>
      <c r="C2" s="79"/>
      <c r="D2" s="7"/>
      <c r="E2" s="7"/>
      <c r="F2" s="5"/>
    </row>
    <row r="3" spans="2:6" ht="24.95" customHeight="1">
      <c r="B3" s="36"/>
      <c r="C3" s="35"/>
      <c r="D3" s="7"/>
      <c r="E3" s="7"/>
      <c r="F3" s="5"/>
    </row>
    <row r="4" spans="2:6" ht="24.95" customHeight="1">
      <c r="B4" s="36"/>
      <c r="C4" s="35"/>
      <c r="D4" s="7"/>
      <c r="E4" s="7"/>
      <c r="F4" s="5"/>
    </row>
    <row r="5" spans="2:6" ht="24.95" customHeight="1">
      <c r="B5" s="36"/>
      <c r="C5" s="35"/>
      <c r="D5" s="7"/>
      <c r="E5" s="7"/>
      <c r="F5" s="5"/>
    </row>
    <row r="6" spans="2:6" ht="24.95" customHeight="1">
      <c r="B6" s="36"/>
      <c r="C6" s="35"/>
      <c r="D6" s="7"/>
      <c r="E6" s="7"/>
      <c r="F6" s="5"/>
    </row>
    <row r="7" spans="2:6" ht="24.95" customHeight="1">
      <c r="B7" s="36"/>
      <c r="C7" s="35"/>
      <c r="D7" s="7"/>
      <c r="E7" s="7"/>
      <c r="F7" s="5"/>
    </row>
    <row r="8" spans="2:6" ht="24.95" customHeight="1">
      <c r="B8" s="36"/>
      <c r="C8" s="35"/>
      <c r="D8" s="7"/>
      <c r="E8" s="7"/>
      <c r="F8" s="5"/>
    </row>
    <row r="9" spans="2:6" ht="24.95" customHeight="1">
      <c r="B9" s="36"/>
      <c r="C9" s="34"/>
      <c r="D9" s="7"/>
      <c r="E9" s="7"/>
      <c r="F9" s="5"/>
    </row>
    <row r="10" spans="2:6" ht="24.95" customHeight="1">
      <c r="B10" s="36"/>
      <c r="C10" s="34"/>
      <c r="D10" s="7"/>
      <c r="E10" s="7"/>
      <c r="F10" s="5"/>
    </row>
    <row r="11" spans="2:6" ht="24.95" customHeight="1">
      <c r="B11" s="36"/>
      <c r="C11" s="35"/>
      <c r="D11" s="7"/>
      <c r="E11" s="7"/>
      <c r="F11" s="5"/>
    </row>
    <row r="12" spans="2:6" ht="24.95" customHeight="1">
      <c r="B12" s="33"/>
      <c r="C12" s="34"/>
      <c r="D12" s="7"/>
      <c r="E12" s="7"/>
      <c r="F12" s="5"/>
    </row>
    <row r="13" spans="2:6" ht="24.95" customHeight="1">
      <c r="B13" s="36"/>
      <c r="C13" s="34"/>
      <c r="D13" s="7"/>
      <c r="E13" s="7"/>
      <c r="F13" s="5"/>
    </row>
    <row r="14" spans="2:6" ht="24.95" customHeight="1">
      <c r="B14" s="36"/>
      <c r="C14" s="34"/>
      <c r="D14" s="7"/>
      <c r="E14" s="7"/>
      <c r="F14" s="5"/>
    </row>
    <row r="15" spans="2:6" ht="24.95" customHeight="1">
      <c r="B15" s="36"/>
      <c r="C15" s="35"/>
      <c r="D15" s="7"/>
      <c r="E15" s="7"/>
      <c r="F15" s="5"/>
    </row>
    <row r="16" spans="2:6" ht="24.95" customHeight="1">
      <c r="B16" s="36"/>
      <c r="C16" s="35"/>
      <c r="D16" s="7"/>
      <c r="E16" s="7"/>
      <c r="F16" s="5"/>
    </row>
    <row r="17" spans="2:6" ht="24.95" customHeight="1">
      <c r="B17" s="36"/>
      <c r="C17" s="35"/>
      <c r="D17" s="7"/>
      <c r="E17" s="7"/>
      <c r="F17" s="5"/>
    </row>
    <row r="18" spans="2:6" ht="24.95" customHeight="1">
      <c r="B18" s="36"/>
      <c r="C18" s="35"/>
      <c r="D18" s="7"/>
      <c r="E18" s="7"/>
      <c r="F18" s="5"/>
    </row>
    <row r="19" spans="2:6" ht="24.95" customHeight="1">
      <c r="B19" s="36"/>
      <c r="C19" s="35"/>
      <c r="D19" s="7"/>
      <c r="E19" s="7"/>
      <c r="F19" s="5"/>
    </row>
    <row r="20" spans="2:6" ht="24.95" customHeight="1">
      <c r="B20" s="36"/>
      <c r="C20" s="35"/>
      <c r="D20" s="7"/>
      <c r="E20" s="7"/>
      <c r="F20" s="5"/>
    </row>
    <row r="21" spans="2:6" ht="24.95" customHeight="1">
      <c r="B21" s="36"/>
      <c r="C21" s="35"/>
      <c r="D21" s="7"/>
      <c r="E21" s="7"/>
      <c r="F21" s="5"/>
    </row>
    <row r="22" spans="2:6" ht="24.95" customHeight="1">
      <c r="B22" s="33"/>
      <c r="C22" s="35"/>
      <c r="D22" s="7"/>
      <c r="E22" s="14"/>
      <c r="F22" s="5"/>
    </row>
    <row r="23" spans="2:6" ht="24.95" customHeight="1">
      <c r="B23" s="33"/>
      <c r="C23" s="34"/>
      <c r="D23" s="7"/>
      <c r="E23" s="14"/>
      <c r="F23" s="5"/>
    </row>
    <row r="24" spans="2:6" ht="24.95" customHeight="1">
      <c r="B24" s="33"/>
      <c r="C24" s="34"/>
      <c r="D24" s="7"/>
      <c r="E24" s="14"/>
      <c r="F24" s="5"/>
    </row>
    <row r="25" spans="2:6" ht="24.95" customHeight="1">
      <c r="B25" s="33"/>
      <c r="C25" s="34"/>
      <c r="D25" s="7"/>
      <c r="E25" s="14"/>
      <c r="F25" s="5"/>
    </row>
    <row r="26" spans="2:6" ht="24.95" customHeight="1">
      <c r="B26" s="33"/>
      <c r="C26" s="34"/>
      <c r="D26" s="7"/>
      <c r="E26" s="14"/>
      <c r="F26" s="5"/>
    </row>
    <row r="27" spans="2:6" ht="24.95" customHeight="1">
      <c r="B27" s="33"/>
      <c r="C27" s="34"/>
      <c r="D27" s="7"/>
      <c r="E27" s="14"/>
      <c r="F27" s="5"/>
    </row>
    <row r="28" spans="2:6" ht="24.95" customHeight="1">
      <c r="B28" s="33"/>
      <c r="C28" s="34"/>
      <c r="D28" s="7"/>
      <c r="E28" s="14"/>
      <c r="F28" s="5"/>
    </row>
    <row r="29" spans="2:6" ht="24.95" customHeight="1">
      <c r="B29" s="33"/>
      <c r="C29" s="34"/>
      <c r="D29" s="7"/>
      <c r="E29" s="14"/>
      <c r="F29" s="5"/>
    </row>
    <row r="30" spans="2:6" ht="24.95" customHeight="1">
      <c r="B30" s="33"/>
      <c r="C30" s="34"/>
      <c r="D30" s="7"/>
      <c r="E30" s="14"/>
      <c r="F30" s="5"/>
    </row>
    <row r="31" spans="2:6" ht="24.95" customHeight="1">
      <c r="B31" s="33"/>
      <c r="C31" s="34"/>
      <c r="D31" s="7"/>
      <c r="E31" s="14"/>
      <c r="F31" s="5"/>
    </row>
    <row r="32" spans="2:6" ht="24.95" customHeight="1">
      <c r="B32" s="33"/>
      <c r="C32" s="34"/>
      <c r="D32" s="7"/>
      <c r="E32" s="14"/>
      <c r="F32" s="5"/>
    </row>
    <row r="33" spans="2:6" ht="24.95" customHeight="1">
      <c r="B33" s="33"/>
      <c r="C33" s="35"/>
      <c r="D33" s="7"/>
      <c r="E33" s="14"/>
      <c r="F33" s="5"/>
    </row>
    <row r="34" spans="2:6" ht="24.95" customHeight="1">
      <c r="B34" s="33"/>
      <c r="C34" s="35"/>
      <c r="D34" s="7"/>
      <c r="E34" s="14"/>
      <c r="F34" s="5"/>
    </row>
    <row r="35" spans="2:6" ht="24.95" customHeight="1">
      <c r="B35" s="33"/>
      <c r="C35" s="35"/>
      <c r="D35" s="7"/>
      <c r="E35" s="14"/>
      <c r="F35" s="5"/>
    </row>
    <row r="36" spans="2:6" ht="24.95" customHeight="1">
      <c r="B36" s="33"/>
      <c r="C36" s="29"/>
      <c r="D36" s="7"/>
      <c r="E36" s="14"/>
      <c r="F36" s="5"/>
    </row>
    <row r="37" spans="2:6" ht="24.95" customHeight="1">
      <c r="B37" s="32"/>
      <c r="C37" s="34"/>
      <c r="D37" s="7"/>
      <c r="E37" s="14"/>
      <c r="F37" s="5"/>
    </row>
    <row r="38" spans="2:6" ht="24.95" customHeight="1">
      <c r="B38" s="32"/>
      <c r="C38" s="34"/>
      <c r="D38" s="7"/>
      <c r="E38" s="14"/>
      <c r="F38" s="5"/>
    </row>
    <row r="39" spans="2:6" ht="24.95" customHeight="1">
      <c r="B39" s="32"/>
      <c r="C39" s="34"/>
      <c r="D39" s="7"/>
      <c r="E39" s="14"/>
      <c r="F39" s="5"/>
    </row>
    <row r="40" spans="2:6" ht="24.95" customHeight="1">
      <c r="B40" s="32"/>
      <c r="C40" s="34"/>
      <c r="D40" s="7"/>
      <c r="E40" s="14"/>
      <c r="F40" s="5"/>
    </row>
    <row r="41" spans="2:6" ht="24.95" customHeight="1">
      <c r="B41" s="32"/>
      <c r="C41" s="34"/>
      <c r="D41" s="7"/>
      <c r="E41" s="14"/>
      <c r="F41" s="5"/>
    </row>
    <row r="42" spans="2:6" ht="24.95" customHeight="1">
      <c r="B42" s="32"/>
      <c r="C42" s="34"/>
      <c r="D42" s="7"/>
      <c r="E42" s="14"/>
      <c r="F42" s="5"/>
    </row>
    <row r="43" spans="2:6" ht="24.95" customHeight="1">
      <c r="B43" s="32"/>
      <c r="C43" s="34"/>
      <c r="D43" s="7"/>
      <c r="E43" s="14"/>
      <c r="F43" s="5"/>
    </row>
    <row r="44" spans="2:6" ht="24.95" customHeight="1">
      <c r="B44" s="31"/>
      <c r="C44" s="30"/>
      <c r="D44" s="7"/>
      <c r="E44" s="14"/>
      <c r="F44" s="5"/>
    </row>
    <row r="45" spans="2:6" ht="24.95" customHeight="1">
      <c r="B45" s="31"/>
      <c r="C45" s="30"/>
      <c r="D45" s="7"/>
      <c r="E45" s="14"/>
      <c r="F45" s="5"/>
    </row>
    <row r="46" spans="2:6" ht="24.95" customHeight="1">
      <c r="B46" s="33"/>
      <c r="C46" s="34"/>
      <c r="D46" s="7"/>
      <c r="E46" s="14"/>
      <c r="F46" s="5"/>
    </row>
    <row r="47" spans="2:6" ht="24.95" customHeight="1">
      <c r="B47" s="33"/>
      <c r="C47" s="34"/>
      <c r="D47" s="7"/>
      <c r="E47" s="14"/>
      <c r="F47" s="5"/>
    </row>
    <row r="48" spans="2:6" ht="24.95" customHeight="1">
      <c r="B48" s="33"/>
      <c r="C48" s="34"/>
      <c r="D48" s="7"/>
      <c r="E48" s="14"/>
      <c r="F48" s="5"/>
    </row>
    <row r="49" spans="2:6" ht="24.95" customHeight="1">
      <c r="B49" s="33"/>
      <c r="C49" s="34"/>
      <c r="D49" s="7"/>
      <c r="E49" s="14"/>
      <c r="F49" s="5"/>
    </row>
    <row r="50" spans="2:6" ht="24.95" customHeight="1">
      <c r="B50" s="33"/>
      <c r="C50" s="35"/>
      <c r="D50" s="7"/>
      <c r="E50" s="14"/>
      <c r="F50" s="5"/>
    </row>
    <row r="51" spans="2:6" ht="33" customHeight="1">
      <c r="C51" s="5" t="s">
        <v>184</v>
      </c>
      <c r="D51" s="5">
        <f>COUNTIF(D2:D50,D1)</f>
        <v>0</v>
      </c>
      <c r="E51" s="14">
        <f>COUNTIF(E2:E50,E1)</f>
        <v>0</v>
      </c>
      <c r="F51" s="5">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297" t="s">
        <v>171</v>
      </c>
      <c r="B1" s="337"/>
      <c r="C1" s="337"/>
      <c r="D1" s="337"/>
      <c r="E1" s="337"/>
      <c r="F1" s="337"/>
      <c r="G1" s="337"/>
      <c r="H1" s="337"/>
      <c r="I1" s="337"/>
      <c r="J1" s="133"/>
      <c r="K1" s="133"/>
      <c r="L1" s="133"/>
      <c r="M1" s="133"/>
      <c r="N1" s="133"/>
    </row>
    <row r="2" spans="1:14" ht="30">
      <c r="A2" s="137" t="s">
        <v>199</v>
      </c>
      <c r="B2" s="137" t="s">
        <v>172</v>
      </c>
      <c r="C2" s="137" t="s">
        <v>135</v>
      </c>
      <c r="D2" s="136" t="s">
        <v>136</v>
      </c>
      <c r="E2" s="136" t="s">
        <v>173</v>
      </c>
      <c r="F2" s="136" t="s">
        <v>183</v>
      </c>
      <c r="G2" s="137" t="s">
        <v>174</v>
      </c>
      <c r="H2" s="134" t="s">
        <v>564</v>
      </c>
      <c r="I2" s="137" t="s">
        <v>176</v>
      </c>
      <c r="J2" s="136" t="s">
        <v>565</v>
      </c>
      <c r="K2" s="137" t="s">
        <v>175</v>
      </c>
      <c r="L2" s="136" t="s">
        <v>188</v>
      </c>
      <c r="M2" s="136" t="s">
        <v>566</v>
      </c>
      <c r="N2" s="135" t="s">
        <v>567</v>
      </c>
    </row>
    <row r="3" spans="1:14" ht="35.1" customHeight="1">
      <c r="A3" s="5"/>
      <c r="B3" s="5"/>
      <c r="C3" s="5"/>
      <c r="D3" s="5"/>
      <c r="E3" s="5"/>
      <c r="F3" s="5"/>
      <c r="G3" s="5"/>
      <c r="H3" s="5"/>
      <c r="I3" s="5"/>
      <c r="J3" s="132"/>
      <c r="K3" s="132"/>
      <c r="L3" s="132"/>
      <c r="M3" s="132"/>
      <c r="N3" s="132"/>
    </row>
    <row r="4" spans="1:14" ht="35.1" customHeight="1">
      <c r="A4" s="5"/>
      <c r="B4" s="5"/>
      <c r="C4" s="5"/>
      <c r="D4" s="5"/>
      <c r="E4" s="5"/>
      <c r="F4" s="5"/>
      <c r="G4" s="5"/>
      <c r="H4" s="5"/>
      <c r="I4" s="5"/>
      <c r="J4" s="132"/>
      <c r="K4" s="132"/>
      <c r="L4" s="132"/>
      <c r="M4" s="132"/>
      <c r="N4" s="132"/>
    </row>
    <row r="5" spans="1:14" ht="35.1" customHeight="1">
      <c r="A5" s="5"/>
      <c r="B5" s="5"/>
      <c r="C5" s="5"/>
      <c r="D5" s="5"/>
      <c r="E5" s="5"/>
      <c r="F5" s="5"/>
      <c r="G5" s="5"/>
      <c r="H5" s="5"/>
      <c r="I5" s="5"/>
      <c r="J5" s="132"/>
      <c r="K5" s="132"/>
      <c r="L5" s="132"/>
      <c r="M5" s="132"/>
      <c r="N5" s="132"/>
    </row>
    <row r="6" spans="1:14" ht="35.1" customHeight="1">
      <c r="A6" s="5"/>
      <c r="B6" s="5"/>
      <c r="C6" s="5"/>
      <c r="D6" s="5"/>
      <c r="E6" s="5"/>
      <c r="F6" s="5"/>
      <c r="G6" s="5"/>
      <c r="H6" s="5"/>
      <c r="I6" s="5"/>
      <c r="J6" s="132"/>
      <c r="K6" s="132"/>
      <c r="L6" s="132"/>
      <c r="M6" s="132"/>
      <c r="N6" s="132"/>
    </row>
    <row r="7" spans="1:14" ht="35.1" customHeight="1">
      <c r="A7" s="5"/>
      <c r="B7" s="5"/>
      <c r="C7" s="5"/>
      <c r="D7" s="5"/>
      <c r="E7" s="5"/>
      <c r="F7" s="5"/>
      <c r="G7" s="5"/>
      <c r="H7" s="5"/>
      <c r="I7" s="5"/>
      <c r="J7" s="132"/>
      <c r="K7" s="132"/>
      <c r="L7" s="132"/>
      <c r="M7" s="132"/>
      <c r="N7" s="132"/>
    </row>
    <row r="8" spans="1:14" ht="35.1" customHeight="1">
      <c r="A8" s="5"/>
      <c r="B8" s="5"/>
      <c r="C8" s="5"/>
      <c r="D8" s="5"/>
      <c r="E8" s="5"/>
      <c r="F8" s="5"/>
      <c r="G8" s="5"/>
      <c r="H8" s="5"/>
      <c r="I8" s="5"/>
      <c r="J8" s="132"/>
      <c r="K8" s="132"/>
      <c r="L8" s="132"/>
      <c r="M8" s="132"/>
      <c r="N8" s="132"/>
    </row>
    <row r="9" spans="1:14" ht="35.1" customHeight="1">
      <c r="A9" s="5"/>
      <c r="B9" s="5"/>
      <c r="C9" s="5"/>
      <c r="D9" s="5"/>
      <c r="E9" s="5"/>
      <c r="F9" s="5"/>
      <c r="G9" s="5"/>
      <c r="H9" s="5"/>
      <c r="I9" s="5"/>
      <c r="J9" s="132"/>
      <c r="K9" s="132"/>
      <c r="L9" s="132"/>
      <c r="M9" s="132"/>
      <c r="N9" s="132"/>
    </row>
    <row r="10" spans="1:14" ht="35.1" customHeight="1">
      <c r="A10" s="5"/>
      <c r="B10" s="5"/>
      <c r="C10" s="5"/>
      <c r="D10" s="5"/>
      <c r="E10" s="5"/>
      <c r="F10" s="5"/>
      <c r="G10" s="5"/>
      <c r="H10" s="5"/>
      <c r="I10" s="5"/>
      <c r="J10" s="132"/>
      <c r="K10" s="132"/>
      <c r="L10" s="132"/>
      <c r="M10" s="132"/>
      <c r="N10" s="132"/>
    </row>
    <row r="11" spans="1:14" ht="35.1" customHeight="1">
      <c r="A11" s="5"/>
      <c r="B11" s="5"/>
      <c r="C11" s="5"/>
      <c r="D11" s="5"/>
      <c r="E11" s="5"/>
      <c r="F11" s="5"/>
      <c r="G11" s="5"/>
      <c r="H11" s="5"/>
      <c r="I11" s="5"/>
      <c r="J11" s="132"/>
      <c r="K11" s="132"/>
      <c r="L11" s="132"/>
      <c r="M11" s="132"/>
      <c r="N11" s="132"/>
    </row>
    <row r="12" spans="1:14" ht="35.1" customHeight="1">
      <c r="A12" s="5"/>
      <c r="B12" s="5"/>
      <c r="C12" s="5"/>
      <c r="D12" s="5"/>
      <c r="E12" s="5"/>
      <c r="F12" s="5"/>
      <c r="G12" s="5"/>
      <c r="H12" s="5"/>
      <c r="I12" s="5"/>
      <c r="J12" s="132"/>
      <c r="K12" s="132"/>
      <c r="L12" s="132"/>
      <c r="M12" s="132"/>
      <c r="N12" s="132"/>
    </row>
    <row r="13" spans="1:14" ht="35.1" customHeight="1">
      <c r="A13" s="5"/>
      <c r="B13" s="5"/>
      <c r="C13" s="5"/>
      <c r="D13" s="5"/>
      <c r="E13" s="5"/>
      <c r="F13" s="5"/>
      <c r="G13" s="5"/>
      <c r="H13" s="5"/>
      <c r="I13" s="5"/>
      <c r="J13" s="132"/>
      <c r="K13" s="132"/>
      <c r="L13" s="132"/>
      <c r="M13" s="132"/>
      <c r="N13" s="132"/>
    </row>
    <row r="14" spans="1:14" ht="35.1" customHeight="1">
      <c r="A14" s="5"/>
      <c r="B14" s="5"/>
      <c r="C14" s="5"/>
      <c r="D14" s="5"/>
      <c r="E14" s="5"/>
      <c r="F14" s="5"/>
      <c r="G14" s="5"/>
      <c r="H14" s="5"/>
      <c r="I14" s="5"/>
      <c r="J14" s="132"/>
      <c r="K14" s="132"/>
      <c r="L14" s="132"/>
      <c r="M14" s="132"/>
      <c r="N14" s="132"/>
    </row>
    <row r="15" spans="1:14" ht="35.1" customHeight="1">
      <c r="A15" s="5"/>
      <c r="B15" s="5"/>
      <c r="C15" s="5"/>
      <c r="D15" s="5"/>
      <c r="E15" s="5"/>
      <c r="F15" s="5"/>
      <c r="G15" s="5"/>
      <c r="H15" s="5"/>
      <c r="I15" s="5"/>
      <c r="J15" s="132"/>
      <c r="K15" s="132"/>
      <c r="L15" s="132"/>
      <c r="M15" s="132"/>
      <c r="N15" s="132"/>
    </row>
    <row r="16" spans="1:14" ht="35.1" customHeight="1">
      <c r="A16" s="5"/>
      <c r="B16" s="5"/>
      <c r="C16" s="5"/>
      <c r="D16" s="5"/>
      <c r="E16" s="5"/>
      <c r="F16" s="5"/>
      <c r="G16" s="5"/>
      <c r="H16" s="5"/>
      <c r="I16" s="5"/>
      <c r="J16" s="132"/>
      <c r="K16" s="132"/>
      <c r="L16" s="132"/>
      <c r="M16" s="132"/>
      <c r="N16" s="132"/>
    </row>
    <row r="17" spans="1:14" ht="35.1" customHeight="1">
      <c r="A17" s="5"/>
      <c r="B17" s="5"/>
      <c r="C17" s="5"/>
      <c r="D17" s="5"/>
      <c r="E17" s="5"/>
      <c r="F17" s="5"/>
      <c r="G17" s="5"/>
      <c r="H17" s="5"/>
      <c r="I17" s="5"/>
      <c r="J17" s="132"/>
      <c r="K17" s="132"/>
      <c r="L17" s="132"/>
      <c r="M17" s="132"/>
      <c r="N17" s="132"/>
    </row>
    <row r="18" spans="1:14" ht="35.1" customHeight="1">
      <c r="A18" s="5"/>
      <c r="B18" s="5"/>
      <c r="C18" s="5"/>
      <c r="D18" s="5"/>
      <c r="E18" s="5"/>
      <c r="F18" s="5"/>
      <c r="G18" s="5"/>
      <c r="H18" s="5"/>
      <c r="I18" s="5"/>
      <c r="J18" s="132"/>
      <c r="K18" s="132"/>
      <c r="L18" s="132"/>
      <c r="M18" s="132"/>
      <c r="N18" s="132"/>
    </row>
    <row r="19" spans="1:14" ht="35.1" customHeight="1">
      <c r="A19" s="5"/>
      <c r="B19" s="5"/>
      <c r="C19" s="5"/>
      <c r="D19" s="5"/>
      <c r="E19" s="5"/>
      <c r="F19" s="5"/>
      <c r="G19" s="5"/>
      <c r="H19" s="5"/>
      <c r="I19" s="5"/>
      <c r="J19" s="132"/>
      <c r="K19" s="132"/>
      <c r="L19" s="132"/>
      <c r="M19" s="132"/>
      <c r="N19" s="132"/>
    </row>
    <row r="20" spans="1:14" ht="35.1" customHeight="1">
      <c r="A20" s="5"/>
      <c r="B20" s="5"/>
      <c r="C20" s="5"/>
      <c r="D20" s="5"/>
      <c r="E20" s="5"/>
      <c r="F20" s="5"/>
      <c r="G20" s="5"/>
      <c r="H20" s="5"/>
      <c r="I20" s="5"/>
      <c r="J20" s="132"/>
      <c r="K20" s="132"/>
      <c r="L20" s="132"/>
      <c r="M20" s="132"/>
      <c r="N20" s="132"/>
    </row>
    <row r="21" spans="1:14" ht="35.1" customHeight="1">
      <c r="A21" s="5"/>
      <c r="B21" s="5"/>
      <c r="C21" s="5"/>
      <c r="D21" s="5"/>
      <c r="E21" s="5"/>
      <c r="F21" s="5"/>
      <c r="G21" s="5"/>
      <c r="H21" s="5"/>
      <c r="I21" s="5"/>
      <c r="J21" s="132"/>
      <c r="K21" s="132"/>
      <c r="L21" s="132"/>
      <c r="M21" s="132"/>
      <c r="N21" s="132"/>
    </row>
    <row r="22" spans="1:14" ht="35.1" customHeight="1">
      <c r="A22" s="5"/>
      <c r="B22" s="5"/>
      <c r="C22" s="5"/>
      <c r="D22" s="5"/>
      <c r="E22" s="5"/>
      <c r="F22" s="5"/>
      <c r="G22" s="5"/>
      <c r="H22" s="5"/>
      <c r="I22" s="5"/>
      <c r="J22" s="132"/>
      <c r="K22" s="132"/>
      <c r="L22" s="132"/>
      <c r="M22" s="132"/>
      <c r="N22" s="132"/>
    </row>
    <row r="23" spans="1:14" ht="35.1" customHeight="1">
      <c r="A23" s="5"/>
      <c r="B23" s="5"/>
      <c r="C23" s="5"/>
      <c r="D23" s="5"/>
      <c r="E23" s="5"/>
      <c r="F23" s="5"/>
      <c r="G23" s="5"/>
      <c r="H23" s="5"/>
      <c r="I23" s="5"/>
      <c r="J23" s="132"/>
      <c r="K23" s="132"/>
      <c r="L23" s="132"/>
      <c r="M23" s="132"/>
      <c r="N23" s="132"/>
    </row>
    <row r="24" spans="1:14" ht="35.1" customHeight="1">
      <c r="A24" s="5"/>
      <c r="B24" s="5"/>
      <c r="C24" s="5"/>
      <c r="D24" s="5"/>
      <c r="E24" s="5"/>
      <c r="F24" s="5"/>
      <c r="G24" s="5"/>
      <c r="H24" s="5"/>
      <c r="I24" s="5"/>
      <c r="J24" s="132"/>
      <c r="K24" s="132"/>
      <c r="L24" s="132"/>
      <c r="M24" s="132"/>
      <c r="N24" s="132"/>
    </row>
    <row r="25" spans="1:14" ht="35.1" customHeight="1">
      <c r="A25" s="5"/>
      <c r="B25" s="5"/>
      <c r="C25" s="5"/>
      <c r="D25" s="5"/>
      <c r="E25" s="5"/>
      <c r="F25" s="5"/>
      <c r="G25" s="5"/>
      <c r="H25" s="5"/>
      <c r="I25" s="5"/>
      <c r="J25" s="132"/>
      <c r="K25" s="132"/>
      <c r="L25" s="132"/>
      <c r="M25" s="132"/>
      <c r="N25" s="132"/>
    </row>
    <row r="26" spans="1:14" ht="35.1" customHeight="1">
      <c r="A26" s="5"/>
      <c r="B26" s="5"/>
      <c r="C26" s="5"/>
      <c r="D26" s="5"/>
      <c r="E26" s="5"/>
      <c r="F26" s="5"/>
      <c r="G26" s="5"/>
      <c r="H26" s="5"/>
      <c r="I26" s="5"/>
      <c r="J26" s="132"/>
      <c r="K26" s="132"/>
      <c r="L26" s="132"/>
      <c r="M26" s="132"/>
      <c r="N26" s="132"/>
    </row>
    <row r="27" spans="1:14" ht="35.1" customHeight="1">
      <c r="A27" s="5"/>
      <c r="B27" s="5"/>
      <c r="C27" s="5"/>
      <c r="D27" s="5"/>
      <c r="E27" s="5"/>
      <c r="F27" s="5"/>
      <c r="G27" s="5"/>
      <c r="H27" s="5"/>
      <c r="I27" s="5"/>
      <c r="J27" s="132"/>
      <c r="K27" s="132"/>
      <c r="L27" s="132"/>
      <c r="M27" s="132"/>
      <c r="N27" s="132"/>
    </row>
    <row r="28" spans="1:14" ht="35.1" customHeight="1">
      <c r="A28" s="5"/>
      <c r="B28" s="5"/>
      <c r="C28" s="5"/>
      <c r="D28" s="5"/>
      <c r="E28" s="5"/>
      <c r="F28" s="5"/>
      <c r="G28" s="5"/>
      <c r="H28" s="5"/>
      <c r="I28" s="5"/>
      <c r="J28" s="132"/>
      <c r="K28" s="132"/>
      <c r="L28" s="132"/>
      <c r="M28" s="132"/>
      <c r="N28" s="132"/>
    </row>
    <row r="29" spans="1:14" ht="35.1" customHeight="1">
      <c r="A29" s="5"/>
      <c r="B29" s="5"/>
      <c r="C29" s="5"/>
      <c r="D29" s="5"/>
      <c r="E29" s="5"/>
      <c r="F29" s="5"/>
      <c r="G29" s="5"/>
      <c r="H29" s="5"/>
      <c r="I29" s="5"/>
      <c r="J29" s="132"/>
      <c r="K29" s="132"/>
      <c r="L29" s="132"/>
      <c r="M29" s="132"/>
      <c r="N29" s="132"/>
    </row>
    <row r="30" spans="1:14" ht="35.1" customHeight="1">
      <c r="A30" s="5"/>
      <c r="B30" s="5"/>
      <c r="C30" s="5"/>
      <c r="D30" s="5"/>
      <c r="E30" s="5"/>
      <c r="F30" s="5"/>
      <c r="G30" s="5"/>
      <c r="H30" s="5"/>
      <c r="I30" s="5"/>
      <c r="J30" s="132"/>
      <c r="K30" s="132"/>
      <c r="L30" s="132"/>
      <c r="M30" s="132"/>
      <c r="N30" s="132"/>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5"/>
      <c r="B1" s="128" t="s">
        <v>561</v>
      </c>
      <c r="C1" s="124"/>
      <c r="D1" s="125"/>
      <c r="E1" s="125"/>
      <c r="F1" s="125"/>
      <c r="G1" s="116"/>
      <c r="H1" s="116"/>
      <c r="I1" s="116"/>
      <c r="J1" s="116"/>
    </row>
    <row r="2" spans="1:10" ht="15.75">
      <c r="A2" s="115"/>
      <c r="B2" s="126" t="s">
        <v>135</v>
      </c>
      <c r="C2" s="127" t="s">
        <v>136</v>
      </c>
      <c r="D2" s="121" t="s">
        <v>13</v>
      </c>
      <c r="E2" s="122" t="s">
        <v>14</v>
      </c>
      <c r="F2" s="123" t="s">
        <v>200</v>
      </c>
      <c r="G2" s="116"/>
      <c r="H2" s="116"/>
      <c r="I2" s="116"/>
      <c r="J2" s="116"/>
    </row>
    <row r="3" spans="1:10" ht="26.25" customHeight="1">
      <c r="A3" s="115"/>
      <c r="B3" s="119" t="s">
        <v>155</v>
      </c>
      <c r="C3" s="118" t="s">
        <v>156</v>
      </c>
      <c r="D3" s="118"/>
      <c r="E3" s="120"/>
      <c r="F3" s="118"/>
      <c r="G3" s="116"/>
      <c r="H3" s="116"/>
      <c r="I3" s="116"/>
      <c r="J3" s="116"/>
    </row>
    <row r="4" spans="1:10" ht="30">
      <c r="A4" s="115"/>
      <c r="B4" s="119" t="s">
        <v>562</v>
      </c>
      <c r="C4" s="119" t="s">
        <v>158</v>
      </c>
      <c r="D4" s="118"/>
      <c r="E4" s="120"/>
      <c r="F4" s="118"/>
      <c r="G4" s="116"/>
      <c r="H4" s="116"/>
      <c r="I4" s="116"/>
      <c r="J4" s="116"/>
    </row>
    <row r="5" spans="1:10" ht="30">
      <c r="A5" s="115"/>
      <c r="B5" s="119" t="s">
        <v>159</v>
      </c>
      <c r="C5" s="119" t="s">
        <v>160</v>
      </c>
      <c r="D5" s="118"/>
      <c r="E5" s="120"/>
      <c r="F5" s="118"/>
      <c r="G5" s="116"/>
      <c r="H5" s="116"/>
      <c r="I5" s="116"/>
      <c r="J5" s="116"/>
    </row>
    <row r="6" spans="1:10">
      <c r="A6" s="115"/>
      <c r="B6" s="119" t="s">
        <v>161</v>
      </c>
      <c r="C6" s="119" t="s">
        <v>162</v>
      </c>
      <c r="D6" s="118"/>
      <c r="E6" s="120"/>
      <c r="F6" s="118"/>
      <c r="G6" s="116"/>
      <c r="H6" s="116"/>
      <c r="I6" s="116"/>
      <c r="J6" s="116"/>
    </row>
    <row r="7" spans="1:10">
      <c r="A7" s="115"/>
      <c r="B7" s="119" t="s">
        <v>163</v>
      </c>
      <c r="C7" s="119" t="s">
        <v>164</v>
      </c>
      <c r="D7" s="118"/>
      <c r="E7" s="120"/>
      <c r="F7" s="118"/>
      <c r="G7" s="116"/>
      <c r="H7" s="116"/>
      <c r="I7" s="116"/>
      <c r="J7" s="116"/>
    </row>
    <row r="8" spans="1:10" ht="30">
      <c r="A8" s="115"/>
      <c r="B8" s="119"/>
      <c r="C8" s="119" t="s">
        <v>165</v>
      </c>
      <c r="D8" s="118"/>
      <c r="E8" s="120"/>
      <c r="F8" s="118"/>
      <c r="G8" s="116"/>
      <c r="H8" s="116"/>
      <c r="I8" s="116"/>
      <c r="J8" s="116"/>
    </row>
    <row r="9" spans="1:10">
      <c r="A9" s="115"/>
      <c r="B9" s="119" t="s">
        <v>166</v>
      </c>
      <c r="C9" s="119" t="s">
        <v>167</v>
      </c>
      <c r="D9" s="118"/>
      <c r="E9" s="120"/>
      <c r="F9" s="118"/>
      <c r="G9" s="116"/>
      <c r="H9" s="116"/>
      <c r="I9" s="116"/>
      <c r="J9" s="116"/>
    </row>
    <row r="10" spans="1:10" ht="45">
      <c r="A10" s="115"/>
      <c r="B10" s="119" t="s">
        <v>168</v>
      </c>
      <c r="C10" s="119" t="s">
        <v>169</v>
      </c>
      <c r="D10" s="118"/>
      <c r="E10" s="120"/>
      <c r="F10" s="118"/>
      <c r="G10" s="116"/>
      <c r="H10" s="116"/>
      <c r="I10" s="116"/>
      <c r="J10" s="116"/>
    </row>
    <row r="11" spans="1:10" ht="26.25" customHeight="1">
      <c r="A11" s="115"/>
      <c r="B11" s="117"/>
      <c r="C11" s="119" t="s">
        <v>184</v>
      </c>
      <c r="D11" s="118">
        <v>0</v>
      </c>
      <c r="E11" s="120">
        <v>0</v>
      </c>
      <c r="F11" s="118">
        <v>0</v>
      </c>
      <c r="G11" s="116"/>
      <c r="H11" s="116"/>
      <c r="I11" s="116"/>
      <c r="J11" s="116"/>
    </row>
    <row r="12" spans="1:10">
      <c r="A12" s="115"/>
      <c r="B12" s="115"/>
      <c r="C12" s="115"/>
      <c r="D12" s="115"/>
      <c r="E12" s="115"/>
      <c r="F12" s="115"/>
      <c r="G12" s="115"/>
      <c r="H12" s="115"/>
      <c r="I12" s="115"/>
      <c r="J12" s="115"/>
    </row>
    <row r="13" spans="1:10">
      <c r="A13" s="115"/>
      <c r="B13" s="115"/>
      <c r="C13" s="115"/>
      <c r="D13" s="115"/>
      <c r="E13" s="115"/>
      <c r="F13" s="115"/>
      <c r="G13" s="115"/>
      <c r="H13" s="115"/>
      <c r="I13" s="115"/>
      <c r="J13" s="115"/>
    </row>
    <row r="14" spans="1:10" ht="56.25">
      <c r="A14" s="115"/>
      <c r="B14" s="108" t="s">
        <v>563</v>
      </c>
      <c r="C14" s="117"/>
      <c r="D14" s="117"/>
      <c r="E14" s="117"/>
      <c r="F14" s="117"/>
      <c r="G14" s="117"/>
      <c r="H14" s="117"/>
      <c r="I14" s="117"/>
      <c r="J14" s="1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tabSelected="1" zoomScale="70" zoomScaleNormal="70" workbookViewId="0">
      <selection activeCell="E17" sqref="E17"/>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2.1 Proposer</v>
      </c>
      <c r="C1" s="250"/>
      <c r="D1" s="251"/>
      <c r="E1" s="251"/>
      <c r="F1" s="251"/>
      <c r="G1" s="223">
        <f>COUNTIF(G3:G84,G2)</f>
        <v>0</v>
      </c>
      <c r="H1" s="223">
        <f>COUNTIF(H3:H84,H2)</f>
        <v>0</v>
      </c>
      <c r="I1" s="223">
        <f>COUNTIF(I3:I84,I2)</f>
        <v>0</v>
      </c>
      <c r="J1" s="224"/>
    </row>
    <row r="2" spans="1:10" ht="47.25" customHeight="1">
      <c r="A2" s="226" t="s">
        <v>662</v>
      </c>
      <c r="B2" s="227"/>
      <c r="C2" s="227"/>
      <c r="D2" s="227" t="s">
        <v>179</v>
      </c>
      <c r="E2" s="227" t="s">
        <v>178</v>
      </c>
      <c r="F2" s="228" t="s">
        <v>183</v>
      </c>
      <c r="G2" s="229" t="s">
        <v>13</v>
      </c>
      <c r="H2" s="230" t="s">
        <v>14</v>
      </c>
      <c r="I2" s="231" t="s">
        <v>200</v>
      </c>
      <c r="J2" s="232" t="s">
        <v>663</v>
      </c>
    </row>
    <row r="3" spans="1:10" ht="30" customHeight="1">
      <c r="A3" s="239">
        <v>1</v>
      </c>
      <c r="B3" s="272" t="s">
        <v>203</v>
      </c>
      <c r="C3" s="272" t="s">
        <v>204</v>
      </c>
      <c r="D3" s="264" t="s">
        <v>1129</v>
      </c>
      <c r="E3" s="265" t="s">
        <v>1127</v>
      </c>
      <c r="F3" s="272"/>
      <c r="G3" s="233"/>
      <c r="H3" s="234"/>
      <c r="I3" s="235"/>
      <c r="J3" s="240"/>
    </row>
    <row r="4" spans="1:10" ht="30" customHeight="1">
      <c r="A4" s="239"/>
      <c r="B4" s="272" t="s">
        <v>203</v>
      </c>
      <c r="C4" s="272" t="s">
        <v>205</v>
      </c>
      <c r="D4" s="264" t="s">
        <v>1130</v>
      </c>
      <c r="E4" s="265" t="s">
        <v>1127</v>
      </c>
      <c r="F4" s="272"/>
      <c r="G4" s="233"/>
      <c r="H4" s="235"/>
      <c r="I4" s="235"/>
      <c r="J4" s="240"/>
    </row>
    <row r="5" spans="1:10" ht="30" customHeight="1">
      <c r="A5" s="239">
        <v>4</v>
      </c>
      <c r="B5" s="272" t="s">
        <v>203</v>
      </c>
      <c r="C5" s="272" t="s">
        <v>206</v>
      </c>
      <c r="D5" s="264" t="s">
        <v>1128</v>
      </c>
      <c r="E5" s="265" t="s">
        <v>1127</v>
      </c>
      <c r="F5" s="272"/>
      <c r="G5" s="233"/>
      <c r="H5" s="235"/>
      <c r="I5" s="235"/>
      <c r="J5" s="240"/>
    </row>
    <row r="6" spans="1:10" ht="30" customHeight="1">
      <c r="A6" s="239"/>
      <c r="B6" s="272" t="s">
        <v>203</v>
      </c>
      <c r="C6" s="272" t="s">
        <v>207</v>
      </c>
      <c r="D6" s="264" t="s">
        <v>1131</v>
      </c>
      <c r="E6" s="265" t="s">
        <v>1127</v>
      </c>
      <c r="F6" s="272"/>
      <c r="G6" s="233"/>
      <c r="H6" s="235"/>
      <c r="I6" s="235"/>
      <c r="J6" s="240"/>
    </row>
    <row r="7" spans="1:10" ht="30" customHeight="1">
      <c r="A7" s="239"/>
      <c r="B7" s="272" t="s">
        <v>203</v>
      </c>
      <c r="C7" s="272" t="s">
        <v>208</v>
      </c>
      <c r="D7" s="264" t="s">
        <v>1132</v>
      </c>
      <c r="E7" s="265" t="s">
        <v>1127</v>
      </c>
      <c r="F7" s="272"/>
      <c r="G7" s="233"/>
      <c r="H7" s="235"/>
      <c r="I7" s="235"/>
      <c r="J7" s="240"/>
    </row>
    <row r="8" spans="1:10" ht="30" customHeight="1">
      <c r="A8" s="239"/>
      <c r="B8" s="272" t="s">
        <v>203</v>
      </c>
      <c r="C8" s="272" t="s">
        <v>209</v>
      </c>
      <c r="D8" s="264" t="s">
        <v>1132</v>
      </c>
      <c r="E8" s="265" t="s">
        <v>1127</v>
      </c>
      <c r="F8" s="272"/>
      <c r="G8" s="233"/>
      <c r="H8" s="235"/>
      <c r="I8" s="235"/>
      <c r="J8" s="240"/>
    </row>
    <row r="9" spans="1:10" s="225" customFormat="1" ht="30" customHeight="1">
      <c r="A9" s="239">
        <v>4</v>
      </c>
      <c r="B9" s="272" t="s">
        <v>210</v>
      </c>
      <c r="C9" s="272" t="s">
        <v>211</v>
      </c>
      <c r="D9" s="264" t="s">
        <v>211</v>
      </c>
      <c r="E9" s="265" t="s">
        <v>1110</v>
      </c>
      <c r="F9" s="272"/>
      <c r="G9" s="233"/>
      <c r="H9" s="235"/>
      <c r="I9" s="235"/>
      <c r="J9" s="240"/>
    </row>
    <row r="10" spans="1:10" s="225" customFormat="1" ht="30" customHeight="1">
      <c r="A10" s="239">
        <v>4</v>
      </c>
      <c r="B10" s="272" t="s">
        <v>212</v>
      </c>
      <c r="C10" s="272" t="s">
        <v>211</v>
      </c>
      <c r="D10" s="264" t="s">
        <v>211</v>
      </c>
      <c r="E10" s="265" t="s">
        <v>1118</v>
      </c>
      <c r="F10" s="272"/>
      <c r="G10" s="233"/>
      <c r="H10" s="235"/>
      <c r="I10" s="235"/>
      <c r="J10" s="240"/>
    </row>
    <row r="11" spans="1:10" s="225" customFormat="1" ht="30" customHeight="1">
      <c r="A11" s="239">
        <v>4</v>
      </c>
      <c r="B11" s="272" t="s">
        <v>213</v>
      </c>
      <c r="C11" s="272" t="s">
        <v>214</v>
      </c>
      <c r="D11" s="264" t="s">
        <v>1124</v>
      </c>
      <c r="E11" s="265" t="s">
        <v>1123</v>
      </c>
      <c r="F11" s="272"/>
      <c r="G11" s="233"/>
      <c r="H11" s="235"/>
      <c r="I11" s="235"/>
      <c r="J11" s="240"/>
    </row>
    <row r="12" spans="1:10" s="225" customFormat="1" ht="30" customHeight="1">
      <c r="A12" s="239">
        <v>4</v>
      </c>
      <c r="B12" s="272" t="s">
        <v>215</v>
      </c>
      <c r="C12" s="272" t="s">
        <v>211</v>
      </c>
      <c r="D12" s="264" t="s">
        <v>211</v>
      </c>
      <c r="E12" s="265" t="s">
        <v>1119</v>
      </c>
      <c r="F12" s="272"/>
      <c r="G12" s="233"/>
      <c r="H12" s="235"/>
      <c r="I12" s="235"/>
      <c r="J12" s="240"/>
    </row>
    <row r="13" spans="1:10" s="225" customFormat="1" ht="45">
      <c r="A13" s="239">
        <v>4</v>
      </c>
      <c r="B13" s="272" t="s">
        <v>1126</v>
      </c>
      <c r="C13" s="272" t="s">
        <v>1125</v>
      </c>
      <c r="D13" s="264" t="s">
        <v>1121</v>
      </c>
      <c r="E13" s="265" t="s">
        <v>1120</v>
      </c>
      <c r="F13" s="272"/>
      <c r="G13" s="233"/>
      <c r="H13" s="235"/>
      <c r="I13" s="235"/>
      <c r="J13" s="240"/>
    </row>
    <row r="14" spans="1:10" s="225" customFormat="1" ht="30" customHeight="1">
      <c r="A14" s="239">
        <v>4</v>
      </c>
      <c r="B14" s="272" t="s">
        <v>216</v>
      </c>
      <c r="C14" s="272" t="s">
        <v>211</v>
      </c>
      <c r="D14" s="264" t="s">
        <v>211</v>
      </c>
      <c r="E14" s="265" t="s">
        <v>1122</v>
      </c>
      <c r="F14" s="272"/>
      <c r="G14" s="233"/>
      <c r="H14" s="235"/>
      <c r="I14" s="235"/>
      <c r="J14" s="240"/>
    </row>
    <row r="15" spans="1:10" s="225" customFormat="1" ht="30" customHeight="1">
      <c r="A15" s="239"/>
      <c r="B15" s="272" t="s">
        <v>217</v>
      </c>
      <c r="C15" s="272" t="s">
        <v>218</v>
      </c>
      <c r="D15" s="264" t="s">
        <v>665</v>
      </c>
      <c r="E15" s="265" t="s">
        <v>794</v>
      </c>
      <c r="F15" s="272"/>
      <c r="G15" s="233"/>
      <c r="H15" s="235"/>
      <c r="I15" s="235"/>
      <c r="J15" s="240"/>
    </row>
    <row r="16" spans="1:10" s="225" customFormat="1" ht="30" customHeight="1">
      <c r="A16" s="239"/>
      <c r="B16" s="272"/>
      <c r="C16" s="272" t="s">
        <v>219</v>
      </c>
      <c r="D16" s="264" t="s">
        <v>669</v>
      </c>
      <c r="E16" s="265" t="s">
        <v>795</v>
      </c>
      <c r="F16" s="272"/>
      <c r="G16" s="233"/>
      <c r="H16" s="235"/>
      <c r="I16" s="235"/>
      <c r="J16" s="240"/>
    </row>
    <row r="17" spans="1:10" s="225" customFormat="1" ht="30" customHeight="1">
      <c r="A17" s="239"/>
      <c r="B17" s="272"/>
      <c r="C17" s="272" t="s">
        <v>220</v>
      </c>
      <c r="D17" s="264" t="s">
        <v>664</v>
      </c>
      <c r="E17" s="265" t="s">
        <v>796</v>
      </c>
      <c r="F17" s="272"/>
      <c r="G17" s="233"/>
      <c r="H17" s="235"/>
      <c r="I17" s="235"/>
      <c r="J17" s="240"/>
    </row>
    <row r="18" spans="1:10" s="225" customFormat="1" ht="30" customHeight="1">
      <c r="A18" s="239"/>
      <c r="B18" s="272"/>
      <c r="C18" s="272" t="s">
        <v>221</v>
      </c>
      <c r="D18" s="264" t="s">
        <v>666</v>
      </c>
      <c r="E18" s="265" t="s">
        <v>797</v>
      </c>
      <c r="F18" s="272"/>
      <c r="G18" s="233"/>
      <c r="H18" s="235"/>
      <c r="I18" s="235"/>
      <c r="J18" s="240"/>
    </row>
    <row r="19" spans="1:10" s="225" customFormat="1" ht="30" customHeight="1">
      <c r="A19" s="239"/>
      <c r="B19" s="272"/>
      <c r="C19" s="272" t="s">
        <v>222</v>
      </c>
      <c r="D19" s="264" t="s">
        <v>668</v>
      </c>
      <c r="E19" s="265" t="s">
        <v>798</v>
      </c>
      <c r="F19" s="272"/>
      <c r="G19" s="233"/>
      <c r="H19" s="235"/>
      <c r="I19" s="235"/>
      <c r="J19" s="240"/>
    </row>
    <row r="20" spans="1:10" s="225" customFormat="1" ht="30" customHeight="1">
      <c r="A20" s="239"/>
      <c r="B20" s="272"/>
      <c r="C20" s="272" t="s">
        <v>223</v>
      </c>
      <c r="D20" s="264">
        <v>1</v>
      </c>
      <c r="E20" s="265" t="s">
        <v>799</v>
      </c>
      <c r="F20" s="272"/>
      <c r="G20" s="233"/>
      <c r="H20" s="235"/>
      <c r="I20" s="235"/>
      <c r="J20" s="240"/>
    </row>
    <row r="21" spans="1:10" s="225" customFormat="1" ht="30" customHeight="1">
      <c r="A21" s="239"/>
      <c r="B21" s="272"/>
      <c r="C21" s="272" t="s">
        <v>224</v>
      </c>
      <c r="D21" s="264" t="s">
        <v>667</v>
      </c>
      <c r="E21" s="265" t="s">
        <v>800</v>
      </c>
      <c r="F21" s="272"/>
      <c r="G21" s="233"/>
      <c r="H21" s="235"/>
      <c r="I21" s="235"/>
      <c r="J21" s="240"/>
    </row>
    <row r="22" spans="1:10" s="225" customFormat="1" ht="30" customHeight="1">
      <c r="A22" s="239"/>
      <c r="B22" s="272" t="s">
        <v>225</v>
      </c>
      <c r="C22" s="253" t="s">
        <v>678</v>
      </c>
      <c r="D22" s="264"/>
      <c r="E22" s="265" t="s">
        <v>801</v>
      </c>
      <c r="F22" s="272" t="s">
        <v>679</v>
      </c>
      <c r="G22" s="233"/>
      <c r="H22" s="235"/>
      <c r="I22" s="235"/>
      <c r="J22" s="240"/>
    </row>
    <row r="23" spans="1:10" s="225" customFormat="1" ht="30" customHeight="1">
      <c r="A23" s="239"/>
      <c r="B23" s="272" t="s">
        <v>226</v>
      </c>
      <c r="C23" s="272" t="s">
        <v>211</v>
      </c>
      <c r="D23" s="264"/>
      <c r="E23" s="265" t="s">
        <v>802</v>
      </c>
      <c r="F23" s="272" t="s">
        <v>680</v>
      </c>
      <c r="G23" s="233"/>
      <c r="H23" s="235"/>
      <c r="I23" s="235"/>
      <c r="J23" s="240"/>
    </row>
    <row r="24" spans="1:10" s="225" customFormat="1" ht="30" customHeight="1">
      <c r="A24" s="239"/>
      <c r="B24" s="272" t="s">
        <v>227</v>
      </c>
      <c r="C24" s="272" t="s">
        <v>228</v>
      </c>
      <c r="D24" s="264"/>
      <c r="E24" s="265" t="s">
        <v>803</v>
      </c>
      <c r="F24" s="272"/>
      <c r="G24" s="233"/>
      <c r="H24" s="235"/>
      <c r="I24" s="235"/>
      <c r="J24" s="240"/>
    </row>
    <row r="25" spans="1:10" s="225" customFormat="1" ht="30" customHeight="1">
      <c r="A25" s="239"/>
      <c r="B25" s="272"/>
      <c r="C25" s="272" t="s">
        <v>229</v>
      </c>
      <c r="D25" s="264" t="s">
        <v>805</v>
      </c>
      <c r="E25" s="265" t="s">
        <v>804</v>
      </c>
      <c r="F25" s="272"/>
      <c r="G25" s="233"/>
      <c r="H25" s="235"/>
      <c r="I25" s="235"/>
      <c r="J25" s="240"/>
    </row>
    <row r="26" spans="1:10" s="225" customFormat="1" ht="30" customHeight="1">
      <c r="A26" s="239"/>
      <c r="B26" s="272"/>
      <c r="C26" s="272" t="s">
        <v>230</v>
      </c>
      <c r="D26" s="264" t="s">
        <v>806</v>
      </c>
      <c r="E26" s="265" t="s">
        <v>810</v>
      </c>
      <c r="F26" s="272"/>
      <c r="G26" s="233"/>
      <c r="H26" s="235"/>
      <c r="I26" s="235"/>
      <c r="J26" s="240"/>
    </row>
    <row r="27" spans="1:10" s="225" customFormat="1" ht="30" customHeight="1">
      <c r="A27" s="239"/>
      <c r="B27" s="272"/>
      <c r="C27" s="272" t="s">
        <v>231</v>
      </c>
      <c r="D27" s="264" t="s">
        <v>807</v>
      </c>
      <c r="E27" s="265" t="s">
        <v>811</v>
      </c>
      <c r="F27" s="272"/>
      <c r="G27" s="233"/>
      <c r="H27" s="235"/>
      <c r="I27" s="235"/>
      <c r="J27" s="240"/>
    </row>
    <row r="28" spans="1:10" s="225" customFormat="1" ht="30" customHeight="1">
      <c r="A28" s="239"/>
      <c r="B28" s="272"/>
      <c r="C28" s="272" t="s">
        <v>232</v>
      </c>
      <c r="D28" s="264" t="s">
        <v>808</v>
      </c>
      <c r="E28" s="265" t="s">
        <v>812</v>
      </c>
      <c r="F28" s="272"/>
      <c r="G28" s="233"/>
      <c r="H28" s="235"/>
      <c r="I28" s="235"/>
      <c r="J28" s="240"/>
    </row>
    <row r="29" spans="1:10" s="225" customFormat="1" ht="30" customHeight="1">
      <c r="A29" s="239"/>
      <c r="B29" s="272"/>
      <c r="C29" s="272" t="s">
        <v>233</v>
      </c>
      <c r="D29" s="264" t="s">
        <v>809</v>
      </c>
      <c r="E29" s="265" t="s">
        <v>813</v>
      </c>
      <c r="F29" s="272"/>
      <c r="G29" s="233"/>
      <c r="H29" s="235"/>
      <c r="I29" s="235"/>
      <c r="J29" s="240"/>
    </row>
    <row r="30" spans="1:10" s="225" customFormat="1" ht="30" customHeight="1">
      <c r="A30" s="239"/>
      <c r="B30" s="272"/>
      <c r="C30" s="272" t="s">
        <v>234</v>
      </c>
      <c r="D30" s="264" t="s">
        <v>805</v>
      </c>
      <c r="E30" s="265" t="s">
        <v>814</v>
      </c>
      <c r="F30" s="272"/>
      <c r="G30" s="233"/>
      <c r="H30" s="235"/>
      <c r="I30" s="235"/>
      <c r="J30" s="242"/>
    </row>
    <row r="31" spans="1:10" s="225" customFormat="1" ht="30" customHeight="1">
      <c r="A31" s="239"/>
      <c r="B31" s="254" t="s">
        <v>681</v>
      </c>
      <c r="C31" s="272"/>
      <c r="D31" s="264"/>
      <c r="E31" s="265"/>
      <c r="F31" s="272"/>
      <c r="G31" s="233"/>
      <c r="H31" s="235"/>
      <c r="I31" s="235"/>
      <c r="J31" s="240"/>
    </row>
    <row r="32" spans="1:10" s="225" customFormat="1" ht="30" customHeight="1">
      <c r="A32" s="239"/>
      <c r="B32" s="272" t="s">
        <v>235</v>
      </c>
      <c r="C32" s="272" t="s">
        <v>236</v>
      </c>
      <c r="D32" s="264"/>
      <c r="E32" s="265" t="s">
        <v>803</v>
      </c>
      <c r="F32" s="272"/>
      <c r="G32" s="233"/>
      <c r="H32" s="234"/>
      <c r="I32" s="235"/>
      <c r="J32" s="240"/>
    </row>
    <row r="33" spans="1:10" s="225" customFormat="1" ht="30" customHeight="1">
      <c r="A33" s="239"/>
      <c r="B33" s="272" t="s">
        <v>237</v>
      </c>
      <c r="C33" s="272" t="s">
        <v>236</v>
      </c>
      <c r="D33" s="264"/>
      <c r="E33" s="265" t="s">
        <v>815</v>
      </c>
      <c r="F33" s="272"/>
      <c r="G33" s="233"/>
      <c r="H33" s="234"/>
      <c r="I33" s="235"/>
      <c r="J33" s="240"/>
    </row>
    <row r="34" spans="1:10" s="225" customFormat="1" ht="30" customHeight="1">
      <c r="A34" s="239"/>
      <c r="B34" s="272"/>
      <c r="C34" s="272"/>
      <c r="D34" s="264"/>
      <c r="E34" s="265"/>
      <c r="F34" s="272"/>
      <c r="G34" s="233"/>
      <c r="H34" s="234"/>
      <c r="I34" s="235"/>
      <c r="J34" s="240"/>
    </row>
    <row r="35" spans="1:10" s="225" customFormat="1" ht="30" customHeight="1">
      <c r="A35" s="239"/>
      <c r="B35" s="272" t="s">
        <v>238</v>
      </c>
      <c r="C35" s="272" t="s">
        <v>243</v>
      </c>
      <c r="D35" s="264"/>
      <c r="E35" s="265" t="s">
        <v>958</v>
      </c>
      <c r="F35" s="272"/>
      <c r="G35" s="233"/>
      <c r="H35" s="234"/>
      <c r="I35" s="235"/>
      <c r="J35" s="240"/>
    </row>
    <row r="36" spans="1:10" s="225" customFormat="1" ht="30" customHeight="1">
      <c r="A36" s="239"/>
      <c r="B36" s="272"/>
      <c r="C36" s="272" t="s">
        <v>244</v>
      </c>
      <c r="D36" s="264"/>
      <c r="E36" s="265" t="s">
        <v>958</v>
      </c>
      <c r="F36" s="272"/>
      <c r="G36" s="233"/>
      <c r="H36" s="234"/>
      <c r="I36" s="235"/>
      <c r="J36" s="240"/>
    </row>
    <row r="37" spans="1:10" s="225" customFormat="1" ht="30" customHeight="1">
      <c r="A37" s="239"/>
      <c r="B37" s="272"/>
      <c r="C37" s="272"/>
      <c r="D37" s="264"/>
      <c r="E37" s="265"/>
      <c r="F37" s="272"/>
      <c r="G37" s="233"/>
      <c r="H37" s="234"/>
      <c r="I37" s="235"/>
      <c r="J37" s="240"/>
    </row>
    <row r="38" spans="1:10" s="225" customFormat="1" ht="30" customHeight="1">
      <c r="A38" s="239"/>
      <c r="B38" s="272" t="s">
        <v>682</v>
      </c>
      <c r="C38" s="272"/>
      <c r="D38" s="264"/>
      <c r="E38" s="265"/>
      <c r="F38" s="272"/>
      <c r="G38" s="233"/>
      <c r="H38" s="234"/>
      <c r="I38" s="235"/>
      <c r="J38" s="240"/>
    </row>
    <row r="39" spans="1:10" s="225" customFormat="1" ht="30" customHeight="1">
      <c r="A39" s="239"/>
      <c r="B39" s="272" t="s">
        <v>240</v>
      </c>
      <c r="C39" s="272" t="s">
        <v>236</v>
      </c>
      <c r="D39" s="264"/>
      <c r="E39" s="265" t="s">
        <v>958</v>
      </c>
      <c r="F39" s="272"/>
      <c r="G39" s="233"/>
      <c r="H39" s="234"/>
      <c r="I39" s="235"/>
      <c r="J39" s="240"/>
    </row>
    <row r="40" spans="1:10" s="225" customFormat="1" ht="30" customHeight="1">
      <c r="A40" s="239"/>
      <c r="B40" s="272" t="s">
        <v>241</v>
      </c>
      <c r="C40" s="272" t="s">
        <v>236</v>
      </c>
      <c r="D40" s="264"/>
      <c r="E40" s="265" t="s">
        <v>958</v>
      </c>
      <c r="F40" s="272"/>
      <c r="G40" s="233"/>
      <c r="H40" s="234"/>
      <c r="I40" s="235"/>
      <c r="J40" s="240"/>
    </row>
    <row r="41" spans="1:10" s="225" customFormat="1" ht="30" customHeight="1">
      <c r="A41" s="239"/>
      <c r="B41" s="272"/>
      <c r="C41" s="272"/>
      <c r="D41" s="264"/>
      <c r="E41" s="265"/>
      <c r="F41" s="272"/>
      <c r="G41" s="233"/>
      <c r="H41" s="234"/>
      <c r="I41" s="235"/>
      <c r="J41" s="240"/>
    </row>
    <row r="42" spans="1:10" s="225" customFormat="1" ht="165">
      <c r="A42" s="239"/>
      <c r="B42" s="272" t="s">
        <v>242</v>
      </c>
      <c r="C42" s="272" t="s">
        <v>243</v>
      </c>
      <c r="D42" s="266" t="s">
        <v>816</v>
      </c>
      <c r="E42" s="266" t="s">
        <v>817</v>
      </c>
      <c r="F42" s="272"/>
      <c r="G42" s="233"/>
      <c r="H42" s="234"/>
      <c r="I42" s="235"/>
      <c r="J42" s="240"/>
    </row>
    <row r="43" spans="1:10" s="225" customFormat="1" ht="30" customHeight="1">
      <c r="A43" s="239"/>
      <c r="B43" s="272"/>
      <c r="C43" s="272" t="s">
        <v>244</v>
      </c>
      <c r="D43" s="266"/>
      <c r="E43" s="266"/>
      <c r="F43" s="272"/>
      <c r="G43" s="233"/>
      <c r="H43" s="234"/>
      <c r="I43" s="235"/>
      <c r="J43" s="240"/>
    </row>
    <row r="44" spans="1:10" s="225" customFormat="1" ht="30" customHeight="1">
      <c r="A44" s="239"/>
      <c r="B44" s="272" t="s">
        <v>245</v>
      </c>
      <c r="C44" s="272" t="s">
        <v>243</v>
      </c>
      <c r="D44" s="266"/>
      <c r="E44" s="266" t="s">
        <v>958</v>
      </c>
      <c r="F44" s="272"/>
      <c r="G44" s="233"/>
      <c r="H44" s="234"/>
      <c r="I44" s="235"/>
      <c r="J44" s="240"/>
    </row>
    <row r="45" spans="1:10" s="225" customFormat="1" ht="30" customHeight="1">
      <c r="A45" s="239"/>
      <c r="B45" s="272"/>
      <c r="C45" s="272" t="s">
        <v>244</v>
      </c>
      <c r="D45" s="266"/>
      <c r="E45" s="266"/>
      <c r="F45" s="272"/>
      <c r="G45" s="233"/>
      <c r="H45" s="234"/>
      <c r="I45" s="235"/>
      <c r="J45" s="240"/>
    </row>
    <row r="46" spans="1:10" s="225" customFormat="1" ht="30" customHeight="1">
      <c r="A46" s="239"/>
      <c r="B46" s="272" t="s">
        <v>246</v>
      </c>
      <c r="C46" s="272" t="s">
        <v>211</v>
      </c>
      <c r="D46" s="266"/>
      <c r="E46" s="266" t="s">
        <v>818</v>
      </c>
      <c r="F46" s="272"/>
      <c r="G46" s="233"/>
      <c r="H46" s="234"/>
      <c r="I46" s="235"/>
      <c r="J46" s="240"/>
    </row>
    <row r="47" spans="1:10" s="225" customFormat="1" ht="30" customHeight="1">
      <c r="A47" s="239"/>
      <c r="B47" s="272"/>
      <c r="C47" s="272"/>
      <c r="D47" s="264"/>
      <c r="E47" s="265"/>
      <c r="F47" s="272"/>
      <c r="G47" s="233"/>
      <c r="H47" s="234"/>
      <c r="I47" s="235"/>
      <c r="J47" s="240"/>
    </row>
    <row r="48" spans="1:10" s="225" customFormat="1" ht="30" customHeight="1">
      <c r="A48" s="239"/>
      <c r="B48" s="272" t="s">
        <v>247</v>
      </c>
      <c r="C48" s="272" t="s">
        <v>248</v>
      </c>
      <c r="D48" s="264">
        <v>1</v>
      </c>
      <c r="E48" s="265" t="s">
        <v>819</v>
      </c>
      <c r="F48" s="272"/>
      <c r="G48" s="233"/>
      <c r="H48" s="234"/>
      <c r="I48" s="235"/>
      <c r="J48" s="240"/>
    </row>
    <row r="49" spans="1:10" s="225" customFormat="1" ht="30" customHeight="1">
      <c r="A49" s="239"/>
      <c r="B49" s="272"/>
      <c r="C49" s="272" t="s">
        <v>249</v>
      </c>
      <c r="D49" s="264">
        <v>2</v>
      </c>
      <c r="E49" s="265" t="s">
        <v>820</v>
      </c>
      <c r="F49" s="272"/>
      <c r="G49" s="233"/>
      <c r="H49" s="234"/>
      <c r="I49" s="235"/>
      <c r="J49" s="240"/>
    </row>
    <row r="50" spans="1:10" s="225" customFormat="1" ht="30" customHeight="1">
      <c r="A50" s="239"/>
      <c r="B50" s="272"/>
      <c r="C50" s="272" t="s">
        <v>250</v>
      </c>
      <c r="D50" s="264">
        <v>3</v>
      </c>
      <c r="E50" s="265" t="s">
        <v>821</v>
      </c>
      <c r="F50" s="272"/>
      <c r="G50" s="233"/>
      <c r="H50" s="234"/>
      <c r="I50" s="235"/>
      <c r="J50" s="240"/>
    </row>
    <row r="51" spans="1:10" s="225" customFormat="1" ht="30" customHeight="1">
      <c r="A51" s="239"/>
      <c r="B51" s="272"/>
      <c r="C51" s="272"/>
      <c r="D51" s="264"/>
      <c r="E51" s="265"/>
      <c r="F51" s="272"/>
      <c r="G51" s="233"/>
      <c r="H51" s="234"/>
      <c r="I51" s="235"/>
      <c r="J51" s="240"/>
    </row>
    <row r="52" spans="1:10" s="225" customFormat="1" ht="30" customHeight="1">
      <c r="A52" s="239"/>
      <c r="B52" s="272" t="s">
        <v>251</v>
      </c>
      <c r="C52" s="272" t="s">
        <v>214</v>
      </c>
      <c r="D52" s="264"/>
      <c r="E52" s="265" t="s">
        <v>822</v>
      </c>
      <c r="F52" s="272" t="s">
        <v>683</v>
      </c>
      <c r="G52" s="233"/>
      <c r="H52" s="235"/>
      <c r="I52" s="235"/>
      <c r="J52" s="240"/>
    </row>
    <row r="53" spans="1:10" s="225" customFormat="1" ht="30" customHeight="1">
      <c r="A53" s="239"/>
      <c r="B53" s="272"/>
      <c r="C53" s="272"/>
      <c r="D53" s="264"/>
      <c r="E53" s="265"/>
      <c r="F53" s="272"/>
      <c r="G53" s="233"/>
      <c r="H53" s="235"/>
      <c r="I53" s="235"/>
      <c r="J53" s="240"/>
    </row>
    <row r="54" spans="1:10" s="225" customFormat="1" ht="30" customHeight="1">
      <c r="A54" s="239"/>
      <c r="B54" s="272" t="s">
        <v>684</v>
      </c>
      <c r="C54" s="272" t="s">
        <v>685</v>
      </c>
      <c r="D54" s="264"/>
      <c r="E54" s="265" t="s">
        <v>958</v>
      </c>
      <c r="F54" s="272"/>
      <c r="G54" s="233"/>
      <c r="H54" s="235"/>
      <c r="I54" s="235"/>
      <c r="J54" s="240"/>
    </row>
    <row r="55" spans="1:10" s="225" customFormat="1" ht="30" customHeight="1">
      <c r="A55" s="239"/>
      <c r="B55" s="272"/>
      <c r="C55" s="272" t="s">
        <v>686</v>
      </c>
      <c r="D55" s="264"/>
      <c r="E55" s="265" t="s">
        <v>958</v>
      </c>
      <c r="F55" s="272"/>
      <c r="G55" s="233"/>
      <c r="H55" s="235"/>
      <c r="I55" s="235"/>
      <c r="J55" s="240"/>
    </row>
    <row r="56" spans="1:10" s="225" customFormat="1" ht="30" customHeight="1">
      <c r="A56" s="239"/>
      <c r="B56" s="272"/>
      <c r="C56" s="272"/>
      <c r="D56" s="264"/>
      <c r="E56" s="265"/>
      <c r="F56" s="272"/>
      <c r="G56" s="233"/>
      <c r="H56" s="235"/>
      <c r="I56" s="235"/>
      <c r="J56" s="240"/>
    </row>
    <row r="57" spans="1:10" s="225" customFormat="1" ht="30" customHeight="1">
      <c r="A57" s="239"/>
      <c r="B57" s="272" t="s">
        <v>252</v>
      </c>
      <c r="C57" s="272" t="s">
        <v>243</v>
      </c>
      <c r="D57" s="264">
        <v>1</v>
      </c>
      <c r="E57" s="265" t="s">
        <v>823</v>
      </c>
      <c r="F57" s="272"/>
      <c r="G57" s="233"/>
      <c r="H57" s="235"/>
      <c r="I57" s="235"/>
      <c r="J57" s="242"/>
    </row>
    <row r="58" spans="1:10" s="225" customFormat="1" ht="30" customHeight="1">
      <c r="A58" s="239"/>
      <c r="B58" s="272"/>
      <c r="C58" s="272" t="s">
        <v>244</v>
      </c>
      <c r="D58" s="264">
        <v>0</v>
      </c>
      <c r="E58" s="265" t="s">
        <v>823</v>
      </c>
      <c r="F58" s="272"/>
      <c r="G58" s="233"/>
      <c r="H58" s="235"/>
      <c r="I58" s="235"/>
      <c r="J58" s="240"/>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3"/>
  <sheetViews>
    <sheetView zoomScale="70" zoomScaleNormal="70" workbookViewId="0">
      <selection activeCell="C17" sqref="C17:C18"/>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COUNTIF(G3:G53,G2)</f>
        <v>0</v>
      </c>
      <c r="H1" s="223">
        <f>COUNTIF(H3:H53,H2)</f>
        <v>0</v>
      </c>
      <c r="I1" s="223">
        <f>COUNTIF(I3:I53,I2)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30" customHeight="1">
      <c r="A3" s="239"/>
      <c r="B3" s="272" t="s">
        <v>203</v>
      </c>
      <c r="C3" s="272" t="s">
        <v>204</v>
      </c>
      <c r="D3" s="264" t="s">
        <v>670</v>
      </c>
      <c r="E3" s="265" t="s">
        <v>824</v>
      </c>
      <c r="F3" s="272"/>
      <c r="G3" s="233"/>
      <c r="H3" s="235"/>
      <c r="I3" s="235"/>
      <c r="J3" s="240"/>
    </row>
    <row r="4" spans="1:10" s="225" customFormat="1" ht="30" customHeight="1">
      <c r="A4" s="239"/>
      <c r="B4" s="272"/>
      <c r="C4" s="272" t="s">
        <v>205</v>
      </c>
      <c r="D4" s="264" t="s">
        <v>671</v>
      </c>
      <c r="E4" s="265" t="s">
        <v>825</v>
      </c>
      <c r="F4" s="272"/>
      <c r="G4" s="233"/>
      <c r="H4" s="235"/>
      <c r="I4" s="235"/>
      <c r="J4" s="240"/>
    </row>
    <row r="5" spans="1:10" s="225" customFormat="1" ht="30" customHeight="1">
      <c r="A5" s="239"/>
      <c r="B5" s="272"/>
      <c r="C5" s="272" t="s">
        <v>206</v>
      </c>
      <c r="D5" s="264" t="s">
        <v>672</v>
      </c>
      <c r="E5" s="265" t="s">
        <v>826</v>
      </c>
      <c r="F5" s="272"/>
      <c r="G5" s="233"/>
      <c r="H5" s="235"/>
      <c r="I5" s="235"/>
      <c r="J5" s="240"/>
    </row>
    <row r="6" spans="1:10" s="225" customFormat="1" ht="30" customHeight="1">
      <c r="A6" s="239"/>
      <c r="B6" s="272"/>
      <c r="C6" s="272" t="s">
        <v>207</v>
      </c>
      <c r="D6" s="264" t="s">
        <v>673</v>
      </c>
      <c r="E6" s="265" t="s">
        <v>827</v>
      </c>
      <c r="F6" s="272"/>
      <c r="G6" s="233"/>
      <c r="H6" s="235"/>
      <c r="I6" s="235"/>
      <c r="J6" s="240"/>
    </row>
    <row r="7" spans="1:10" s="225" customFormat="1" ht="30" customHeight="1">
      <c r="A7" s="239"/>
      <c r="B7" s="272"/>
      <c r="C7" s="272" t="s">
        <v>208</v>
      </c>
      <c r="D7" s="264" t="s">
        <v>674</v>
      </c>
      <c r="E7" s="265" t="s">
        <v>828</v>
      </c>
      <c r="F7" s="272"/>
      <c r="G7" s="241"/>
      <c r="H7" s="241"/>
      <c r="I7" s="241"/>
      <c r="J7" s="242"/>
    </row>
    <row r="8" spans="1:10" s="225" customFormat="1" ht="30" customHeight="1">
      <c r="A8" s="239"/>
      <c r="B8" s="272"/>
      <c r="C8" s="272" t="s">
        <v>209</v>
      </c>
      <c r="D8" s="264" t="s">
        <v>674</v>
      </c>
      <c r="E8" s="265" t="s">
        <v>829</v>
      </c>
      <c r="F8" s="272"/>
      <c r="G8" s="233"/>
      <c r="H8" s="235"/>
      <c r="I8" s="235"/>
      <c r="J8" s="240"/>
    </row>
    <row r="9" spans="1:10" s="225" customFormat="1" ht="30" customHeight="1">
      <c r="A9" s="239"/>
      <c r="B9" s="272"/>
      <c r="C9" s="272"/>
      <c r="D9" s="264"/>
      <c r="E9" s="265"/>
      <c r="F9" s="272"/>
      <c r="G9" s="241"/>
      <c r="H9" s="241"/>
      <c r="I9" s="235"/>
      <c r="J9" s="242"/>
    </row>
    <row r="10" spans="1:10" s="225" customFormat="1" ht="30" customHeight="1">
      <c r="A10" s="239"/>
      <c r="B10" s="272" t="s">
        <v>210</v>
      </c>
      <c r="C10" s="272" t="s">
        <v>211</v>
      </c>
      <c r="D10" s="264"/>
      <c r="E10" s="265" t="s">
        <v>830</v>
      </c>
      <c r="F10" s="272" t="s">
        <v>675</v>
      </c>
      <c r="G10" s="233"/>
      <c r="H10" s="235"/>
      <c r="I10" s="235"/>
      <c r="J10" s="240"/>
    </row>
    <row r="11" spans="1:10" s="225" customFormat="1" ht="30" customHeight="1">
      <c r="A11" s="239"/>
      <c r="B11" s="272" t="s">
        <v>212</v>
      </c>
      <c r="C11" s="272" t="s">
        <v>211</v>
      </c>
      <c r="D11" s="264"/>
      <c r="E11" s="265" t="s">
        <v>831</v>
      </c>
      <c r="F11" s="272" t="s">
        <v>676</v>
      </c>
      <c r="G11" s="233"/>
      <c r="H11" s="235"/>
      <c r="I11" s="235"/>
      <c r="J11" s="243"/>
    </row>
    <row r="12" spans="1:10" s="225" customFormat="1" ht="30" customHeight="1">
      <c r="A12" s="239"/>
      <c r="B12" s="272"/>
      <c r="C12" s="272"/>
      <c r="D12" s="264"/>
      <c r="E12" s="265"/>
      <c r="F12" s="272"/>
      <c r="G12" s="241"/>
      <c r="H12" s="235"/>
      <c r="I12" s="235"/>
      <c r="J12" s="242"/>
    </row>
    <row r="13" spans="1:10" s="225" customFormat="1" ht="30" customHeight="1">
      <c r="A13" s="239"/>
      <c r="B13" s="272" t="s">
        <v>213</v>
      </c>
      <c r="C13" s="272" t="s">
        <v>214</v>
      </c>
      <c r="D13" s="264"/>
      <c r="E13" s="265" t="s">
        <v>832</v>
      </c>
      <c r="F13" s="272" t="s">
        <v>677</v>
      </c>
      <c r="G13" s="233"/>
      <c r="H13" s="235"/>
      <c r="I13" s="235"/>
      <c r="J13" s="240"/>
    </row>
    <row r="14" spans="1:10" s="225" customFormat="1" ht="30" customHeight="1">
      <c r="A14" s="239"/>
      <c r="B14" s="272"/>
      <c r="C14" s="272"/>
      <c r="D14" s="264"/>
      <c r="E14" s="265"/>
      <c r="F14" s="272"/>
      <c r="G14" s="233"/>
      <c r="H14" s="235"/>
      <c r="I14" s="235"/>
      <c r="J14" s="240"/>
    </row>
    <row r="15" spans="1:10" s="225" customFormat="1" ht="30" customHeight="1">
      <c r="A15" s="239"/>
      <c r="B15" s="272" t="s">
        <v>253</v>
      </c>
      <c r="C15" s="272" t="s">
        <v>254</v>
      </c>
      <c r="D15" s="264">
        <v>11</v>
      </c>
      <c r="E15" s="265" t="s">
        <v>833</v>
      </c>
      <c r="F15" s="272"/>
      <c r="G15" s="233"/>
      <c r="H15" s="235"/>
      <c r="I15" s="235"/>
      <c r="J15" s="240"/>
    </row>
    <row r="16" spans="1:10" s="225" customFormat="1" ht="30" customHeight="1">
      <c r="A16" s="239"/>
      <c r="B16" s="272"/>
      <c r="C16" s="272" t="s">
        <v>255</v>
      </c>
      <c r="D16" s="264">
        <v>3</v>
      </c>
      <c r="E16" s="265" t="s">
        <v>834</v>
      </c>
      <c r="F16" s="272"/>
      <c r="G16" s="233"/>
      <c r="H16" s="235"/>
      <c r="I16" s="235"/>
      <c r="J16" s="240"/>
    </row>
    <row r="17" spans="1:10" s="225" customFormat="1" ht="30" customHeight="1">
      <c r="A17" s="239"/>
      <c r="B17" s="272"/>
      <c r="C17" s="272" t="s">
        <v>256</v>
      </c>
      <c r="D17" s="264">
        <v>3</v>
      </c>
      <c r="E17" s="265" t="s">
        <v>835</v>
      </c>
      <c r="F17" s="272"/>
      <c r="G17" s="241"/>
      <c r="H17" s="235"/>
      <c r="I17" s="235"/>
      <c r="J17" s="242"/>
    </row>
    <row r="18" spans="1:10" s="225" customFormat="1" ht="30" customHeight="1">
      <c r="A18" s="239"/>
      <c r="B18" s="272"/>
      <c r="C18" s="272" t="s">
        <v>257</v>
      </c>
      <c r="D18" s="264" t="s">
        <v>667</v>
      </c>
      <c r="E18" s="265" t="s">
        <v>836</v>
      </c>
      <c r="F18" s="272"/>
      <c r="G18" s="233"/>
      <c r="H18" s="235"/>
      <c r="I18" s="235"/>
      <c r="J18" s="240"/>
    </row>
    <row r="19" spans="1:10" s="225" customFormat="1" ht="30" customHeight="1">
      <c r="A19" s="239"/>
      <c r="B19" s="272"/>
      <c r="C19" s="272" t="s">
        <v>258</v>
      </c>
      <c r="D19" s="264" t="s">
        <v>668</v>
      </c>
      <c r="E19" s="265" t="s">
        <v>837</v>
      </c>
      <c r="F19" s="272"/>
      <c r="G19" s="233"/>
      <c r="H19" s="235"/>
      <c r="I19" s="235"/>
      <c r="J19" s="240"/>
    </row>
    <row r="20" spans="1:10" s="225" customFormat="1" ht="30" customHeight="1">
      <c r="A20" s="239"/>
      <c r="B20" s="272"/>
      <c r="C20" s="252" t="s">
        <v>259</v>
      </c>
      <c r="D20" s="264" t="s">
        <v>668</v>
      </c>
      <c r="E20" s="265" t="s">
        <v>838</v>
      </c>
      <c r="F20" s="272"/>
      <c r="G20" s="233"/>
      <c r="H20" s="235"/>
      <c r="I20" s="235"/>
      <c r="J20" s="240"/>
    </row>
    <row r="21" spans="1:10" s="225" customFormat="1" ht="30" customHeight="1">
      <c r="A21" s="239"/>
      <c r="B21" s="272"/>
      <c r="C21" s="272" t="s">
        <v>260</v>
      </c>
      <c r="D21" s="264" t="s">
        <v>669</v>
      </c>
      <c r="E21" s="265" t="s">
        <v>839</v>
      </c>
      <c r="F21" s="272"/>
      <c r="G21" s="233"/>
      <c r="H21" s="235"/>
      <c r="I21" s="235"/>
      <c r="J21" s="240"/>
    </row>
    <row r="22" spans="1:10" s="225" customFormat="1" ht="30" customHeight="1">
      <c r="A22" s="239"/>
      <c r="B22" s="272"/>
      <c r="C22" s="272" t="s">
        <v>261</v>
      </c>
      <c r="D22" s="264" t="s">
        <v>669</v>
      </c>
      <c r="E22" s="265" t="s">
        <v>840</v>
      </c>
      <c r="F22" s="272"/>
      <c r="G22" s="233"/>
      <c r="H22" s="235"/>
      <c r="I22" s="235"/>
      <c r="J22" s="240"/>
    </row>
    <row r="23" spans="1:10" s="225" customFormat="1" ht="30" customHeight="1">
      <c r="A23" s="239"/>
      <c r="B23" s="272"/>
      <c r="C23" s="272" t="s">
        <v>262</v>
      </c>
      <c r="D23" s="264" t="s">
        <v>669</v>
      </c>
      <c r="E23" s="265" t="s">
        <v>841</v>
      </c>
      <c r="F23" s="272"/>
      <c r="G23" s="241"/>
      <c r="H23" s="235"/>
      <c r="I23" s="235"/>
      <c r="J23" s="242"/>
    </row>
    <row r="24" spans="1:10" s="225" customFormat="1" ht="30" customHeight="1">
      <c r="A24" s="239"/>
      <c r="B24" s="272"/>
      <c r="C24" s="272" t="s">
        <v>263</v>
      </c>
      <c r="D24" s="264" t="s">
        <v>669</v>
      </c>
      <c r="E24" s="265" t="s">
        <v>842</v>
      </c>
      <c r="F24" s="272"/>
      <c r="G24" s="233"/>
      <c r="H24" s="235"/>
      <c r="I24" s="235"/>
      <c r="J24" s="240"/>
    </row>
    <row r="25" spans="1:10" s="225" customFormat="1" ht="30" customHeight="1">
      <c r="A25" s="239"/>
      <c r="B25" s="272"/>
      <c r="C25" s="272" t="s">
        <v>687</v>
      </c>
      <c r="D25" s="264" t="s">
        <v>668</v>
      </c>
      <c r="E25" s="265" t="s">
        <v>843</v>
      </c>
      <c r="F25" s="272"/>
      <c r="G25" s="233"/>
      <c r="H25" s="235"/>
      <c r="I25" s="235"/>
      <c r="J25" s="240"/>
    </row>
    <row r="26" spans="1:10" s="225" customFormat="1" ht="30" customHeight="1">
      <c r="A26" s="239"/>
      <c r="B26" s="272"/>
      <c r="C26" s="272"/>
      <c r="D26" s="264"/>
      <c r="E26" s="265"/>
      <c r="F26" s="272"/>
      <c r="G26" s="233"/>
      <c r="H26" s="235"/>
      <c r="I26" s="235"/>
      <c r="J26" s="240"/>
    </row>
    <row r="27" spans="1:10" s="225" customFormat="1" ht="30" customHeight="1">
      <c r="A27" s="239"/>
      <c r="B27" s="272" t="s">
        <v>217</v>
      </c>
      <c r="C27" s="272" t="s">
        <v>218</v>
      </c>
      <c r="D27" s="264"/>
      <c r="E27" s="265" t="s">
        <v>958</v>
      </c>
      <c r="F27" s="272"/>
      <c r="G27" s="233"/>
      <c r="H27" s="235"/>
      <c r="I27" s="235"/>
      <c r="J27" s="240"/>
    </row>
    <row r="28" spans="1:10" s="225" customFormat="1" ht="30" customHeight="1">
      <c r="A28" s="239"/>
      <c r="B28" s="272"/>
      <c r="C28" s="272" t="s">
        <v>219</v>
      </c>
      <c r="D28" s="264"/>
      <c r="E28" s="265" t="s">
        <v>958</v>
      </c>
      <c r="F28" s="272"/>
      <c r="G28" s="233"/>
      <c r="H28" s="235"/>
      <c r="I28" s="235"/>
      <c r="J28" s="240"/>
    </row>
    <row r="29" spans="1:10" s="225" customFormat="1" ht="30" customHeight="1">
      <c r="A29" s="239"/>
      <c r="B29" s="272"/>
      <c r="C29" s="272" t="s">
        <v>220</v>
      </c>
      <c r="D29" s="264"/>
      <c r="E29" s="265" t="s">
        <v>958</v>
      </c>
      <c r="F29" s="272"/>
      <c r="G29" s="233"/>
      <c r="H29" s="235"/>
      <c r="I29" s="235"/>
      <c r="J29" s="240"/>
    </row>
    <row r="30" spans="1:10" s="225" customFormat="1" ht="30" customHeight="1">
      <c r="A30" s="239"/>
      <c r="B30" s="272"/>
      <c r="C30" s="272" t="s">
        <v>221</v>
      </c>
      <c r="D30" s="264"/>
      <c r="E30" s="265" t="s">
        <v>958</v>
      </c>
      <c r="F30" s="272"/>
      <c r="G30" s="236"/>
      <c r="H30" s="236"/>
      <c r="I30" s="236"/>
      <c r="J30" s="240"/>
    </row>
    <row r="31" spans="1:10" s="225" customFormat="1" ht="30" customHeight="1">
      <c r="A31" s="239"/>
      <c r="B31" s="272"/>
      <c r="C31" s="272" t="s">
        <v>222</v>
      </c>
      <c r="D31" s="264"/>
      <c r="E31" s="265" t="s">
        <v>958</v>
      </c>
      <c r="F31" s="272"/>
      <c r="G31" s="233"/>
      <c r="H31" s="235"/>
      <c r="I31" s="235"/>
      <c r="J31" s="240"/>
    </row>
    <row r="32" spans="1:10" s="225" customFormat="1" ht="30" customHeight="1">
      <c r="A32" s="239"/>
      <c r="B32" s="272"/>
      <c r="C32" s="272" t="s">
        <v>223</v>
      </c>
      <c r="D32" s="264"/>
      <c r="E32" s="265" t="s">
        <v>958</v>
      </c>
      <c r="F32" s="272"/>
      <c r="G32" s="233"/>
      <c r="H32" s="235"/>
      <c r="I32" s="235"/>
      <c r="J32" s="240"/>
    </row>
    <row r="33" spans="1:10" s="225" customFormat="1" ht="30" customHeight="1">
      <c r="A33" s="239"/>
      <c r="B33" s="272"/>
      <c r="C33" s="272" t="s">
        <v>224</v>
      </c>
      <c r="D33" s="264"/>
      <c r="E33" s="265" t="s">
        <v>958</v>
      </c>
      <c r="F33" s="272"/>
      <c r="G33" s="241"/>
      <c r="H33" s="241"/>
      <c r="I33" s="235"/>
      <c r="J33" s="242"/>
    </row>
    <row r="34" spans="1:10" s="225" customFormat="1" ht="30" customHeight="1">
      <c r="A34" s="239"/>
      <c r="B34" s="272"/>
      <c r="C34" s="272"/>
      <c r="D34" s="264"/>
      <c r="E34" s="265"/>
      <c r="F34" s="272"/>
      <c r="G34" s="233"/>
      <c r="H34" s="235"/>
      <c r="I34" s="235"/>
      <c r="J34" s="240"/>
    </row>
    <row r="35" spans="1:10" s="225" customFormat="1" ht="30" customHeight="1">
      <c r="A35" s="239"/>
      <c r="B35" s="272" t="s">
        <v>227</v>
      </c>
      <c r="C35" s="272" t="s">
        <v>228</v>
      </c>
      <c r="D35" s="264"/>
      <c r="E35" s="265" t="s">
        <v>958</v>
      </c>
      <c r="F35" s="272"/>
      <c r="G35" s="233"/>
      <c r="H35" s="235"/>
      <c r="I35" s="235"/>
      <c r="J35" s="240"/>
    </row>
    <row r="36" spans="1:10" s="225" customFormat="1" ht="30" customHeight="1">
      <c r="A36" s="239"/>
      <c r="B36" s="272"/>
      <c r="C36" s="272" t="s">
        <v>229</v>
      </c>
      <c r="D36" s="264" t="s">
        <v>805</v>
      </c>
      <c r="E36" s="265" t="s">
        <v>844</v>
      </c>
      <c r="F36" s="272"/>
      <c r="G36" s="233"/>
      <c r="H36" s="235"/>
      <c r="I36" s="235"/>
      <c r="J36" s="240"/>
    </row>
    <row r="37" spans="1:10" s="225" customFormat="1" ht="30" customHeight="1">
      <c r="A37" s="239"/>
      <c r="B37" s="272"/>
      <c r="C37" s="272" t="s">
        <v>230</v>
      </c>
      <c r="D37" s="264" t="s">
        <v>806</v>
      </c>
      <c r="E37" s="265" t="s">
        <v>845</v>
      </c>
      <c r="F37" s="272"/>
      <c r="G37" s="233"/>
      <c r="H37" s="235"/>
      <c r="I37" s="235"/>
      <c r="J37" s="240"/>
    </row>
    <row r="38" spans="1:10" s="225" customFormat="1" ht="30" customHeight="1">
      <c r="A38" s="239"/>
      <c r="B38" s="272"/>
      <c r="C38" s="272" t="s">
        <v>231</v>
      </c>
      <c r="D38" s="264" t="s">
        <v>807</v>
      </c>
      <c r="E38" s="265" t="s">
        <v>846</v>
      </c>
      <c r="F38" s="272"/>
      <c r="G38" s="233"/>
      <c r="H38" s="235"/>
      <c r="I38" s="235"/>
      <c r="J38" s="240"/>
    </row>
    <row r="39" spans="1:10" s="225" customFormat="1" ht="30" customHeight="1">
      <c r="A39" s="239"/>
      <c r="B39" s="272"/>
      <c r="C39" s="272" t="s">
        <v>232</v>
      </c>
      <c r="D39" s="264" t="s">
        <v>808</v>
      </c>
      <c r="E39" s="265" t="s">
        <v>847</v>
      </c>
      <c r="F39" s="272"/>
      <c r="G39" s="233"/>
      <c r="H39" s="235"/>
      <c r="I39" s="235"/>
      <c r="J39" s="240"/>
    </row>
    <row r="40" spans="1:10" s="225" customFormat="1" ht="30" customHeight="1">
      <c r="A40" s="239"/>
      <c r="B40" s="272"/>
      <c r="C40" s="272" t="s">
        <v>233</v>
      </c>
      <c r="D40" s="264" t="s">
        <v>809</v>
      </c>
      <c r="E40" s="265" t="s">
        <v>848</v>
      </c>
      <c r="F40" s="272"/>
      <c r="G40" s="241"/>
      <c r="H40" s="235"/>
      <c r="I40" s="235"/>
      <c r="J40" s="242"/>
    </row>
    <row r="41" spans="1:10" s="225" customFormat="1" ht="30" customHeight="1">
      <c r="A41" s="239"/>
      <c r="B41" s="272"/>
      <c r="C41" s="272" t="s">
        <v>234</v>
      </c>
      <c r="D41" s="264" t="s">
        <v>805</v>
      </c>
      <c r="E41" s="265" t="s">
        <v>849</v>
      </c>
      <c r="F41" s="272"/>
      <c r="G41" s="241"/>
      <c r="H41" s="235"/>
      <c r="I41" s="235"/>
      <c r="J41" s="242"/>
    </row>
    <row r="42" spans="1:10" s="225" customFormat="1" ht="30" customHeight="1">
      <c r="A42" s="239"/>
      <c r="B42" s="272"/>
      <c r="C42" s="272"/>
      <c r="D42" s="264"/>
      <c r="E42" s="265"/>
      <c r="F42" s="272"/>
      <c r="G42" s="233"/>
      <c r="H42" s="235"/>
      <c r="I42" s="235"/>
      <c r="J42" s="240"/>
    </row>
    <row r="43" spans="1:10" s="225" customFormat="1" ht="30" customHeight="1">
      <c r="A43" s="239"/>
      <c r="B43" s="254" t="s">
        <v>681</v>
      </c>
      <c r="C43" s="272"/>
      <c r="D43" s="264"/>
      <c r="E43" s="265"/>
      <c r="F43" s="272"/>
      <c r="G43" s="233"/>
      <c r="H43" s="235"/>
      <c r="I43" s="235"/>
      <c r="J43" s="240"/>
    </row>
    <row r="44" spans="1:10" s="225" customFormat="1" ht="30" customHeight="1">
      <c r="A44" s="239"/>
      <c r="B44" s="272" t="s">
        <v>235</v>
      </c>
      <c r="C44" s="272" t="s">
        <v>236</v>
      </c>
      <c r="D44" s="264"/>
      <c r="E44" s="265" t="s">
        <v>850</v>
      </c>
      <c r="F44" s="272"/>
      <c r="G44" s="233"/>
      <c r="H44" s="235"/>
      <c r="I44" s="235"/>
      <c r="J44" s="240"/>
    </row>
    <row r="45" spans="1:10" s="225" customFormat="1" ht="30" customHeight="1">
      <c r="A45" s="239"/>
      <c r="B45" s="272" t="s">
        <v>237</v>
      </c>
      <c r="C45" s="272" t="s">
        <v>236</v>
      </c>
      <c r="D45" s="264"/>
      <c r="E45" s="265" t="s">
        <v>851</v>
      </c>
      <c r="F45" s="272"/>
      <c r="G45" s="233"/>
      <c r="H45" s="235"/>
      <c r="I45" s="235"/>
      <c r="J45" s="240"/>
    </row>
    <row r="46" spans="1:10" s="225" customFormat="1" ht="30" customHeight="1">
      <c r="A46" s="239"/>
      <c r="B46" s="272"/>
      <c r="C46" s="272"/>
      <c r="D46" s="264"/>
      <c r="E46" s="265"/>
      <c r="F46" s="272"/>
      <c r="G46" s="233"/>
      <c r="H46" s="235"/>
      <c r="I46" s="235"/>
      <c r="J46" s="240"/>
    </row>
    <row r="47" spans="1:10" s="225" customFormat="1" ht="30" customHeight="1">
      <c r="A47" s="239"/>
      <c r="B47" s="272" t="s">
        <v>238</v>
      </c>
      <c r="C47" s="272" t="s">
        <v>243</v>
      </c>
      <c r="D47" s="264"/>
      <c r="E47" s="265" t="s">
        <v>958</v>
      </c>
      <c r="F47" s="272"/>
      <c r="G47" s="233"/>
      <c r="H47" s="235"/>
      <c r="I47" s="235"/>
      <c r="J47" s="240"/>
    </row>
    <row r="48" spans="1:10" s="225" customFormat="1" ht="30" customHeight="1">
      <c r="A48" s="239"/>
      <c r="B48" s="272"/>
      <c r="C48" s="272" t="s">
        <v>244</v>
      </c>
      <c r="D48" s="264"/>
      <c r="E48" s="265" t="s">
        <v>958</v>
      </c>
      <c r="F48" s="272"/>
      <c r="G48" s="233"/>
      <c r="H48" s="235"/>
      <c r="I48" s="235"/>
      <c r="J48" s="243"/>
    </row>
    <row r="49" spans="1:10" s="225" customFormat="1" ht="30" customHeight="1">
      <c r="A49" s="239"/>
      <c r="B49" s="272" t="s">
        <v>682</v>
      </c>
      <c r="C49" s="272"/>
      <c r="D49" s="264"/>
      <c r="E49" s="265"/>
      <c r="F49" s="272"/>
      <c r="G49" s="233"/>
      <c r="H49" s="235"/>
      <c r="I49" s="235"/>
      <c r="J49" s="240"/>
    </row>
    <row r="50" spans="1:10" s="225" customFormat="1" ht="30" customHeight="1">
      <c r="A50" s="239"/>
      <c r="B50" s="272" t="s">
        <v>240</v>
      </c>
      <c r="C50" s="272" t="s">
        <v>236</v>
      </c>
      <c r="D50" s="264"/>
      <c r="E50" s="265" t="s">
        <v>958</v>
      </c>
      <c r="F50" s="272"/>
      <c r="G50" s="241"/>
      <c r="H50" s="235"/>
      <c r="I50" s="235"/>
      <c r="J50" s="242"/>
    </row>
    <row r="51" spans="1:10" s="225" customFormat="1" ht="30" customHeight="1">
      <c r="A51" s="239"/>
      <c r="B51" s="272" t="s">
        <v>241</v>
      </c>
      <c r="C51" s="272" t="s">
        <v>236</v>
      </c>
      <c r="D51" s="264"/>
      <c r="E51" s="265" t="s">
        <v>958</v>
      </c>
      <c r="F51" s="272"/>
      <c r="G51" s="233"/>
      <c r="H51" s="235"/>
      <c r="I51" s="235"/>
      <c r="J51" s="240"/>
    </row>
    <row r="52" spans="1:10" s="225" customFormat="1" ht="30" customHeight="1">
      <c r="A52" s="239"/>
      <c r="B52" s="272"/>
      <c r="C52" s="272"/>
      <c r="D52" s="264"/>
      <c r="E52" s="265"/>
      <c r="F52" s="272"/>
      <c r="G52" s="233"/>
      <c r="H52" s="235"/>
      <c r="I52" s="235"/>
      <c r="J52" s="240"/>
    </row>
    <row r="53" spans="1:10" s="225" customFormat="1" ht="15">
      <c r="A53" s="244"/>
      <c r="B53" s="272"/>
      <c r="C53" s="272"/>
      <c r="D53" s="264"/>
      <c r="E53" s="265"/>
      <c r="F53" s="272"/>
      <c r="G53" s="245"/>
      <c r="H53" s="245"/>
      <c r="I53" s="245"/>
      <c r="J53" s="246"/>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COUNTIF(G3:G50,G2)</f>
        <v>0</v>
      </c>
      <c r="H1" s="223">
        <f>COUNTIF(H3:H50,H2)</f>
        <v>0</v>
      </c>
      <c r="I1" s="223">
        <f>COUNTIF(I3:I50,I2)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105">
      <c r="A3" s="244"/>
      <c r="B3" s="272" t="s">
        <v>264</v>
      </c>
      <c r="C3" s="272" t="s">
        <v>265</v>
      </c>
      <c r="D3" s="264"/>
      <c r="E3" s="265" t="s">
        <v>852</v>
      </c>
      <c r="F3" s="272"/>
      <c r="G3" s="245"/>
      <c r="H3" s="245"/>
      <c r="I3" s="245"/>
      <c r="J3" s="246"/>
    </row>
    <row r="4" spans="1:10" s="225" customFormat="1" ht="15">
      <c r="A4" s="244"/>
      <c r="B4" s="272"/>
      <c r="C4" s="272"/>
      <c r="D4" s="264"/>
      <c r="E4" s="265"/>
      <c r="F4" s="272"/>
      <c r="G4" s="247"/>
      <c r="H4" s="247"/>
      <c r="I4" s="247"/>
      <c r="J4" s="248"/>
    </row>
    <row r="5" spans="1:10" s="225" customFormat="1" ht="30">
      <c r="A5" s="244"/>
      <c r="B5" s="272" t="s">
        <v>266</v>
      </c>
      <c r="C5" s="272" t="s">
        <v>267</v>
      </c>
      <c r="D5" s="264"/>
      <c r="E5" s="265" t="s">
        <v>958</v>
      </c>
      <c r="F5" s="272"/>
      <c r="G5" s="247"/>
      <c r="H5" s="247"/>
      <c r="I5" s="247"/>
      <c r="J5" s="248"/>
    </row>
    <row r="6" spans="1:10" s="225" customFormat="1" ht="15">
      <c r="A6" s="244"/>
      <c r="B6" s="272"/>
      <c r="C6" s="272" t="s">
        <v>268</v>
      </c>
      <c r="D6" s="264"/>
      <c r="E6" s="265" t="s">
        <v>958</v>
      </c>
      <c r="F6" s="272"/>
      <c r="G6" s="247"/>
      <c r="H6" s="247"/>
      <c r="I6" s="247"/>
      <c r="J6" s="248"/>
    </row>
    <row r="7" spans="1:10" s="225" customFormat="1" ht="15">
      <c r="A7" s="244"/>
      <c r="B7" s="272"/>
      <c r="C7" s="272" t="s">
        <v>269</v>
      </c>
      <c r="D7" s="264"/>
      <c r="E7" s="265" t="s">
        <v>958</v>
      </c>
      <c r="F7" s="272"/>
      <c r="G7" s="247"/>
      <c r="H7" s="247"/>
      <c r="I7" s="247"/>
      <c r="J7" s="248"/>
    </row>
    <row r="8" spans="1:10" s="225" customFormat="1" ht="15">
      <c r="A8" s="244"/>
      <c r="B8" s="272"/>
      <c r="C8" s="272" t="s">
        <v>270</v>
      </c>
      <c r="D8" s="264"/>
      <c r="E8" s="265" t="s">
        <v>958</v>
      </c>
      <c r="F8" s="272"/>
      <c r="G8" s="247"/>
      <c r="H8" s="247"/>
      <c r="I8" s="247"/>
      <c r="J8" s="248"/>
    </row>
    <row r="9" spans="1:10" s="225" customFormat="1" ht="15">
      <c r="A9" s="244"/>
      <c r="B9" s="272"/>
      <c r="C9" s="272" t="s">
        <v>263</v>
      </c>
      <c r="D9" s="264"/>
      <c r="E9" s="265" t="s">
        <v>958</v>
      </c>
      <c r="F9" s="272"/>
      <c r="G9" s="247"/>
      <c r="H9" s="247"/>
      <c r="I9" s="247"/>
      <c r="J9" s="248"/>
    </row>
    <row r="10" spans="1:10" s="225" customFormat="1" ht="15">
      <c r="A10" s="244"/>
      <c r="B10" s="272"/>
      <c r="C10" s="272"/>
      <c r="D10" s="264"/>
      <c r="E10" s="265"/>
      <c r="F10" s="272"/>
      <c r="G10" s="247"/>
      <c r="H10" s="247"/>
      <c r="I10" s="247"/>
      <c r="J10" s="248"/>
    </row>
    <row r="11" spans="1:10" s="225" customFormat="1" ht="15">
      <c r="A11" s="244"/>
      <c r="B11" s="272" t="s">
        <v>271</v>
      </c>
      <c r="C11" s="272" t="s">
        <v>272</v>
      </c>
      <c r="D11" s="264"/>
      <c r="E11" s="265"/>
      <c r="F11" s="272"/>
      <c r="G11" s="247"/>
      <c r="H11" s="247"/>
      <c r="I11" s="247"/>
      <c r="J11" s="248"/>
    </row>
    <row r="12" spans="1:10" s="225" customFormat="1" ht="15">
      <c r="A12" s="244"/>
      <c r="B12" s="272"/>
      <c r="C12" s="272" t="s">
        <v>273</v>
      </c>
      <c r="D12" s="264" t="s">
        <v>694</v>
      </c>
      <c r="E12" s="265" t="s">
        <v>853</v>
      </c>
      <c r="F12" s="272"/>
      <c r="G12" s="247"/>
      <c r="H12" s="247"/>
      <c r="I12" s="247"/>
      <c r="J12" s="248"/>
    </row>
    <row r="13" spans="1:10" s="225" customFormat="1" ht="15">
      <c r="A13" s="244"/>
      <c r="B13" s="272"/>
      <c r="C13" s="272" t="s">
        <v>274</v>
      </c>
      <c r="D13" s="264" t="s">
        <v>694</v>
      </c>
      <c r="E13" s="265" t="s">
        <v>854</v>
      </c>
      <c r="F13" s="272"/>
      <c r="G13" s="247"/>
      <c r="H13" s="247"/>
      <c r="I13" s="247"/>
      <c r="J13" s="248"/>
    </row>
    <row r="14" spans="1:10" s="225" customFormat="1" ht="15">
      <c r="A14" s="244"/>
      <c r="B14" s="272"/>
      <c r="C14" s="272" t="s">
        <v>275</v>
      </c>
      <c r="D14" s="264" t="s">
        <v>696</v>
      </c>
      <c r="E14" s="265" t="s">
        <v>855</v>
      </c>
      <c r="F14" s="272"/>
      <c r="G14" s="247"/>
      <c r="H14" s="247"/>
      <c r="I14" s="247"/>
      <c r="J14" s="248"/>
    </row>
    <row r="15" spans="1:10" s="225" customFormat="1" ht="15">
      <c r="A15" s="244"/>
      <c r="B15" s="272"/>
      <c r="C15" s="272" t="s">
        <v>276</v>
      </c>
      <c r="D15" s="264" t="s">
        <v>696</v>
      </c>
      <c r="E15" s="265" t="s">
        <v>856</v>
      </c>
      <c r="F15" s="272"/>
      <c r="G15" s="247"/>
      <c r="H15" s="247"/>
      <c r="I15" s="247"/>
      <c r="J15" s="248"/>
    </row>
    <row r="16" spans="1:10" s="225" customFormat="1" ht="15">
      <c r="A16" s="244"/>
      <c r="B16" s="272"/>
      <c r="C16" s="272" t="s">
        <v>277</v>
      </c>
      <c r="D16" s="264" t="s">
        <v>694</v>
      </c>
      <c r="E16" s="265" t="s">
        <v>857</v>
      </c>
      <c r="F16" s="272"/>
      <c r="G16" s="247"/>
      <c r="H16" s="247"/>
      <c r="I16" s="247"/>
      <c r="J16" s="248"/>
    </row>
    <row r="17" spans="1:10" s="225" customFormat="1" ht="15">
      <c r="A17" s="244"/>
      <c r="B17" s="272"/>
      <c r="C17" s="272" t="s">
        <v>278</v>
      </c>
      <c r="D17" s="264" t="s">
        <v>694</v>
      </c>
      <c r="E17" s="265" t="s">
        <v>858</v>
      </c>
      <c r="F17" s="272"/>
      <c r="G17" s="247"/>
      <c r="H17" s="247"/>
      <c r="I17" s="247"/>
      <c r="J17" s="248"/>
    </row>
    <row r="18" spans="1:10" s="225" customFormat="1" ht="15">
      <c r="A18" s="244"/>
      <c r="B18" s="272"/>
      <c r="C18" s="272"/>
      <c r="D18" s="264"/>
      <c r="E18" s="265"/>
      <c r="F18" s="272"/>
      <c r="G18" s="247"/>
      <c r="H18" s="247"/>
      <c r="I18" s="247"/>
      <c r="J18" s="248"/>
    </row>
    <row r="19" spans="1:10" s="225" customFormat="1" ht="15">
      <c r="A19" s="244"/>
      <c r="B19" s="272" t="s">
        <v>279</v>
      </c>
      <c r="C19" s="272" t="s">
        <v>280</v>
      </c>
      <c r="D19" s="264" t="s">
        <v>700</v>
      </c>
      <c r="E19" s="265" t="s">
        <v>859</v>
      </c>
      <c r="F19" s="272"/>
      <c r="G19" s="247"/>
      <c r="H19" s="247"/>
      <c r="I19" s="247"/>
      <c r="J19" s="248"/>
    </row>
    <row r="20" spans="1:10" s="225" customFormat="1" ht="15">
      <c r="A20" s="244"/>
      <c r="B20" s="272"/>
      <c r="C20" s="272" t="s">
        <v>281</v>
      </c>
      <c r="D20" s="264" t="s">
        <v>701</v>
      </c>
      <c r="E20" s="265" t="s">
        <v>859</v>
      </c>
      <c r="F20" s="272"/>
      <c r="G20" s="247"/>
      <c r="H20" s="247"/>
      <c r="I20" s="247"/>
      <c r="J20" s="248"/>
    </row>
    <row r="21" spans="1:10" s="225" customFormat="1" ht="15">
      <c r="A21" s="244"/>
      <c r="B21" s="272"/>
      <c r="C21" s="272" t="s">
        <v>282</v>
      </c>
      <c r="D21" s="264" t="s">
        <v>702</v>
      </c>
      <c r="E21" s="265" t="s">
        <v>859</v>
      </c>
      <c r="F21" s="272"/>
      <c r="G21" s="247"/>
      <c r="H21" s="247"/>
      <c r="I21" s="247"/>
      <c r="J21" s="248"/>
    </row>
    <row r="22" spans="1:10" s="225" customFormat="1" ht="15">
      <c r="A22" s="244"/>
      <c r="B22" s="272"/>
      <c r="C22" s="272" t="s">
        <v>283</v>
      </c>
      <c r="D22" s="264" t="s">
        <v>703</v>
      </c>
      <c r="E22" s="265" t="s">
        <v>859</v>
      </c>
      <c r="F22" s="272"/>
      <c r="G22" s="247"/>
      <c r="H22" s="247"/>
      <c r="I22" s="247"/>
      <c r="J22" s="248"/>
    </row>
    <row r="23" spans="1:10" s="225" customFormat="1" ht="30">
      <c r="A23" s="244"/>
      <c r="B23" s="272"/>
      <c r="C23" s="272" t="s">
        <v>284</v>
      </c>
      <c r="D23" s="264"/>
      <c r="E23" s="265" t="s">
        <v>958</v>
      </c>
      <c r="F23" s="255" t="s">
        <v>705</v>
      </c>
      <c r="G23" s="247"/>
      <c r="H23" s="247"/>
      <c r="I23" s="247"/>
      <c r="J23" s="248"/>
    </row>
    <row r="24" spans="1:10" s="225" customFormat="1" ht="15">
      <c r="A24" s="244"/>
      <c r="B24" s="272"/>
      <c r="C24" s="272"/>
      <c r="D24" s="264"/>
      <c r="E24" s="265"/>
      <c r="F24" s="272"/>
      <c r="G24" s="247"/>
      <c r="H24" s="247"/>
      <c r="I24" s="247"/>
      <c r="J24" s="248"/>
    </row>
    <row r="25" spans="1:10" s="225" customFormat="1" ht="15">
      <c r="A25" s="244"/>
      <c r="B25" s="272" t="s">
        <v>706</v>
      </c>
      <c r="C25" s="272" t="s">
        <v>285</v>
      </c>
      <c r="D25" s="264" t="s">
        <v>707</v>
      </c>
      <c r="E25" s="265" t="s">
        <v>859</v>
      </c>
      <c r="F25" s="272"/>
      <c r="G25" s="247"/>
      <c r="H25" s="247"/>
      <c r="I25" s="247"/>
      <c r="J25" s="248"/>
    </row>
    <row r="26" spans="1:10" s="225" customFormat="1" ht="15">
      <c r="A26" s="244"/>
      <c r="B26" s="272" t="s">
        <v>286</v>
      </c>
      <c r="C26" s="272" t="s">
        <v>287</v>
      </c>
      <c r="D26" s="264" t="s">
        <v>704</v>
      </c>
      <c r="E26" s="265" t="s">
        <v>859</v>
      </c>
      <c r="F26" s="272"/>
      <c r="G26" s="247"/>
      <c r="H26" s="247"/>
      <c r="I26" s="247"/>
      <c r="J26" s="248"/>
    </row>
    <row r="27" spans="1:10" s="225" customFormat="1" ht="15">
      <c r="A27" s="244"/>
      <c r="B27" s="272"/>
      <c r="C27" s="272" t="s">
        <v>288</v>
      </c>
      <c r="D27" s="264" t="s">
        <v>704</v>
      </c>
      <c r="E27" s="265" t="s">
        <v>859</v>
      </c>
      <c r="F27" s="272"/>
      <c r="G27" s="247"/>
      <c r="H27" s="247"/>
      <c r="I27" s="247"/>
      <c r="J27" s="248"/>
    </row>
    <row r="28" spans="1:10" s="225" customFormat="1" ht="15">
      <c r="A28" s="244"/>
      <c r="B28" s="272"/>
      <c r="C28" s="272"/>
      <c r="D28" s="264"/>
      <c r="E28" s="265"/>
      <c r="F28" s="272"/>
      <c r="G28" s="247"/>
      <c r="H28" s="247"/>
      <c r="I28" s="247"/>
      <c r="J28" s="248"/>
    </row>
    <row r="29" spans="1:10" s="225" customFormat="1" ht="15">
      <c r="A29" s="244"/>
      <c r="B29" s="272" t="s">
        <v>289</v>
      </c>
      <c r="C29" s="272" t="s">
        <v>290</v>
      </c>
      <c r="D29" s="264">
        <v>45</v>
      </c>
      <c r="E29" s="265" t="s">
        <v>860</v>
      </c>
      <c r="F29" s="272"/>
      <c r="G29" s="247"/>
      <c r="H29" s="247"/>
      <c r="I29" s="247"/>
      <c r="J29" s="248"/>
    </row>
    <row r="30" spans="1:10" s="225" customFormat="1" ht="15">
      <c r="A30" s="244"/>
      <c r="B30" s="272"/>
      <c r="C30" s="272" t="s">
        <v>291</v>
      </c>
      <c r="D30" s="264" t="s">
        <v>708</v>
      </c>
      <c r="E30" s="265" t="s">
        <v>861</v>
      </c>
      <c r="F30" s="272"/>
      <c r="G30" s="247"/>
      <c r="H30" s="247"/>
      <c r="I30" s="247"/>
      <c r="J30" s="248"/>
    </row>
    <row r="31" spans="1:10" s="225" customFormat="1" ht="15">
      <c r="A31" s="244"/>
      <c r="B31" s="272"/>
      <c r="C31" s="272" t="s">
        <v>292</v>
      </c>
      <c r="D31" s="264" t="s">
        <v>709</v>
      </c>
      <c r="E31" s="265" t="s">
        <v>862</v>
      </c>
      <c r="F31" s="272"/>
      <c r="G31" s="247"/>
      <c r="H31" s="247"/>
      <c r="I31" s="247"/>
      <c r="J31" s="248"/>
    </row>
    <row r="32" spans="1:10" s="225" customFormat="1" ht="15">
      <c r="A32" s="244"/>
      <c r="B32" s="272"/>
      <c r="C32" s="272" t="s">
        <v>864</v>
      </c>
      <c r="D32" s="264" t="s">
        <v>710</v>
      </c>
      <c r="E32" s="265" t="s">
        <v>863</v>
      </c>
      <c r="F32" s="272"/>
      <c r="G32" s="247"/>
      <c r="H32" s="247"/>
      <c r="I32" s="247"/>
      <c r="J32" s="248"/>
    </row>
    <row r="33" spans="1:10" s="225" customFormat="1" ht="15">
      <c r="A33" s="244"/>
      <c r="B33" s="272"/>
      <c r="C33" s="272" t="s">
        <v>293</v>
      </c>
      <c r="D33" s="264" t="s">
        <v>710</v>
      </c>
      <c r="E33" s="265" t="s">
        <v>865</v>
      </c>
      <c r="F33" s="272"/>
      <c r="G33" s="247"/>
      <c r="H33" s="247"/>
      <c r="I33" s="247"/>
      <c r="J33" s="248"/>
    </row>
    <row r="34" spans="1:10" s="225" customFormat="1" ht="15">
      <c r="A34" s="244"/>
      <c r="B34" s="272"/>
      <c r="C34" s="272"/>
      <c r="D34" s="264"/>
      <c r="E34" s="265"/>
      <c r="F34" s="272"/>
      <c r="G34" s="247"/>
      <c r="H34" s="247"/>
      <c r="I34" s="247"/>
      <c r="J34" s="248"/>
    </row>
    <row r="35" spans="1:10" s="225" customFormat="1" ht="15">
      <c r="A35" s="244"/>
      <c r="B35" s="272"/>
      <c r="C35" s="272"/>
      <c r="D35" s="264"/>
      <c r="E35" s="265"/>
      <c r="F35" s="272"/>
      <c r="G35" s="247"/>
      <c r="H35" s="247"/>
      <c r="I35" s="247"/>
      <c r="J35" s="248"/>
    </row>
    <row r="36" spans="1:10" s="225" customFormat="1" ht="15">
      <c r="A36" s="244"/>
      <c r="B36" s="272" t="s">
        <v>711</v>
      </c>
      <c r="C36" s="272" t="s">
        <v>294</v>
      </c>
      <c r="D36" s="264" t="s">
        <v>664</v>
      </c>
      <c r="E36" s="265" t="s">
        <v>866</v>
      </c>
      <c r="F36" s="272"/>
      <c r="G36" s="247"/>
      <c r="H36" s="247"/>
      <c r="I36" s="247"/>
      <c r="J36" s="248"/>
    </row>
    <row r="37" spans="1:10" s="225" customFormat="1" ht="30">
      <c r="A37" s="244"/>
      <c r="B37" s="272"/>
      <c r="C37" s="272" t="s">
        <v>295</v>
      </c>
      <c r="D37" s="264" t="s">
        <v>867</v>
      </c>
      <c r="E37" s="264" t="s">
        <v>873</v>
      </c>
      <c r="F37" s="272"/>
      <c r="G37" s="247"/>
      <c r="H37" s="247"/>
      <c r="I37" s="247"/>
      <c r="J37" s="248"/>
    </row>
    <row r="38" spans="1:10" s="225" customFormat="1" ht="30">
      <c r="A38" s="244"/>
      <c r="B38" s="272"/>
      <c r="C38" s="272" t="s">
        <v>296</v>
      </c>
      <c r="D38" s="264" t="s">
        <v>868</v>
      </c>
      <c r="E38" s="264" t="s">
        <v>872</v>
      </c>
      <c r="F38" s="272"/>
      <c r="G38" s="247"/>
      <c r="H38" s="247"/>
      <c r="I38" s="247"/>
      <c r="J38" s="248"/>
    </row>
    <row r="39" spans="1:10" s="225" customFormat="1" ht="30">
      <c r="A39" s="244"/>
      <c r="B39" s="272"/>
      <c r="C39" s="272" t="s">
        <v>297</v>
      </c>
      <c r="D39" s="264" t="s">
        <v>869</v>
      </c>
      <c r="E39" s="264" t="s">
        <v>874</v>
      </c>
      <c r="F39" s="272"/>
      <c r="G39" s="247"/>
      <c r="H39" s="247"/>
      <c r="I39" s="247"/>
      <c r="J39" s="248"/>
    </row>
    <row r="40" spans="1:10" s="225" customFormat="1" ht="30">
      <c r="A40" s="244"/>
      <c r="B40" s="272"/>
      <c r="C40" s="272" t="s">
        <v>298</v>
      </c>
      <c r="D40" s="264" t="s">
        <v>870</v>
      </c>
      <c r="E40" s="264" t="s">
        <v>875</v>
      </c>
      <c r="F40" s="272"/>
      <c r="G40" s="247"/>
      <c r="H40" s="247"/>
      <c r="I40" s="247"/>
      <c r="J40" s="248"/>
    </row>
    <row r="41" spans="1:10" s="225" customFormat="1" ht="15">
      <c r="A41" s="244"/>
      <c r="B41" s="272"/>
      <c r="C41" s="272" t="s">
        <v>299</v>
      </c>
      <c r="D41" s="264" t="s">
        <v>664</v>
      </c>
      <c r="E41" s="265" t="s">
        <v>712</v>
      </c>
      <c r="F41" s="272"/>
      <c r="G41" s="247"/>
      <c r="H41" s="247"/>
      <c r="I41" s="247"/>
      <c r="J41" s="248"/>
    </row>
    <row r="42" spans="1:10" s="225" customFormat="1" ht="30">
      <c r="A42" s="244"/>
      <c r="B42" s="272"/>
      <c r="C42" s="272" t="s">
        <v>300</v>
      </c>
      <c r="D42" s="264" t="s">
        <v>871</v>
      </c>
      <c r="E42" s="264" t="s">
        <v>876</v>
      </c>
      <c r="F42" s="272"/>
      <c r="G42" s="247"/>
      <c r="H42" s="247"/>
      <c r="I42" s="247"/>
      <c r="J42" s="248"/>
    </row>
    <row r="43" spans="1:10" s="225" customFormat="1" ht="15">
      <c r="A43" s="244"/>
      <c r="B43" s="272"/>
      <c r="C43" s="272"/>
      <c r="D43" s="264"/>
      <c r="E43" s="265"/>
      <c r="F43" s="272"/>
      <c r="G43" s="247"/>
      <c r="H43" s="247"/>
      <c r="I43" s="247"/>
      <c r="J43" s="248"/>
    </row>
    <row r="44" spans="1:10" s="225" customFormat="1" ht="30">
      <c r="A44" s="244"/>
      <c r="B44" s="272" t="s">
        <v>301</v>
      </c>
      <c r="C44" s="272" t="s">
        <v>302</v>
      </c>
      <c r="D44" s="264"/>
      <c r="E44" s="265" t="s">
        <v>958</v>
      </c>
      <c r="F44" s="272"/>
      <c r="G44" s="247"/>
      <c r="H44" s="247"/>
      <c r="I44" s="247"/>
      <c r="J44" s="248"/>
    </row>
    <row r="45" spans="1:10" s="225" customFormat="1" ht="15">
      <c r="A45" s="244"/>
      <c r="B45" s="272"/>
      <c r="C45" s="272"/>
      <c r="D45" s="264"/>
      <c r="E45" s="265"/>
      <c r="F45" s="272"/>
      <c r="G45" s="247"/>
      <c r="H45" s="247"/>
      <c r="I45" s="247"/>
      <c r="J45" s="248"/>
    </row>
    <row r="46" spans="1:10" s="225" customFormat="1" ht="30">
      <c r="A46" s="244"/>
      <c r="B46" s="272" t="s">
        <v>303</v>
      </c>
      <c r="C46" s="272" t="s">
        <v>304</v>
      </c>
      <c r="D46" s="264"/>
      <c r="E46" s="265" t="s">
        <v>958</v>
      </c>
      <c r="F46" s="272"/>
      <c r="G46" s="247"/>
      <c r="H46" s="247"/>
      <c r="I46" s="247"/>
      <c r="J46" s="248"/>
    </row>
    <row r="47" spans="1:10" s="225" customFormat="1" ht="15">
      <c r="A47" s="244"/>
      <c r="B47" s="272"/>
      <c r="C47" s="272" t="s">
        <v>305</v>
      </c>
      <c r="D47" s="264"/>
      <c r="E47" s="265" t="s">
        <v>958</v>
      </c>
      <c r="F47" s="272"/>
      <c r="G47" s="247"/>
      <c r="H47" s="247"/>
      <c r="I47" s="247"/>
      <c r="J47" s="248"/>
    </row>
    <row r="48" spans="1:10" s="225" customFormat="1" ht="15">
      <c r="A48" s="244"/>
      <c r="B48" s="272"/>
      <c r="C48" s="272" t="s">
        <v>306</v>
      </c>
      <c r="D48" s="264"/>
      <c r="E48" s="265" t="s">
        <v>958</v>
      </c>
      <c r="F48" s="272"/>
      <c r="G48" s="247"/>
      <c r="H48" s="247"/>
      <c r="I48" s="247"/>
      <c r="J48" s="248"/>
    </row>
    <row r="49" spans="1:9" s="225" customFormat="1" ht="30">
      <c r="A49" s="237"/>
      <c r="B49" s="272" t="s">
        <v>307</v>
      </c>
      <c r="C49" s="256" t="s">
        <v>308</v>
      </c>
      <c r="D49" s="264"/>
      <c r="E49" s="265" t="s">
        <v>958</v>
      </c>
      <c r="F49" s="272"/>
      <c r="G49" s="238"/>
      <c r="H49" s="238"/>
      <c r="I49" s="238"/>
    </row>
    <row r="50" spans="1:9" s="225" customFormat="1" ht="15">
      <c r="A50" s="237"/>
      <c r="B50" s="272"/>
      <c r="C50" s="272"/>
      <c r="D50" s="264"/>
      <c r="E50" s="265"/>
      <c r="F50" s="272"/>
      <c r="G50" s="238"/>
      <c r="H50" s="238"/>
      <c r="I50" s="238"/>
    </row>
    <row r="51" spans="1:9" ht="15">
      <c r="B51" s="272" t="s">
        <v>309</v>
      </c>
      <c r="C51" s="272" t="s">
        <v>310</v>
      </c>
      <c r="D51" s="264" t="s">
        <v>714</v>
      </c>
      <c r="E51" s="265" t="s">
        <v>877</v>
      </c>
      <c r="F51" s="272"/>
    </row>
    <row r="52" spans="1:9" ht="15">
      <c r="B52" s="272"/>
      <c r="C52" s="272" t="s">
        <v>311</v>
      </c>
      <c r="D52" s="264">
        <v>18</v>
      </c>
      <c r="E52" s="265" t="s">
        <v>878</v>
      </c>
      <c r="F52" s="272"/>
    </row>
    <row r="53" spans="1:9" ht="15">
      <c r="B53" s="272"/>
      <c r="C53" s="272" t="s">
        <v>312</v>
      </c>
      <c r="D53" s="264">
        <v>10</v>
      </c>
      <c r="E53" s="265" t="s">
        <v>879</v>
      </c>
      <c r="F53" s="272"/>
    </row>
    <row r="54" spans="1:9" ht="15">
      <c r="B54" s="272"/>
      <c r="C54" s="272" t="s">
        <v>313</v>
      </c>
      <c r="D54" s="264">
        <v>2</v>
      </c>
      <c r="E54" s="265" t="s">
        <v>880</v>
      </c>
      <c r="F54" s="272"/>
    </row>
    <row r="55" spans="1:9" ht="30">
      <c r="B55" s="272"/>
      <c r="C55" s="272" t="s">
        <v>314</v>
      </c>
      <c r="D55" s="264" t="s">
        <v>1025</v>
      </c>
      <c r="E55" s="265" t="s">
        <v>1024</v>
      </c>
      <c r="F55" s="272"/>
    </row>
    <row r="56" spans="1:9" ht="15">
      <c r="B56" s="272"/>
      <c r="C56" s="272" t="s">
        <v>315</v>
      </c>
      <c r="D56" s="264" t="s">
        <v>1027</v>
      </c>
      <c r="E56" s="265" t="s">
        <v>1026</v>
      </c>
      <c r="F56" s="272"/>
    </row>
    <row r="57" spans="1:9" ht="30">
      <c r="B57" s="272"/>
      <c r="C57" s="272" t="s">
        <v>316</v>
      </c>
      <c r="D57" s="264" t="s">
        <v>1029</v>
      </c>
      <c r="E57" s="265" t="s">
        <v>1028</v>
      </c>
      <c r="F57" s="272"/>
    </row>
    <row r="58" spans="1:9" ht="15">
      <c r="B58" s="272"/>
      <c r="C58" s="272" t="s">
        <v>317</v>
      </c>
      <c r="D58" s="264">
        <v>1</v>
      </c>
      <c r="E58" s="265" t="s">
        <v>881</v>
      </c>
      <c r="F58" s="272"/>
    </row>
    <row r="59" spans="1:9" ht="15">
      <c r="B59" s="272"/>
      <c r="C59" s="272" t="s">
        <v>318</v>
      </c>
      <c r="D59" s="264">
        <v>9</v>
      </c>
      <c r="E59" s="265" t="s">
        <v>882</v>
      </c>
      <c r="F59" s="272"/>
    </row>
    <row r="60" spans="1:9" ht="15">
      <c r="B60" s="272"/>
      <c r="C60" s="272" t="s">
        <v>319</v>
      </c>
      <c r="D60" s="264" t="s">
        <v>718</v>
      </c>
      <c r="E60" s="265" t="s">
        <v>883</v>
      </c>
      <c r="F60" s="272"/>
    </row>
    <row r="61" spans="1:9" ht="15">
      <c r="B61" s="272"/>
      <c r="C61" s="272" t="s">
        <v>320</v>
      </c>
      <c r="D61" s="264">
        <v>12</v>
      </c>
      <c r="E61" s="265" t="s">
        <v>884</v>
      </c>
      <c r="F61" s="272"/>
    </row>
    <row r="62" spans="1:9" ht="15">
      <c r="B62" s="272"/>
      <c r="C62" s="272" t="s">
        <v>321</v>
      </c>
      <c r="D62" s="264">
        <v>4</v>
      </c>
      <c r="E62" s="265" t="s">
        <v>885</v>
      </c>
      <c r="F62" s="272"/>
    </row>
    <row r="63" spans="1:9" ht="15">
      <c r="B63" s="272"/>
      <c r="C63" s="272" t="s">
        <v>322</v>
      </c>
      <c r="D63" s="264">
        <v>8</v>
      </c>
      <c r="E63" s="265" t="s">
        <v>886</v>
      </c>
      <c r="F63" s="272"/>
    </row>
    <row r="64" spans="1:9" ht="15">
      <c r="B64" s="272"/>
      <c r="C64" s="272" t="s">
        <v>323</v>
      </c>
      <c r="D64" s="264" t="s">
        <v>719</v>
      </c>
      <c r="E64" s="265" t="s">
        <v>887</v>
      </c>
      <c r="F64" s="272"/>
    </row>
    <row r="65" spans="2:6" ht="15">
      <c r="B65" s="272"/>
      <c r="C65" s="272"/>
      <c r="D65" s="264"/>
      <c r="E65" s="265"/>
      <c r="F65" s="272"/>
    </row>
    <row r="66" spans="2:6" ht="15">
      <c r="B66" s="272" t="s">
        <v>324</v>
      </c>
      <c r="C66" s="272" t="s">
        <v>325</v>
      </c>
      <c r="D66" s="264" t="s">
        <v>664</v>
      </c>
      <c r="E66" s="267" t="s">
        <v>888</v>
      </c>
      <c r="F66" s="272"/>
    </row>
    <row r="67" spans="2:6" ht="15">
      <c r="B67" s="272"/>
      <c r="C67" s="272" t="s">
        <v>326</v>
      </c>
      <c r="D67" s="264">
        <v>1</v>
      </c>
      <c r="E67" s="267" t="s">
        <v>889</v>
      </c>
      <c r="F67" s="272"/>
    </row>
    <row r="68" spans="2:6" ht="15">
      <c r="B68" s="272"/>
      <c r="C68" s="272" t="s">
        <v>327</v>
      </c>
      <c r="D68" s="264">
        <v>2</v>
      </c>
      <c r="E68" s="267" t="s">
        <v>890</v>
      </c>
      <c r="F68" s="272"/>
    </row>
    <row r="69" spans="2:6" ht="15">
      <c r="B69" s="272"/>
      <c r="C69" s="272" t="s">
        <v>328</v>
      </c>
      <c r="D69" s="264">
        <v>3</v>
      </c>
      <c r="E69" s="267" t="s">
        <v>891</v>
      </c>
      <c r="F69" s="272"/>
    </row>
    <row r="70" spans="2:6" ht="15">
      <c r="B70" s="272"/>
      <c r="C70" s="272" t="s">
        <v>329</v>
      </c>
      <c r="D70" s="264">
        <v>4</v>
      </c>
      <c r="E70" s="267" t="s">
        <v>892</v>
      </c>
      <c r="F70" s="272"/>
    </row>
    <row r="71" spans="2:6" ht="15">
      <c r="B71" s="272"/>
      <c r="C71" s="272" t="s">
        <v>330</v>
      </c>
      <c r="D71" s="264">
        <v>5</v>
      </c>
      <c r="E71" s="267" t="s">
        <v>893</v>
      </c>
      <c r="F71" s="272"/>
    </row>
    <row r="72" spans="2:6" ht="15">
      <c r="B72" s="272"/>
      <c r="C72" s="272" t="s">
        <v>331</v>
      </c>
      <c r="D72" s="264">
        <v>6</v>
      </c>
      <c r="E72" s="267" t="s">
        <v>894</v>
      </c>
      <c r="F72" s="272"/>
    </row>
    <row r="73" spans="2:6" ht="15">
      <c r="B73" s="272"/>
      <c r="C73" s="272" t="s">
        <v>332</v>
      </c>
      <c r="D73" s="264">
        <v>7</v>
      </c>
      <c r="E73" s="267" t="s">
        <v>895</v>
      </c>
      <c r="F73" s="272"/>
    </row>
    <row r="74" spans="2:6" ht="15">
      <c r="B74" s="272"/>
      <c r="C74" s="272" t="s">
        <v>333</v>
      </c>
      <c r="D74" s="264">
        <v>8</v>
      </c>
      <c r="E74" s="267" t="s">
        <v>896</v>
      </c>
      <c r="F74" s="272"/>
    </row>
    <row r="75" spans="2:6" ht="15">
      <c r="B75" s="272"/>
      <c r="C75" s="272" t="s">
        <v>334</v>
      </c>
      <c r="D75" s="264">
        <v>9</v>
      </c>
      <c r="E75" s="267" t="s">
        <v>897</v>
      </c>
      <c r="F75" s="272"/>
    </row>
    <row r="76" spans="2:6" ht="15">
      <c r="B76" s="272"/>
      <c r="C76" s="272" t="s">
        <v>335</v>
      </c>
      <c r="D76" s="264" t="s">
        <v>697</v>
      </c>
      <c r="E76" s="267" t="s">
        <v>898</v>
      </c>
      <c r="F76" s="272"/>
    </row>
    <row r="77" spans="2:6" ht="15">
      <c r="B77" s="272"/>
      <c r="C77" s="272"/>
      <c r="D77" s="264"/>
      <c r="E77" s="265"/>
      <c r="F77" s="272"/>
    </row>
    <row r="78" spans="2:6" ht="30">
      <c r="B78" s="272" t="s">
        <v>336</v>
      </c>
      <c r="C78" s="272" t="s">
        <v>325</v>
      </c>
      <c r="D78" s="264"/>
      <c r="E78" s="265" t="s">
        <v>958</v>
      </c>
      <c r="F78" s="272"/>
    </row>
    <row r="79" spans="2:6" ht="15">
      <c r="B79" s="272"/>
      <c r="C79" s="272" t="s">
        <v>326</v>
      </c>
      <c r="D79" s="264"/>
      <c r="E79" s="265" t="s">
        <v>958</v>
      </c>
      <c r="F79" s="272"/>
    </row>
    <row r="80" spans="2:6" ht="15">
      <c r="B80" s="272"/>
      <c r="C80" s="272" t="s">
        <v>327</v>
      </c>
      <c r="D80" s="264"/>
      <c r="E80" s="265" t="s">
        <v>958</v>
      </c>
      <c r="F80" s="272"/>
    </row>
    <row r="81" spans="2:6" ht="15">
      <c r="B81" s="272"/>
      <c r="C81" s="272" t="s">
        <v>328</v>
      </c>
      <c r="D81" s="264"/>
      <c r="E81" s="265" t="s">
        <v>958</v>
      </c>
      <c r="F81" s="272"/>
    </row>
    <row r="82" spans="2:6" ht="15">
      <c r="B82" s="272"/>
      <c r="C82" s="272" t="s">
        <v>329</v>
      </c>
      <c r="D82" s="264"/>
      <c r="E82" s="265" t="s">
        <v>958</v>
      </c>
      <c r="F82" s="272"/>
    </row>
    <row r="83" spans="2:6" ht="15">
      <c r="B83" s="272"/>
      <c r="C83" s="272" t="s">
        <v>330</v>
      </c>
      <c r="D83" s="264"/>
      <c r="E83" s="265" t="s">
        <v>958</v>
      </c>
      <c r="F83" s="272"/>
    </row>
    <row r="84" spans="2:6" ht="15">
      <c r="B84" s="272"/>
      <c r="C84" s="272" t="s">
        <v>331</v>
      </c>
      <c r="D84" s="264"/>
      <c r="E84" s="265" t="s">
        <v>958</v>
      </c>
      <c r="F84" s="272"/>
    </row>
    <row r="85" spans="2:6" ht="15">
      <c r="B85" s="272"/>
      <c r="C85" s="272" t="s">
        <v>332</v>
      </c>
      <c r="D85" s="264"/>
      <c r="E85" s="265" t="s">
        <v>958</v>
      </c>
      <c r="F85" s="272"/>
    </row>
    <row r="86" spans="2:6" ht="15">
      <c r="B86" s="272"/>
      <c r="C86" s="272" t="s">
        <v>333</v>
      </c>
      <c r="D86" s="264"/>
      <c r="E86" s="265" t="s">
        <v>958</v>
      </c>
      <c r="F86" s="272"/>
    </row>
    <row r="87" spans="2:6" ht="15">
      <c r="B87" s="272"/>
      <c r="C87" s="272" t="s">
        <v>334</v>
      </c>
      <c r="D87" s="264"/>
      <c r="E87" s="265" t="s">
        <v>958</v>
      </c>
      <c r="F87" s="272"/>
    </row>
    <row r="88" spans="2:6" ht="15">
      <c r="B88" s="272"/>
      <c r="C88" s="272" t="s">
        <v>335</v>
      </c>
      <c r="D88" s="264"/>
      <c r="E88" s="265" t="s">
        <v>958</v>
      </c>
      <c r="F88" s="272"/>
    </row>
    <row r="89" spans="2:6" ht="15">
      <c r="B89" s="272"/>
      <c r="C89" s="272"/>
      <c r="D89" s="264"/>
      <c r="E89" s="265"/>
      <c r="F89" s="272"/>
    </row>
    <row r="90" spans="2:6" ht="15">
      <c r="B90" s="272" t="s">
        <v>337</v>
      </c>
      <c r="C90" s="272" t="s">
        <v>338</v>
      </c>
      <c r="D90" s="264" t="s">
        <v>698</v>
      </c>
      <c r="E90" s="265" t="s">
        <v>914</v>
      </c>
      <c r="F90" s="272"/>
    </row>
    <row r="91" spans="2:6" ht="15">
      <c r="B91" s="272"/>
      <c r="C91" s="272" t="s">
        <v>339</v>
      </c>
      <c r="D91" s="264" t="s">
        <v>713</v>
      </c>
      <c r="E91" s="265" t="s">
        <v>915</v>
      </c>
      <c r="F91" s="272"/>
    </row>
    <row r="92" spans="2:6" ht="15">
      <c r="B92" s="272"/>
      <c r="C92" s="272" t="s">
        <v>340</v>
      </c>
      <c r="D92" s="264" t="s">
        <v>691</v>
      </c>
      <c r="E92" s="265" t="s">
        <v>916</v>
      </c>
      <c r="F92" s="272"/>
    </row>
    <row r="93" spans="2:6" ht="15">
      <c r="B93" s="272"/>
      <c r="C93" s="272" t="s">
        <v>341</v>
      </c>
      <c r="D93" s="264" t="s">
        <v>689</v>
      </c>
      <c r="E93" s="265" t="s">
        <v>917</v>
      </c>
      <c r="F93" s="272"/>
    </row>
    <row r="94" spans="2:6" ht="15">
      <c r="B94" s="272"/>
      <c r="C94" s="272" t="s">
        <v>342</v>
      </c>
      <c r="D94" s="264" t="s">
        <v>721</v>
      </c>
      <c r="E94" s="265" t="s">
        <v>918</v>
      </c>
      <c r="F94" s="272"/>
    </row>
    <row r="95" spans="2:6" ht="15">
      <c r="B95" s="272"/>
      <c r="C95" s="272" t="s">
        <v>343</v>
      </c>
      <c r="D95" s="264" t="s">
        <v>715</v>
      </c>
      <c r="E95" s="265" t="s">
        <v>919</v>
      </c>
      <c r="F95" s="272"/>
    </row>
    <row r="96" spans="2:6" ht="15">
      <c r="B96" s="272"/>
      <c r="C96" s="272" t="s">
        <v>344</v>
      </c>
      <c r="D96" s="264" t="s">
        <v>693</v>
      </c>
      <c r="E96" s="265" t="s">
        <v>899</v>
      </c>
      <c r="F96" s="272"/>
    </row>
    <row r="97" spans="2:6" ht="15">
      <c r="B97" s="272"/>
      <c r="C97" s="272" t="s">
        <v>345</v>
      </c>
      <c r="D97" s="264" t="s">
        <v>695</v>
      </c>
      <c r="E97" s="265" t="s">
        <v>920</v>
      </c>
      <c r="F97" s="272"/>
    </row>
    <row r="98" spans="2:6" ht="15">
      <c r="B98" s="272"/>
      <c r="C98" s="272" t="s">
        <v>346</v>
      </c>
      <c r="D98" s="264" t="s">
        <v>717</v>
      </c>
      <c r="E98" s="265" t="s">
        <v>921</v>
      </c>
      <c r="F98" s="272"/>
    </row>
    <row r="99" spans="2:6" ht="15">
      <c r="B99" s="272"/>
      <c r="C99" s="272" t="s">
        <v>347</v>
      </c>
      <c r="D99" s="264" t="s">
        <v>716</v>
      </c>
      <c r="E99" s="265" t="s">
        <v>922</v>
      </c>
      <c r="F99" s="272"/>
    </row>
    <row r="100" spans="2:6" ht="15">
      <c r="B100" s="272"/>
      <c r="C100" s="272" t="s">
        <v>348</v>
      </c>
      <c r="D100" s="264" t="s">
        <v>692</v>
      </c>
      <c r="E100" s="265" t="s">
        <v>923</v>
      </c>
      <c r="F100" s="272"/>
    </row>
    <row r="101" spans="2:6" ht="15">
      <c r="B101" s="272"/>
      <c r="C101" s="272" t="s">
        <v>349</v>
      </c>
      <c r="D101" s="264" t="s">
        <v>688</v>
      </c>
      <c r="E101" s="265" t="s">
        <v>924</v>
      </c>
      <c r="F101" s="272"/>
    </row>
    <row r="102" spans="2:6" ht="15">
      <c r="B102" s="272"/>
      <c r="C102" s="272" t="s">
        <v>263</v>
      </c>
      <c r="D102" s="264" t="s">
        <v>723</v>
      </c>
      <c r="E102" s="265" t="s">
        <v>925</v>
      </c>
      <c r="F102" s="272"/>
    </row>
    <row r="103" spans="2:6" ht="15">
      <c r="B103" s="272"/>
      <c r="C103" s="272"/>
      <c r="D103" s="264"/>
      <c r="E103" s="265"/>
      <c r="F103" s="272"/>
    </row>
    <row r="104" spans="2:6" ht="15">
      <c r="B104" s="272" t="s">
        <v>350</v>
      </c>
      <c r="C104" s="272" t="s">
        <v>903</v>
      </c>
      <c r="D104" s="264">
        <v>10</v>
      </c>
      <c r="E104" s="265" t="s">
        <v>900</v>
      </c>
      <c r="F104" s="272"/>
    </row>
    <row r="105" spans="2:6" ht="15">
      <c r="B105" s="272"/>
      <c r="C105" s="272" t="s">
        <v>901</v>
      </c>
      <c r="D105" s="264" t="s">
        <v>699</v>
      </c>
      <c r="E105" s="265" t="s">
        <v>902</v>
      </c>
      <c r="F105" s="272"/>
    </row>
    <row r="106" spans="2:6" ht="15">
      <c r="B106" s="272"/>
      <c r="C106" s="272" t="s">
        <v>340</v>
      </c>
      <c r="D106" s="264" t="s">
        <v>713</v>
      </c>
      <c r="E106" s="265" t="s">
        <v>904</v>
      </c>
      <c r="F106" s="272"/>
    </row>
    <row r="107" spans="2:6" ht="15">
      <c r="B107" s="272"/>
      <c r="C107" s="272" t="s">
        <v>351</v>
      </c>
      <c r="D107" s="264">
        <v>19</v>
      </c>
      <c r="E107" s="265" t="s">
        <v>905</v>
      </c>
      <c r="F107" s="272"/>
    </row>
    <row r="108" spans="2:6" ht="15">
      <c r="B108" s="272"/>
      <c r="C108" s="272" t="s">
        <v>352</v>
      </c>
      <c r="D108" s="264" t="s">
        <v>690</v>
      </c>
      <c r="E108" s="265" t="s">
        <v>906</v>
      </c>
      <c r="F108" s="272"/>
    </row>
    <row r="109" spans="2:6" ht="15">
      <c r="B109" s="272"/>
      <c r="C109" s="272" t="s">
        <v>349</v>
      </c>
      <c r="D109" s="264" t="s">
        <v>688</v>
      </c>
      <c r="E109" s="265" t="s">
        <v>907</v>
      </c>
      <c r="F109" s="272"/>
    </row>
    <row r="110" spans="2:6" ht="15">
      <c r="B110" s="272"/>
      <c r="C110" s="272" t="s">
        <v>348</v>
      </c>
      <c r="D110" s="264" t="s">
        <v>689</v>
      </c>
      <c r="E110" s="265" t="s">
        <v>908</v>
      </c>
      <c r="F110" s="272"/>
    </row>
    <row r="111" spans="2:6" ht="15">
      <c r="B111" s="272"/>
      <c r="C111" s="272" t="s">
        <v>353</v>
      </c>
      <c r="D111" s="264" t="s">
        <v>695</v>
      </c>
      <c r="E111" s="265" t="s">
        <v>909</v>
      </c>
      <c r="F111" s="272"/>
    </row>
    <row r="112" spans="2:6" ht="15">
      <c r="B112" s="272"/>
      <c r="C112" s="272" t="s">
        <v>343</v>
      </c>
      <c r="D112" s="264" t="s">
        <v>698</v>
      </c>
      <c r="E112" s="265" t="s">
        <v>910</v>
      </c>
      <c r="F112" s="272"/>
    </row>
    <row r="113" spans="2:6" ht="15">
      <c r="B113" s="272"/>
      <c r="C113" s="272" t="s">
        <v>354</v>
      </c>
      <c r="D113" s="264" t="s">
        <v>717</v>
      </c>
      <c r="E113" s="265" t="s">
        <v>911</v>
      </c>
      <c r="F113" s="272"/>
    </row>
    <row r="114" spans="2:6" ht="15">
      <c r="B114" s="272"/>
      <c r="C114" s="272" t="s">
        <v>347</v>
      </c>
      <c r="D114" s="264" t="s">
        <v>692</v>
      </c>
      <c r="E114" s="265" t="s">
        <v>912</v>
      </c>
      <c r="F114" s="272"/>
    </row>
    <row r="115" spans="2:6" ht="15">
      <c r="B115" s="272"/>
      <c r="C115" s="272" t="s">
        <v>263</v>
      </c>
      <c r="D115" s="264" t="s">
        <v>723</v>
      </c>
      <c r="E115" s="265" t="s">
        <v>913</v>
      </c>
      <c r="F115" s="257"/>
    </row>
    <row r="116" spans="2:6" ht="15">
      <c r="B116" s="272"/>
      <c r="C116" s="272"/>
      <c r="D116" s="264"/>
      <c r="E116" s="265"/>
      <c r="F116" s="272"/>
    </row>
    <row r="117" spans="2:6" ht="15">
      <c r="B117" s="272" t="s">
        <v>355</v>
      </c>
      <c r="C117" s="272" t="s">
        <v>243</v>
      </c>
      <c r="D117" s="264">
        <v>1</v>
      </c>
      <c r="E117" s="265" t="s">
        <v>927</v>
      </c>
      <c r="F117" s="272"/>
    </row>
    <row r="118" spans="2:6" ht="15">
      <c r="B118" s="272"/>
      <c r="C118" s="272" t="s">
        <v>244</v>
      </c>
      <c r="D118" s="264">
        <v>0</v>
      </c>
      <c r="E118" s="265" t="s">
        <v>927</v>
      </c>
      <c r="F118" s="272"/>
    </row>
    <row r="119" spans="2:6" ht="45">
      <c r="B119" s="268" t="s">
        <v>357</v>
      </c>
      <c r="C119" s="268" t="s">
        <v>358</v>
      </c>
      <c r="D119" s="269"/>
      <c r="E119" s="270" t="s">
        <v>928</v>
      </c>
      <c r="F119" s="268" t="s">
        <v>724</v>
      </c>
    </row>
    <row r="120" spans="2:6" ht="45">
      <c r="B120" s="272" t="s">
        <v>359</v>
      </c>
      <c r="C120" s="272" t="s">
        <v>360</v>
      </c>
      <c r="D120" s="264" t="s">
        <v>926</v>
      </c>
      <c r="E120" s="265" t="s">
        <v>928</v>
      </c>
      <c r="F120" s="272" t="s">
        <v>724</v>
      </c>
    </row>
    <row r="121" spans="2:6" ht="15">
      <c r="B121" s="272"/>
      <c r="C121" s="272"/>
      <c r="D121" s="264"/>
      <c r="E121" s="265"/>
      <c r="F121" s="272"/>
    </row>
    <row r="122" spans="2:6" ht="15">
      <c r="B122" s="272" t="s">
        <v>361</v>
      </c>
      <c r="C122" s="272" t="s">
        <v>243</v>
      </c>
      <c r="D122" s="264">
        <v>0</v>
      </c>
      <c r="E122" s="265" t="s">
        <v>929</v>
      </c>
      <c r="F122" s="272"/>
    </row>
    <row r="123" spans="2:6" ht="15">
      <c r="B123" s="272"/>
      <c r="C123" s="272" t="s">
        <v>244</v>
      </c>
      <c r="D123" s="264">
        <v>0</v>
      </c>
      <c r="E123" s="265" t="s">
        <v>929</v>
      </c>
      <c r="F123" s="272"/>
    </row>
    <row r="124" spans="2:6" ht="15">
      <c r="B124" s="272" t="s">
        <v>362</v>
      </c>
      <c r="C124" s="272" t="s">
        <v>243</v>
      </c>
      <c r="D124" s="264">
        <v>1</v>
      </c>
      <c r="E124" s="265" t="s">
        <v>930</v>
      </c>
      <c r="F124" s="272"/>
    </row>
    <row r="125" spans="2:6" ht="15">
      <c r="B125" s="272"/>
      <c r="C125" s="272" t="s">
        <v>244</v>
      </c>
      <c r="D125" s="264">
        <v>0</v>
      </c>
      <c r="E125" s="265" t="s">
        <v>930</v>
      </c>
      <c r="F125" s="272"/>
    </row>
    <row r="126" spans="2:6" ht="15">
      <c r="B126" s="272" t="s">
        <v>363</v>
      </c>
      <c r="C126" s="272" t="s">
        <v>243</v>
      </c>
      <c r="D126" s="264" t="s">
        <v>664</v>
      </c>
      <c r="E126" s="265" t="s">
        <v>931</v>
      </c>
      <c r="F126" s="272"/>
    </row>
    <row r="127" spans="2:6" ht="30">
      <c r="B127" s="272"/>
      <c r="C127" s="272" t="s">
        <v>244</v>
      </c>
      <c r="D127" s="264" t="s">
        <v>933</v>
      </c>
      <c r="E127" s="265" t="s">
        <v>932</v>
      </c>
      <c r="F127" s="272"/>
    </row>
    <row r="128" spans="2:6" ht="30">
      <c r="B128" s="272" t="s">
        <v>364</v>
      </c>
      <c r="C128" s="272" t="s">
        <v>243</v>
      </c>
      <c r="D128" s="264" t="s">
        <v>708</v>
      </c>
      <c r="E128" s="265" t="s">
        <v>934</v>
      </c>
      <c r="F128" s="272" t="s">
        <v>725</v>
      </c>
    </row>
    <row r="129" spans="2:6" ht="15">
      <c r="B129" s="272"/>
      <c r="C129" s="272" t="s">
        <v>244</v>
      </c>
      <c r="D129" s="264" t="s">
        <v>726</v>
      </c>
      <c r="E129" s="265" t="s">
        <v>935</v>
      </c>
      <c r="F129" s="272"/>
    </row>
    <row r="130" spans="2:6" ht="75">
      <c r="B130" s="271" t="s">
        <v>365</v>
      </c>
      <c r="C130" s="268" t="s">
        <v>727</v>
      </c>
      <c r="D130" s="269" t="s">
        <v>728</v>
      </c>
      <c r="E130" s="270" t="s">
        <v>729</v>
      </c>
      <c r="F130" s="270" t="s">
        <v>730</v>
      </c>
    </row>
    <row r="131" spans="2:6" ht="75">
      <c r="B131" s="271"/>
      <c r="C131" s="268" t="s">
        <v>731</v>
      </c>
      <c r="D131" s="269" t="s">
        <v>708</v>
      </c>
      <c r="E131" s="270" t="s">
        <v>732</v>
      </c>
      <c r="F131" s="270" t="s">
        <v>730</v>
      </c>
    </row>
    <row r="132" spans="2:6" ht="75">
      <c r="B132" s="271"/>
      <c r="C132" s="268" t="s">
        <v>733</v>
      </c>
      <c r="D132" s="269" t="s">
        <v>709</v>
      </c>
      <c r="E132" s="270" t="s">
        <v>734</v>
      </c>
      <c r="F132" s="270" t="s">
        <v>730</v>
      </c>
    </row>
    <row r="133" spans="2:6" ht="75">
      <c r="B133" s="271"/>
      <c r="C133" s="268" t="s">
        <v>735</v>
      </c>
      <c r="D133" s="269" t="s">
        <v>710</v>
      </c>
      <c r="E133" s="270" t="s">
        <v>736</v>
      </c>
      <c r="F133" s="270" t="s">
        <v>730</v>
      </c>
    </row>
    <row r="134" spans="2:6" ht="15">
      <c r="B134" s="272"/>
      <c r="C134" s="272"/>
      <c r="D134" s="264"/>
      <c r="E134" s="265"/>
      <c r="F134" s="272"/>
    </row>
    <row r="135" spans="2:6" ht="15">
      <c r="B135" s="272" t="s">
        <v>366</v>
      </c>
      <c r="C135" s="272" t="s">
        <v>367</v>
      </c>
      <c r="D135" s="264" t="s">
        <v>720</v>
      </c>
      <c r="E135" s="265" t="s">
        <v>936</v>
      </c>
      <c r="F135" s="272"/>
    </row>
    <row r="136" spans="2:6" ht="30">
      <c r="B136" s="272"/>
      <c r="C136" s="272" t="s">
        <v>368</v>
      </c>
      <c r="D136" s="264" t="s">
        <v>937</v>
      </c>
      <c r="E136" s="265" t="s">
        <v>939</v>
      </c>
      <c r="F136" s="272"/>
    </row>
    <row r="137" spans="2:6" ht="30">
      <c r="B137" s="272"/>
      <c r="C137" s="272" t="s">
        <v>369</v>
      </c>
      <c r="D137" s="264" t="s">
        <v>938</v>
      </c>
      <c r="E137" s="265" t="s">
        <v>940</v>
      </c>
      <c r="F137" s="272"/>
    </row>
    <row r="138" spans="2:6" ht="30">
      <c r="B138" s="272"/>
      <c r="C138" s="272" t="s">
        <v>370</v>
      </c>
      <c r="D138" s="264" t="s">
        <v>938</v>
      </c>
      <c r="E138" s="265" t="s">
        <v>941</v>
      </c>
      <c r="F138" s="272"/>
    </row>
    <row r="139" spans="2:6" ht="15">
      <c r="B139" s="272"/>
      <c r="C139" s="258"/>
      <c r="D139" s="264"/>
      <c r="E139" s="265"/>
      <c r="F139" s="272"/>
    </row>
    <row r="140" spans="2:6" ht="15">
      <c r="B140" s="272" t="s">
        <v>371</v>
      </c>
      <c r="C140" s="272" t="s">
        <v>372</v>
      </c>
      <c r="D140" s="264" t="s">
        <v>664</v>
      </c>
      <c r="E140" s="265" t="s">
        <v>942</v>
      </c>
      <c r="F140" s="272"/>
    </row>
    <row r="141" spans="2:6" ht="165">
      <c r="B141" s="272"/>
      <c r="C141" s="272" t="s">
        <v>373</v>
      </c>
      <c r="D141" s="264" t="s">
        <v>943</v>
      </c>
      <c r="E141" s="265" t="s">
        <v>944</v>
      </c>
      <c r="F141" s="272"/>
    </row>
    <row r="142" spans="2:6" ht="15">
      <c r="B142" s="272"/>
      <c r="C142" s="272" t="s">
        <v>374</v>
      </c>
      <c r="D142" s="264" t="s">
        <v>664</v>
      </c>
      <c r="E142" s="265" t="s">
        <v>945</v>
      </c>
      <c r="F142" s="272"/>
    </row>
    <row r="143" spans="2:6" ht="165">
      <c r="B143" s="272"/>
      <c r="C143" s="272" t="s">
        <v>375</v>
      </c>
      <c r="D143" s="264" t="s">
        <v>946</v>
      </c>
      <c r="E143" s="265" t="s">
        <v>947</v>
      </c>
      <c r="F143" s="272"/>
    </row>
    <row r="144" spans="2:6" ht="15">
      <c r="B144" s="272"/>
      <c r="C144" s="272"/>
      <c r="D144" s="264"/>
      <c r="E144" s="265"/>
      <c r="F144" s="272"/>
    </row>
    <row r="145" spans="2:6" ht="30">
      <c r="B145" s="272" t="s">
        <v>376</v>
      </c>
      <c r="C145" s="272" t="s">
        <v>360</v>
      </c>
      <c r="D145" s="264" t="s">
        <v>360</v>
      </c>
      <c r="E145" s="265" t="s">
        <v>948</v>
      </c>
      <c r="F145" s="272" t="s">
        <v>737</v>
      </c>
    </row>
    <row r="146" spans="2:6" ht="15">
      <c r="B146" s="272"/>
      <c r="C146" s="272"/>
      <c r="D146" s="264"/>
      <c r="E146" s="265"/>
      <c r="F146" s="272"/>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8"/>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COUNTIF(G3:G68,G2)</f>
        <v>0</v>
      </c>
      <c r="H1" s="223">
        <f>COUNTIF(H3:H68,H2)</f>
        <v>0</v>
      </c>
      <c r="I1" s="223">
        <f>COUNTIF(I3:I68,I2)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30">
      <c r="A3" s="237"/>
      <c r="B3" s="272" t="s">
        <v>377</v>
      </c>
      <c r="C3" s="272" t="s">
        <v>243</v>
      </c>
      <c r="D3" s="264" t="s">
        <v>958</v>
      </c>
      <c r="E3" s="265"/>
      <c r="F3" s="252" t="s">
        <v>959</v>
      </c>
      <c r="J3" s="225"/>
      <c r="K3" s="225"/>
    </row>
    <row r="4" spans="1:11" s="238" customFormat="1" ht="30">
      <c r="A4" s="237"/>
      <c r="B4" s="272"/>
      <c r="C4" s="272" t="s">
        <v>244</v>
      </c>
      <c r="D4" s="264" t="s">
        <v>958</v>
      </c>
      <c r="E4" s="265"/>
      <c r="F4" s="252" t="s">
        <v>959</v>
      </c>
      <c r="J4" s="225"/>
      <c r="K4" s="225"/>
    </row>
    <row r="5" spans="1:11" s="238" customFormat="1" ht="30">
      <c r="A5" s="237"/>
      <c r="B5" s="272" t="s">
        <v>378</v>
      </c>
      <c r="C5" s="272" t="s">
        <v>379</v>
      </c>
      <c r="D5" s="264" t="s">
        <v>244</v>
      </c>
      <c r="E5" s="265" t="s">
        <v>949</v>
      </c>
      <c r="F5" s="272" t="s">
        <v>738</v>
      </c>
      <c r="J5" s="225"/>
      <c r="K5" s="225"/>
    </row>
    <row r="6" spans="1:11" s="238" customFormat="1" ht="15">
      <c r="A6" s="237"/>
      <c r="B6" s="272"/>
      <c r="C6" s="272" t="s">
        <v>380</v>
      </c>
      <c r="D6" s="264">
        <v>1</v>
      </c>
      <c r="E6" s="265" t="s">
        <v>950</v>
      </c>
      <c r="F6" s="272"/>
      <c r="J6" s="225"/>
      <c r="K6" s="225"/>
    </row>
    <row r="7" spans="1:11" s="238" customFormat="1" ht="15">
      <c r="A7" s="237"/>
      <c r="B7" s="272"/>
      <c r="C7" s="272" t="s">
        <v>381</v>
      </c>
      <c r="D7" s="264">
        <v>2</v>
      </c>
      <c r="E7" s="265" t="s">
        <v>951</v>
      </c>
      <c r="F7" s="272"/>
      <c r="J7" s="225"/>
      <c r="K7" s="225"/>
    </row>
    <row r="8" spans="1:11" s="238" customFormat="1" ht="15">
      <c r="A8" s="237"/>
      <c r="B8" s="272"/>
      <c r="C8" s="272" t="s">
        <v>382</v>
      </c>
      <c r="D8" s="264">
        <v>3</v>
      </c>
      <c r="E8" s="265" t="s">
        <v>952</v>
      </c>
      <c r="F8" s="272"/>
      <c r="J8" s="225"/>
      <c r="K8" s="225"/>
    </row>
    <row r="9" spans="1:11" s="238" customFormat="1" ht="15">
      <c r="A9" s="237"/>
      <c r="B9" s="272"/>
      <c r="C9" s="272" t="s">
        <v>383</v>
      </c>
      <c r="D9" s="264">
        <v>4</v>
      </c>
      <c r="E9" s="265" t="s">
        <v>953</v>
      </c>
      <c r="F9" s="272"/>
      <c r="J9" s="225"/>
      <c r="K9" s="225"/>
    </row>
    <row r="10" spans="1:11" s="238" customFormat="1" ht="15">
      <c r="A10" s="237"/>
      <c r="B10" s="272"/>
      <c r="C10" s="272" t="s">
        <v>384</v>
      </c>
      <c r="D10" s="264">
        <v>5</v>
      </c>
      <c r="E10" s="265" t="s">
        <v>954</v>
      </c>
      <c r="F10" s="272"/>
      <c r="J10" s="225"/>
      <c r="K10" s="225"/>
    </row>
    <row r="11" spans="1:11" s="238" customFormat="1" ht="30">
      <c r="A11" s="237"/>
      <c r="B11" s="272"/>
      <c r="C11" s="272" t="s">
        <v>385</v>
      </c>
      <c r="D11" s="264" t="s">
        <v>244</v>
      </c>
      <c r="E11" s="265" t="s">
        <v>955</v>
      </c>
      <c r="F11" s="272"/>
      <c r="J11" s="225"/>
      <c r="K11" s="225"/>
    </row>
    <row r="12" spans="1:11" s="238" customFormat="1" ht="30">
      <c r="A12" s="237"/>
      <c r="B12" s="272"/>
      <c r="C12" s="272" t="s">
        <v>386</v>
      </c>
      <c r="D12" s="264" t="s">
        <v>244</v>
      </c>
      <c r="E12" s="265" t="s">
        <v>955</v>
      </c>
      <c r="F12" s="272"/>
      <c r="J12" s="225"/>
      <c r="K12" s="225"/>
    </row>
    <row r="13" spans="1:11" s="238" customFormat="1" ht="15">
      <c r="A13" s="237"/>
      <c r="B13" s="272"/>
      <c r="C13" s="272"/>
      <c r="D13" s="264"/>
      <c r="E13" s="265"/>
      <c r="F13" s="272"/>
      <c r="J13" s="225"/>
      <c r="K13" s="225"/>
    </row>
    <row r="14" spans="1:11" s="238" customFormat="1" ht="30">
      <c r="A14" s="237"/>
      <c r="B14" s="272" t="s">
        <v>387</v>
      </c>
      <c r="C14" s="272" t="s">
        <v>739</v>
      </c>
      <c r="D14" s="264" t="s">
        <v>211</v>
      </c>
      <c r="E14" s="265" t="s">
        <v>956</v>
      </c>
      <c r="F14" s="252" t="s">
        <v>740</v>
      </c>
      <c r="J14" s="225"/>
      <c r="K14" s="225"/>
    </row>
    <row r="15" spans="1:11" s="238" customFormat="1" ht="15">
      <c r="A15" s="237"/>
      <c r="B15" s="272"/>
      <c r="C15" s="272"/>
      <c r="D15" s="264"/>
      <c r="E15" s="265"/>
      <c r="F15" s="272"/>
      <c r="J15" s="225"/>
      <c r="K15" s="225"/>
    </row>
    <row r="16" spans="1:11" s="238" customFormat="1" ht="15">
      <c r="A16" s="237"/>
      <c r="B16" s="272" t="s">
        <v>388</v>
      </c>
      <c r="C16" s="272" t="s">
        <v>389</v>
      </c>
      <c r="D16" s="264" t="s">
        <v>958</v>
      </c>
      <c r="E16" s="265"/>
      <c r="F16" s="272"/>
      <c r="J16" s="225"/>
      <c r="K16" s="225"/>
    </row>
    <row r="17" spans="1:11" s="238" customFormat="1" ht="15">
      <c r="A17" s="237"/>
      <c r="B17" s="272"/>
      <c r="C17" s="272"/>
      <c r="D17" s="264"/>
      <c r="E17" s="265"/>
      <c r="F17" s="272"/>
      <c r="J17" s="225"/>
      <c r="K17" s="225"/>
    </row>
    <row r="18" spans="1:11" s="238" customFormat="1" ht="30">
      <c r="A18" s="237"/>
      <c r="B18" s="272" t="s">
        <v>390</v>
      </c>
      <c r="C18" s="272" t="s">
        <v>391</v>
      </c>
      <c r="D18" s="264" t="s">
        <v>958</v>
      </c>
      <c r="E18" s="265"/>
      <c r="F18" s="272"/>
      <c r="J18" s="225"/>
      <c r="K18" s="225"/>
    </row>
    <row r="19" spans="1:11" s="238" customFormat="1" ht="15">
      <c r="A19" s="237"/>
      <c r="B19" s="272"/>
      <c r="C19" s="272"/>
      <c r="D19" s="264"/>
      <c r="E19" s="265"/>
      <c r="F19" s="272"/>
      <c r="J19" s="225"/>
      <c r="K19" s="225"/>
    </row>
    <row r="20" spans="1:11" s="238" customFormat="1" ht="30">
      <c r="A20" s="237"/>
      <c r="B20" s="272" t="s">
        <v>392</v>
      </c>
      <c r="C20" s="272" t="s">
        <v>243</v>
      </c>
      <c r="D20" s="264" t="s">
        <v>958</v>
      </c>
      <c r="E20" s="265"/>
      <c r="F20" s="272"/>
      <c r="J20" s="225"/>
      <c r="K20" s="225"/>
    </row>
    <row r="21" spans="1:11" s="238" customFormat="1" ht="15">
      <c r="A21" s="237"/>
      <c r="B21" s="272"/>
      <c r="C21" s="272" t="s">
        <v>244</v>
      </c>
      <c r="D21" s="264" t="s">
        <v>958</v>
      </c>
      <c r="E21" s="265"/>
      <c r="F21" s="272"/>
      <c r="J21" s="225"/>
      <c r="K21" s="225"/>
    </row>
    <row r="22" spans="1:11" s="238" customFormat="1" ht="30">
      <c r="A22" s="237"/>
      <c r="B22" s="272" t="s">
        <v>393</v>
      </c>
      <c r="C22" s="272" t="s">
        <v>741</v>
      </c>
      <c r="D22" s="264" t="s">
        <v>211</v>
      </c>
      <c r="E22" s="265" t="s">
        <v>957</v>
      </c>
      <c r="F22" s="272" t="s">
        <v>742</v>
      </c>
      <c r="J22" s="225"/>
      <c r="K22" s="225"/>
    </row>
    <row r="23" spans="1:11" s="238" customFormat="1" ht="15">
      <c r="A23" s="237"/>
      <c r="B23" s="272"/>
      <c r="C23" s="272"/>
      <c r="D23" s="264"/>
      <c r="E23" s="265"/>
      <c r="F23" s="272"/>
      <c r="J23" s="225"/>
      <c r="K23" s="225"/>
    </row>
    <row r="24" spans="1:11" s="238" customFormat="1" ht="30">
      <c r="A24" s="237"/>
      <c r="B24" s="272" t="s">
        <v>394</v>
      </c>
      <c r="C24" s="272" t="s">
        <v>243</v>
      </c>
      <c r="D24" s="264" t="s">
        <v>958</v>
      </c>
      <c r="E24" s="265"/>
      <c r="F24" s="272" t="s">
        <v>743</v>
      </c>
      <c r="J24" s="225"/>
      <c r="K24" s="225"/>
    </row>
    <row r="25" spans="1:11" s="238" customFormat="1" ht="15">
      <c r="A25" s="237"/>
      <c r="B25" s="272"/>
      <c r="C25" s="272" t="s">
        <v>244</v>
      </c>
      <c r="D25" s="264" t="s">
        <v>958</v>
      </c>
      <c r="E25" s="265"/>
      <c r="F25" s="272"/>
      <c r="J25" s="225"/>
      <c r="K25" s="225"/>
    </row>
    <row r="26" spans="1:11" s="238" customFormat="1" ht="30">
      <c r="A26" s="237"/>
      <c r="B26" s="272" t="s">
        <v>395</v>
      </c>
      <c r="C26" s="272"/>
      <c r="D26" s="264"/>
      <c r="E26" s="265"/>
      <c r="F26" s="272"/>
      <c r="J26" s="225"/>
      <c r="K26" s="225"/>
    </row>
    <row r="27" spans="1:11" s="238" customFormat="1" ht="15">
      <c r="A27" s="237"/>
      <c r="B27" s="272" t="s">
        <v>396</v>
      </c>
      <c r="C27" s="272" t="s">
        <v>397</v>
      </c>
      <c r="D27" s="264" t="s">
        <v>744</v>
      </c>
      <c r="E27" s="265" t="s">
        <v>960</v>
      </c>
      <c r="F27" s="272"/>
      <c r="J27" s="225"/>
      <c r="K27" s="225"/>
    </row>
    <row r="28" spans="1:11" s="238" customFormat="1" ht="15">
      <c r="A28" s="237"/>
      <c r="B28" s="272"/>
      <c r="C28" s="272" t="s">
        <v>398</v>
      </c>
      <c r="D28" s="264" t="s">
        <v>745</v>
      </c>
      <c r="E28" s="265" t="s">
        <v>961</v>
      </c>
      <c r="F28" s="272"/>
      <c r="J28" s="225"/>
      <c r="K28" s="225"/>
    </row>
    <row r="29" spans="1:11" s="238" customFormat="1" ht="15">
      <c r="A29" s="237"/>
      <c r="B29" s="272"/>
      <c r="C29" s="272" t="s">
        <v>399</v>
      </c>
      <c r="D29" s="264" t="s">
        <v>746</v>
      </c>
      <c r="E29" s="265" t="s">
        <v>962</v>
      </c>
      <c r="F29" s="272"/>
      <c r="J29" s="225"/>
      <c r="K29" s="225"/>
    </row>
    <row r="30" spans="1:11" s="238" customFormat="1" ht="15">
      <c r="A30" s="237"/>
      <c r="B30" s="272"/>
      <c r="C30" s="272" t="s">
        <v>400</v>
      </c>
      <c r="D30" s="264" t="s">
        <v>747</v>
      </c>
      <c r="E30" s="265" t="s">
        <v>963</v>
      </c>
      <c r="F30" s="272"/>
      <c r="J30" s="225"/>
      <c r="K30" s="225"/>
    </row>
    <row r="31" spans="1:11" s="238" customFormat="1" ht="15">
      <c r="A31" s="237"/>
      <c r="B31" s="272"/>
      <c r="C31" s="272" t="s">
        <v>401</v>
      </c>
      <c r="D31" s="264" t="s">
        <v>748</v>
      </c>
      <c r="E31" s="265" t="s">
        <v>964</v>
      </c>
      <c r="F31" s="272"/>
      <c r="J31" s="225"/>
      <c r="K31" s="225"/>
    </row>
    <row r="32" spans="1:11" s="238" customFormat="1" ht="15">
      <c r="A32" s="237"/>
      <c r="B32" s="272"/>
      <c r="C32" s="272" t="s">
        <v>402</v>
      </c>
      <c r="D32" s="264" t="s">
        <v>749</v>
      </c>
      <c r="E32" s="265" t="s">
        <v>965</v>
      </c>
      <c r="F32" s="272"/>
      <c r="J32" s="225"/>
      <c r="K32" s="225"/>
    </row>
    <row r="33" spans="1:11" s="238" customFormat="1" ht="15">
      <c r="A33" s="237"/>
      <c r="B33" s="272"/>
      <c r="C33" s="272" t="s">
        <v>403</v>
      </c>
      <c r="D33" s="264" t="s">
        <v>749</v>
      </c>
      <c r="E33" s="265" t="s">
        <v>966</v>
      </c>
      <c r="F33" s="272"/>
      <c r="J33" s="225"/>
      <c r="K33" s="225"/>
    </row>
    <row r="34" spans="1:11" s="238" customFormat="1" ht="15">
      <c r="A34" s="237"/>
      <c r="B34" s="272"/>
      <c r="C34" s="272" t="s">
        <v>404</v>
      </c>
      <c r="D34" s="264" t="s">
        <v>748</v>
      </c>
      <c r="E34" s="265" t="s">
        <v>967</v>
      </c>
      <c r="F34" s="272"/>
      <c r="J34" s="225"/>
      <c r="K34" s="225"/>
    </row>
    <row r="35" spans="1:11" s="238" customFormat="1" ht="15">
      <c r="A35" s="237"/>
      <c r="B35" s="272"/>
      <c r="C35" s="272" t="s">
        <v>405</v>
      </c>
      <c r="D35" s="264" t="s">
        <v>749</v>
      </c>
      <c r="E35" s="265" t="s">
        <v>968</v>
      </c>
      <c r="F35" s="272"/>
      <c r="J35" s="225"/>
      <c r="K35" s="225"/>
    </row>
    <row r="36" spans="1:11" s="238" customFormat="1" ht="15">
      <c r="A36" s="237"/>
      <c r="B36" s="272"/>
      <c r="C36" s="272" t="s">
        <v>406</v>
      </c>
      <c r="D36" s="264" t="s">
        <v>749</v>
      </c>
      <c r="E36" s="265" t="s">
        <v>969</v>
      </c>
      <c r="F36" s="272"/>
      <c r="J36" s="225"/>
      <c r="K36" s="225"/>
    </row>
    <row r="37" spans="1:11" s="238" customFormat="1" ht="15">
      <c r="A37" s="237"/>
      <c r="B37" s="272"/>
      <c r="C37" s="272" t="s">
        <v>407</v>
      </c>
      <c r="D37" s="264" t="s">
        <v>749</v>
      </c>
      <c r="E37" s="265" t="s">
        <v>970</v>
      </c>
      <c r="F37" s="272"/>
      <c r="J37" s="225"/>
      <c r="K37" s="225"/>
    </row>
    <row r="38" spans="1:11" s="238" customFormat="1" ht="15">
      <c r="A38" s="237"/>
      <c r="B38" s="272"/>
      <c r="C38" s="272" t="s">
        <v>408</v>
      </c>
      <c r="D38" s="264" t="s">
        <v>749</v>
      </c>
      <c r="E38" s="265" t="s">
        <v>971</v>
      </c>
      <c r="F38" s="272"/>
      <c r="J38" s="225"/>
      <c r="K38" s="225"/>
    </row>
    <row r="39" spans="1:11" s="238" customFormat="1" ht="15">
      <c r="A39" s="237"/>
      <c r="B39" s="272"/>
      <c r="C39" s="272" t="s">
        <v>409</v>
      </c>
      <c r="D39" s="264" t="s">
        <v>749</v>
      </c>
      <c r="E39" s="265" t="s">
        <v>972</v>
      </c>
      <c r="F39" s="272"/>
      <c r="J39" s="225"/>
      <c r="K39" s="225"/>
    </row>
    <row r="40" spans="1:11" s="238" customFormat="1" ht="15">
      <c r="A40" s="237"/>
      <c r="B40" s="272"/>
      <c r="C40" s="272" t="s">
        <v>410</v>
      </c>
      <c r="D40" s="264" t="s">
        <v>749</v>
      </c>
      <c r="E40" s="265" t="s">
        <v>973</v>
      </c>
      <c r="F40" s="272"/>
      <c r="J40" s="225"/>
      <c r="K40" s="225"/>
    </row>
    <row r="41" spans="1:11" s="238" customFormat="1" ht="15">
      <c r="A41" s="237"/>
      <c r="B41" s="272"/>
      <c r="C41" s="272" t="s">
        <v>411</v>
      </c>
      <c r="D41" s="264" t="s">
        <v>749</v>
      </c>
      <c r="E41" s="265" t="s">
        <v>974</v>
      </c>
      <c r="F41" s="272"/>
      <c r="J41" s="225"/>
      <c r="K41" s="225"/>
    </row>
    <row r="42" spans="1:11" s="238" customFormat="1" ht="15">
      <c r="A42" s="237"/>
      <c r="B42" s="272"/>
      <c r="C42" s="272" t="s">
        <v>412</v>
      </c>
      <c r="D42" s="264" t="s">
        <v>749</v>
      </c>
      <c r="E42" s="265" t="s">
        <v>975</v>
      </c>
      <c r="F42" s="272"/>
      <c r="J42" s="225"/>
      <c r="K42" s="225"/>
    </row>
    <row r="43" spans="1:11" s="238" customFormat="1" ht="15">
      <c r="A43" s="237"/>
      <c r="B43" s="272"/>
      <c r="C43" s="272" t="s">
        <v>413</v>
      </c>
      <c r="D43" s="264" t="s">
        <v>749</v>
      </c>
      <c r="E43" s="265" t="s">
        <v>976</v>
      </c>
      <c r="F43" s="272"/>
      <c r="J43" s="225"/>
      <c r="K43" s="225"/>
    </row>
    <row r="44" spans="1:11" s="238" customFormat="1" ht="15">
      <c r="A44" s="237"/>
      <c r="B44" s="272"/>
      <c r="C44" s="272" t="s">
        <v>414</v>
      </c>
      <c r="D44" s="264" t="s">
        <v>748</v>
      </c>
      <c r="E44" s="265" t="s">
        <v>977</v>
      </c>
      <c r="F44" s="272"/>
      <c r="J44" s="225"/>
      <c r="K44" s="225"/>
    </row>
    <row r="45" spans="1:11" s="238" customFormat="1" ht="15">
      <c r="A45" s="237"/>
      <c r="B45" s="272"/>
      <c r="C45" s="272" t="s">
        <v>415</v>
      </c>
      <c r="D45" s="264" t="s">
        <v>750</v>
      </c>
      <c r="E45" s="265" t="s">
        <v>978</v>
      </c>
      <c r="F45" s="272"/>
      <c r="J45" s="225"/>
      <c r="K45" s="225"/>
    </row>
    <row r="46" spans="1:11" s="238" customFormat="1" ht="15">
      <c r="A46" s="237"/>
      <c r="B46" s="272"/>
      <c r="C46" s="272" t="s">
        <v>416</v>
      </c>
      <c r="D46" s="264" t="s">
        <v>748</v>
      </c>
      <c r="E46" s="265" t="s">
        <v>979</v>
      </c>
      <c r="F46" s="272"/>
      <c r="J46" s="225"/>
      <c r="K46" s="225"/>
    </row>
    <row r="47" spans="1:11" s="238" customFormat="1" ht="15">
      <c r="A47" s="237"/>
      <c r="B47" s="272"/>
      <c r="C47" s="272" t="s">
        <v>417</v>
      </c>
      <c r="D47" s="264" t="s">
        <v>748</v>
      </c>
      <c r="E47" s="265" t="s">
        <v>980</v>
      </c>
      <c r="F47" s="272"/>
      <c r="J47" s="225"/>
      <c r="K47" s="225"/>
    </row>
    <row r="48" spans="1:11" s="238" customFormat="1" ht="15">
      <c r="A48" s="237"/>
      <c r="B48" s="272"/>
      <c r="C48" s="272" t="s">
        <v>418</v>
      </c>
      <c r="D48" s="264" t="s">
        <v>751</v>
      </c>
      <c r="E48" s="265" t="s">
        <v>981</v>
      </c>
      <c r="F48" s="272"/>
      <c r="J48" s="225"/>
      <c r="K48" s="225"/>
    </row>
    <row r="49" spans="1:11" s="238" customFormat="1" ht="15">
      <c r="A49" s="237"/>
      <c r="B49" s="272"/>
      <c r="C49" s="272" t="s">
        <v>419</v>
      </c>
      <c r="D49" s="264" t="s">
        <v>752</v>
      </c>
      <c r="E49" s="265" t="s">
        <v>982</v>
      </c>
      <c r="F49" s="272"/>
      <c r="J49" s="225"/>
      <c r="K49" s="225"/>
    </row>
    <row r="50" spans="1:11" s="238" customFormat="1" ht="15">
      <c r="A50" s="237"/>
      <c r="B50" s="272"/>
      <c r="C50" s="272" t="s">
        <v>420</v>
      </c>
      <c r="D50" s="264" t="s">
        <v>744</v>
      </c>
      <c r="E50" s="265" t="s">
        <v>983</v>
      </c>
      <c r="F50" s="272"/>
      <c r="J50" s="225"/>
      <c r="K50" s="225"/>
    </row>
    <row r="51" spans="1:11" s="238" customFormat="1" ht="15">
      <c r="A51" s="237"/>
      <c r="B51" s="272"/>
      <c r="C51" s="272" t="s">
        <v>421</v>
      </c>
      <c r="D51" s="264" t="s">
        <v>745</v>
      </c>
      <c r="E51" s="265" t="s">
        <v>984</v>
      </c>
      <c r="F51" s="272"/>
      <c r="J51" s="225"/>
      <c r="K51" s="225"/>
    </row>
    <row r="52" spans="1:11" s="238" customFormat="1" ht="15">
      <c r="A52" s="237"/>
      <c r="B52" s="272"/>
      <c r="C52" s="272" t="s">
        <v>422</v>
      </c>
      <c r="D52" s="264" t="s">
        <v>744</v>
      </c>
      <c r="E52" s="265" t="s">
        <v>985</v>
      </c>
      <c r="F52" s="272"/>
      <c r="J52" s="225"/>
      <c r="K52" s="225"/>
    </row>
    <row r="53" spans="1:11" s="238" customFormat="1" ht="15">
      <c r="A53" s="237"/>
      <c r="B53" s="272"/>
      <c r="C53" s="272" t="s">
        <v>423</v>
      </c>
      <c r="D53" s="264" t="s">
        <v>745</v>
      </c>
      <c r="E53" s="265" t="s">
        <v>986</v>
      </c>
      <c r="F53" s="272"/>
      <c r="J53" s="225"/>
      <c r="K53" s="225"/>
    </row>
    <row r="54" spans="1:11" s="238" customFormat="1" ht="15">
      <c r="A54" s="237"/>
      <c r="B54" s="272"/>
      <c r="C54" s="272" t="s">
        <v>987</v>
      </c>
      <c r="D54" s="264" t="s">
        <v>745</v>
      </c>
      <c r="E54" s="265" t="s">
        <v>988</v>
      </c>
      <c r="F54" s="272"/>
      <c r="J54" s="225"/>
      <c r="K54" s="225"/>
    </row>
    <row r="55" spans="1:11" s="238" customFormat="1" ht="15">
      <c r="A55" s="237"/>
      <c r="B55" s="272"/>
      <c r="C55" s="272" t="s">
        <v>424</v>
      </c>
      <c r="D55" s="264" t="s">
        <v>753</v>
      </c>
      <c r="E55" s="265" t="s">
        <v>989</v>
      </c>
      <c r="F55" s="272"/>
      <c r="J55" s="225"/>
      <c r="K55" s="225"/>
    </row>
    <row r="56" spans="1:11" s="238" customFormat="1" ht="15">
      <c r="A56" s="237"/>
      <c r="B56" s="272"/>
      <c r="C56" s="272" t="s">
        <v>425</v>
      </c>
      <c r="D56" s="264" t="s">
        <v>754</v>
      </c>
      <c r="E56" s="265" t="s">
        <v>990</v>
      </c>
      <c r="F56" s="272"/>
      <c r="J56" s="225"/>
      <c r="K56" s="225"/>
    </row>
    <row r="57" spans="1:11" s="238" customFormat="1" ht="15">
      <c r="A57" s="237"/>
      <c r="B57" s="272"/>
      <c r="C57" s="272" t="s">
        <v>426</v>
      </c>
      <c r="D57" s="264" t="s">
        <v>755</v>
      </c>
      <c r="E57" s="265" t="s">
        <v>991</v>
      </c>
      <c r="F57" s="272"/>
      <c r="J57" s="225"/>
      <c r="K57" s="225"/>
    </row>
    <row r="58" spans="1:11" s="238" customFormat="1" ht="15">
      <c r="A58" s="237"/>
      <c r="B58" s="272"/>
      <c r="C58" s="272"/>
      <c r="D58" s="264"/>
      <c r="E58" s="265"/>
      <c r="F58" s="272"/>
      <c r="J58" s="225"/>
      <c r="K58" s="225"/>
    </row>
    <row r="59" spans="1:11" s="238" customFormat="1" ht="30">
      <c r="A59" s="237"/>
      <c r="B59" s="272" t="s">
        <v>135</v>
      </c>
      <c r="C59" s="272" t="s">
        <v>211</v>
      </c>
      <c r="D59" s="264"/>
      <c r="E59" s="265" t="s">
        <v>992</v>
      </c>
      <c r="F59" s="272" t="s">
        <v>756</v>
      </c>
      <c r="J59" s="225"/>
      <c r="K59" s="225"/>
    </row>
    <row r="60" spans="1:11" s="238" customFormat="1" ht="30">
      <c r="A60" s="237"/>
      <c r="B60" s="272" t="s">
        <v>427</v>
      </c>
      <c r="C60" s="272" t="s">
        <v>211</v>
      </c>
      <c r="D60" s="264"/>
      <c r="E60" s="265" t="s">
        <v>993</v>
      </c>
      <c r="F60" s="272" t="s">
        <v>757</v>
      </c>
      <c r="J60" s="225"/>
      <c r="K60" s="225"/>
    </row>
    <row r="61" spans="1:11" s="238" customFormat="1" ht="15">
      <c r="A61" s="237"/>
      <c r="B61" s="272"/>
      <c r="C61" s="272"/>
      <c r="D61" s="264"/>
      <c r="E61" s="265"/>
      <c r="F61" s="272"/>
      <c r="J61" s="225"/>
      <c r="K61" s="225"/>
    </row>
    <row r="62" spans="1:11" s="238" customFormat="1" ht="30">
      <c r="A62" s="237"/>
      <c r="B62" s="272" t="s">
        <v>428</v>
      </c>
      <c r="C62" s="272" t="s">
        <v>243</v>
      </c>
      <c r="D62" s="264" t="s">
        <v>958</v>
      </c>
      <c r="E62" s="265"/>
      <c r="F62" s="272" t="s">
        <v>743</v>
      </c>
      <c r="J62" s="225"/>
      <c r="K62" s="225"/>
    </row>
    <row r="63" spans="1:11" s="238" customFormat="1" ht="15">
      <c r="A63" s="237"/>
      <c r="B63" s="272"/>
      <c r="C63" s="272" t="s">
        <v>244</v>
      </c>
      <c r="D63" s="264" t="s">
        <v>958</v>
      </c>
      <c r="E63" s="265"/>
      <c r="F63" s="272"/>
      <c r="J63" s="225"/>
      <c r="K63" s="225"/>
    </row>
    <row r="64" spans="1:11" s="238" customFormat="1" ht="15">
      <c r="A64" s="237"/>
      <c r="B64" s="254" t="s">
        <v>429</v>
      </c>
      <c r="C64" s="254"/>
      <c r="D64" s="264"/>
      <c r="E64" s="265"/>
      <c r="F64" s="272"/>
      <c r="J64" s="225"/>
      <c r="K64" s="225"/>
    </row>
    <row r="65" spans="1:11" s="238" customFormat="1" ht="15">
      <c r="A65" s="237"/>
      <c r="B65" s="272"/>
      <c r="C65" s="272"/>
      <c r="D65" s="264"/>
      <c r="E65" s="265"/>
      <c r="F65" s="272"/>
      <c r="J65" s="225"/>
      <c r="K65" s="225"/>
    </row>
    <row r="66" spans="1:11" s="238" customFormat="1" ht="30">
      <c r="A66" s="237"/>
      <c r="B66" s="272" t="s">
        <v>135</v>
      </c>
      <c r="C66" s="272" t="s">
        <v>211</v>
      </c>
      <c r="D66" s="264" t="s">
        <v>995</v>
      </c>
      <c r="E66" s="265" t="s">
        <v>994</v>
      </c>
      <c r="F66" s="272" t="s">
        <v>758</v>
      </c>
      <c r="J66" s="225"/>
      <c r="K66" s="225"/>
    </row>
    <row r="67" spans="1:11" s="238" customFormat="1" ht="30">
      <c r="A67" s="237"/>
      <c r="B67" s="272" t="s">
        <v>427</v>
      </c>
      <c r="C67" s="272" t="s">
        <v>211</v>
      </c>
      <c r="D67" s="264"/>
      <c r="E67" s="265" t="s">
        <v>993</v>
      </c>
      <c r="F67" s="272" t="s">
        <v>757</v>
      </c>
      <c r="J67" s="225"/>
      <c r="K67" s="225"/>
    </row>
    <row r="68" spans="1:11" s="238" customFormat="1" ht="15">
      <c r="A68" s="237"/>
      <c r="B68" s="272"/>
      <c r="C68" s="272"/>
      <c r="D68" s="264"/>
      <c r="E68" s="265"/>
      <c r="F68" s="272"/>
      <c r="J68" s="225"/>
      <c r="K68" s="225"/>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COUNTIF(G3:G23,G2)</f>
        <v>0</v>
      </c>
      <c r="H1" s="223">
        <f>COUNTIF(H3:H23,H2)</f>
        <v>0</v>
      </c>
      <c r="I1" s="223">
        <f>COUNTIF(I3:I23,I2)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430</v>
      </c>
      <c r="C3" s="272" t="s">
        <v>243</v>
      </c>
      <c r="D3" s="264" t="s">
        <v>958</v>
      </c>
      <c r="E3" s="265"/>
      <c r="F3" s="272"/>
      <c r="J3" s="225"/>
      <c r="K3" s="225"/>
    </row>
    <row r="4" spans="1:11" s="238" customFormat="1" ht="15">
      <c r="A4" s="237"/>
      <c r="B4" s="272"/>
      <c r="C4" s="272" t="s">
        <v>244</v>
      </c>
      <c r="D4" s="264" t="s">
        <v>958</v>
      </c>
      <c r="E4" s="265"/>
      <c r="F4" s="272"/>
      <c r="J4" s="225"/>
      <c r="K4" s="225"/>
    </row>
    <row r="5" spans="1:11" s="238" customFormat="1" ht="30">
      <c r="A5" s="237"/>
      <c r="B5" s="272" t="s">
        <v>431</v>
      </c>
      <c r="C5" s="272" t="s">
        <v>379</v>
      </c>
      <c r="D5" s="264" t="s">
        <v>244</v>
      </c>
      <c r="E5" s="265" t="s">
        <v>949</v>
      </c>
      <c r="F5" s="272" t="s">
        <v>759</v>
      </c>
      <c r="J5" s="225"/>
      <c r="K5" s="225"/>
    </row>
    <row r="6" spans="1:11" s="238" customFormat="1" ht="15">
      <c r="A6" s="237"/>
      <c r="B6" s="272"/>
      <c r="C6" s="272" t="s">
        <v>380</v>
      </c>
      <c r="D6" s="264">
        <v>1</v>
      </c>
      <c r="E6" s="265" t="s">
        <v>996</v>
      </c>
      <c r="F6" s="272"/>
      <c r="J6" s="225"/>
      <c r="K6" s="225"/>
    </row>
    <row r="7" spans="1:11" s="238" customFormat="1" ht="15">
      <c r="A7" s="237"/>
      <c r="B7" s="272"/>
      <c r="C7" s="272" t="s">
        <v>381</v>
      </c>
      <c r="D7" s="264">
        <v>2</v>
      </c>
      <c r="E7" s="265" t="s">
        <v>951</v>
      </c>
      <c r="F7" s="272"/>
      <c r="J7" s="225"/>
      <c r="K7" s="225"/>
    </row>
    <row r="8" spans="1:11" s="238" customFormat="1" ht="15">
      <c r="A8" s="237"/>
      <c r="B8" s="272"/>
      <c r="C8" s="272" t="s">
        <v>382</v>
      </c>
      <c r="D8" s="264">
        <v>3</v>
      </c>
      <c r="E8" s="265" t="s">
        <v>952</v>
      </c>
      <c r="F8" s="272"/>
      <c r="J8" s="225"/>
      <c r="K8" s="225"/>
    </row>
    <row r="9" spans="1:11" s="238" customFormat="1" ht="15">
      <c r="A9" s="237"/>
      <c r="B9" s="272"/>
      <c r="C9" s="272" t="s">
        <v>383</v>
      </c>
      <c r="D9" s="264">
        <v>4</v>
      </c>
      <c r="E9" s="265" t="s">
        <v>953</v>
      </c>
      <c r="F9" s="272"/>
      <c r="J9" s="225"/>
      <c r="K9" s="225"/>
    </row>
    <row r="10" spans="1:11" s="238" customFormat="1" ht="15">
      <c r="A10" s="237"/>
      <c r="B10" s="272"/>
      <c r="C10" s="272" t="s">
        <v>384</v>
      </c>
      <c r="D10" s="264">
        <v>5</v>
      </c>
      <c r="E10" s="265" t="s">
        <v>997</v>
      </c>
      <c r="F10" s="272"/>
      <c r="J10" s="225"/>
      <c r="K10" s="225"/>
    </row>
    <row r="11" spans="1:11" s="238" customFormat="1" ht="30">
      <c r="A11" s="237"/>
      <c r="B11" s="272"/>
      <c r="C11" s="272" t="s">
        <v>385</v>
      </c>
      <c r="D11" s="264" t="s">
        <v>244</v>
      </c>
      <c r="E11" s="265" t="s">
        <v>955</v>
      </c>
      <c r="F11" s="272"/>
      <c r="J11" s="225"/>
      <c r="K11" s="225"/>
    </row>
    <row r="12" spans="1:11" s="238" customFormat="1" ht="15">
      <c r="A12" s="237"/>
      <c r="B12" s="272"/>
      <c r="C12" s="272" t="s">
        <v>386</v>
      </c>
      <c r="D12" s="264" t="s">
        <v>244</v>
      </c>
      <c r="E12" s="265" t="s">
        <v>998</v>
      </c>
      <c r="F12" s="272"/>
      <c r="J12" s="225"/>
      <c r="K12" s="225"/>
    </row>
    <row r="13" spans="1:11" s="238" customFormat="1" ht="15">
      <c r="A13" s="237"/>
      <c r="B13" s="272"/>
      <c r="C13" s="272"/>
      <c r="D13" s="264"/>
      <c r="E13" s="265"/>
      <c r="F13" s="272"/>
      <c r="J13" s="225"/>
      <c r="K13" s="225"/>
    </row>
    <row r="14" spans="1:11" s="238" customFormat="1" ht="30">
      <c r="A14" s="237"/>
      <c r="B14" s="272" t="s">
        <v>432</v>
      </c>
      <c r="C14" s="272" t="s">
        <v>433</v>
      </c>
      <c r="D14" s="264"/>
      <c r="E14" s="265" t="s">
        <v>999</v>
      </c>
      <c r="F14" s="252" t="s">
        <v>757</v>
      </c>
      <c r="J14" s="225"/>
      <c r="K14" s="225"/>
    </row>
    <row r="15" spans="1:11" s="238" customFormat="1" ht="15">
      <c r="A15" s="237"/>
      <c r="B15" s="272"/>
      <c r="C15" s="272"/>
      <c r="D15" s="264"/>
      <c r="E15" s="265"/>
      <c r="F15" s="272"/>
      <c r="J15" s="225"/>
      <c r="K15" s="225"/>
    </row>
    <row r="16" spans="1:11" s="238" customFormat="1" ht="90">
      <c r="A16" s="237"/>
      <c r="B16" s="272" t="s">
        <v>434</v>
      </c>
      <c r="C16" s="272" t="s">
        <v>243</v>
      </c>
      <c r="D16" s="264" t="s">
        <v>1000</v>
      </c>
      <c r="E16" s="265" t="s">
        <v>1001</v>
      </c>
      <c r="F16" s="272"/>
      <c r="J16" s="225"/>
      <c r="K16" s="225"/>
    </row>
    <row r="17" spans="1:11" s="238" customFormat="1" ht="15">
      <c r="A17" s="237"/>
      <c r="B17" s="272"/>
      <c r="C17" s="272" t="s">
        <v>244</v>
      </c>
      <c r="D17" s="264" t="s">
        <v>720</v>
      </c>
      <c r="E17" s="265" t="s">
        <v>1002</v>
      </c>
      <c r="F17" s="272"/>
      <c r="J17" s="225"/>
      <c r="K17" s="225"/>
    </row>
    <row r="18" spans="1:11" s="238" customFormat="1" ht="90">
      <c r="A18" s="237"/>
      <c r="B18" s="268" t="s">
        <v>435</v>
      </c>
      <c r="C18" s="268" t="s">
        <v>243</v>
      </c>
      <c r="D18" s="269" t="s">
        <v>1000</v>
      </c>
      <c r="E18" s="270" t="s">
        <v>1001</v>
      </c>
      <c r="F18" s="268"/>
      <c r="J18" s="225"/>
      <c r="K18" s="225"/>
    </row>
    <row r="19" spans="1:11" s="225" customFormat="1" ht="15">
      <c r="A19" s="237"/>
      <c r="B19" s="268"/>
      <c r="C19" s="268" t="s">
        <v>244</v>
      </c>
      <c r="D19" s="269" t="s">
        <v>720</v>
      </c>
      <c r="E19" s="270" t="s">
        <v>1002</v>
      </c>
      <c r="F19" s="268"/>
      <c r="G19" s="238"/>
      <c r="H19" s="238"/>
      <c r="I19" s="238"/>
    </row>
    <row r="20" spans="1:11" s="225" customFormat="1" ht="45">
      <c r="A20" s="237"/>
      <c r="B20" s="272" t="s">
        <v>436</v>
      </c>
      <c r="C20" s="272" t="s">
        <v>243</v>
      </c>
      <c r="D20" s="264" t="s">
        <v>1003</v>
      </c>
      <c r="E20" s="265" t="s">
        <v>1004</v>
      </c>
      <c r="F20" s="272"/>
      <c r="G20" s="238"/>
      <c r="H20" s="238"/>
      <c r="I20" s="238"/>
    </row>
    <row r="21" spans="1:11" s="225" customFormat="1" ht="15">
      <c r="A21" s="237"/>
      <c r="B21" s="272"/>
      <c r="C21" s="272" t="s">
        <v>244</v>
      </c>
      <c r="D21" s="264" t="s">
        <v>720</v>
      </c>
      <c r="E21" s="265" t="s">
        <v>1005</v>
      </c>
      <c r="F21" s="272"/>
      <c r="G21" s="238"/>
      <c r="H21" s="238"/>
      <c r="I21" s="238"/>
    </row>
    <row r="22" spans="1:11" s="225" customFormat="1" ht="15">
      <c r="A22" s="237"/>
      <c r="B22" s="272" t="s">
        <v>437</v>
      </c>
      <c r="C22" s="272" t="s">
        <v>243</v>
      </c>
      <c r="D22" s="264" t="s">
        <v>720</v>
      </c>
      <c r="E22" s="265" t="s">
        <v>1006</v>
      </c>
      <c r="F22" s="272"/>
      <c r="G22" s="238"/>
      <c r="H22" s="238"/>
      <c r="I22" s="238"/>
    </row>
    <row r="23" spans="1:11" s="225" customFormat="1" ht="15">
      <c r="A23" s="237"/>
      <c r="B23" s="272"/>
      <c r="C23" s="272" t="s">
        <v>244</v>
      </c>
      <c r="D23" s="264" t="s">
        <v>664</v>
      </c>
      <c r="E23" s="265" t="s">
        <v>1006</v>
      </c>
      <c r="F23" s="272"/>
      <c r="G23" s="238"/>
      <c r="H23" s="238"/>
      <c r="I23" s="23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9"/>
  <sheetViews>
    <sheetView topLeftCell="A34" zoomScale="70" zoomScaleNormal="70" workbookViewId="0">
      <selection activeCell="E61" sqref="E61"/>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COUNTIF(G3:G55,G2)</f>
        <v>0</v>
      </c>
      <c r="H1" s="223">
        <f>COUNTIF(H3:H55,H2)</f>
        <v>0</v>
      </c>
      <c r="I1" s="223">
        <f>COUNTIF(I3:I55,I2)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25" customFormat="1" ht="30">
      <c r="A3" s="237"/>
      <c r="B3" s="272" t="s">
        <v>438</v>
      </c>
      <c r="C3" s="272" t="s">
        <v>760</v>
      </c>
      <c r="D3" s="264" t="s">
        <v>665</v>
      </c>
      <c r="E3" s="265" t="s">
        <v>1007</v>
      </c>
      <c r="F3" s="272"/>
      <c r="G3" s="238"/>
      <c r="H3" s="238"/>
      <c r="I3" s="238"/>
    </row>
    <row r="4" spans="1:11" s="225" customFormat="1" ht="15">
      <c r="A4" s="237"/>
      <c r="B4" s="272"/>
      <c r="C4" s="272" t="s">
        <v>440</v>
      </c>
      <c r="D4" s="264" t="s">
        <v>722</v>
      </c>
      <c r="E4" s="265" t="s">
        <v>1008</v>
      </c>
      <c r="F4" s="272"/>
      <c r="G4" s="238"/>
      <c r="H4" s="238"/>
      <c r="I4" s="238"/>
    </row>
    <row r="5" spans="1:11" s="225" customFormat="1" ht="30">
      <c r="A5" s="237"/>
      <c r="B5" s="272"/>
      <c r="C5" s="272" t="s">
        <v>441</v>
      </c>
      <c r="D5" s="264" t="s">
        <v>666</v>
      </c>
      <c r="E5" s="265" t="s">
        <v>1009</v>
      </c>
      <c r="F5" s="272"/>
      <c r="G5" s="238"/>
      <c r="H5" s="238"/>
      <c r="I5" s="238"/>
    </row>
    <row r="6" spans="1:11" s="225" customFormat="1" ht="30" customHeight="1">
      <c r="A6" s="237"/>
      <c r="B6" s="272"/>
      <c r="C6" s="272" t="s">
        <v>442</v>
      </c>
      <c r="D6" s="264" t="s">
        <v>722</v>
      </c>
      <c r="E6" s="265" t="s">
        <v>1010</v>
      </c>
      <c r="F6" s="272"/>
      <c r="G6" s="238"/>
      <c r="H6" s="238"/>
      <c r="I6" s="238"/>
    </row>
    <row r="7" spans="1:11" s="225" customFormat="1" ht="15">
      <c r="A7" s="237"/>
      <c r="B7" s="272"/>
      <c r="C7" s="272" t="s">
        <v>443</v>
      </c>
      <c r="D7" s="264" t="s">
        <v>722</v>
      </c>
      <c r="E7" s="265" t="s">
        <v>1011</v>
      </c>
      <c r="F7" s="272"/>
      <c r="G7" s="238"/>
      <c r="H7" s="238"/>
      <c r="I7" s="238"/>
    </row>
    <row r="8" spans="1:11" s="225" customFormat="1" ht="15">
      <c r="A8" s="237"/>
      <c r="B8" s="272"/>
      <c r="C8" s="272"/>
      <c r="D8" s="264"/>
      <c r="E8" s="265"/>
      <c r="F8" s="272"/>
      <c r="G8" s="238"/>
      <c r="H8" s="238"/>
      <c r="I8" s="238"/>
    </row>
    <row r="9" spans="1:11" s="225" customFormat="1" ht="30">
      <c r="A9" s="237"/>
      <c r="B9" s="272" t="s">
        <v>444</v>
      </c>
      <c r="C9" s="252" t="s">
        <v>445</v>
      </c>
      <c r="D9" s="264" t="s">
        <v>664</v>
      </c>
      <c r="E9" s="265" t="s">
        <v>1012</v>
      </c>
      <c r="F9" s="272"/>
      <c r="G9" s="238"/>
      <c r="H9" s="238"/>
      <c r="I9" s="238"/>
    </row>
    <row r="10" spans="1:11" s="225" customFormat="1" ht="180">
      <c r="A10" s="237"/>
      <c r="B10" s="268"/>
      <c r="C10" s="268" t="s">
        <v>446</v>
      </c>
      <c r="D10" s="269"/>
      <c r="E10" s="268" t="s">
        <v>761</v>
      </c>
      <c r="F10" s="268"/>
      <c r="G10" s="238"/>
      <c r="H10" s="238"/>
      <c r="I10" s="238"/>
    </row>
    <row r="11" spans="1:11" s="225" customFormat="1" ht="30">
      <c r="A11" s="237"/>
      <c r="B11" s="272"/>
      <c r="C11" s="272" t="s">
        <v>439</v>
      </c>
      <c r="D11" s="264" t="s">
        <v>666</v>
      </c>
      <c r="E11" s="265" t="s">
        <v>1013</v>
      </c>
      <c r="F11" s="272"/>
      <c r="G11" s="238"/>
      <c r="H11" s="238"/>
      <c r="I11" s="238"/>
    </row>
    <row r="12" spans="1:11" s="225" customFormat="1" ht="30">
      <c r="A12" s="237"/>
      <c r="B12" s="272"/>
      <c r="C12" s="272" t="s">
        <v>447</v>
      </c>
      <c r="D12" s="264" t="s">
        <v>667</v>
      </c>
      <c r="E12" s="265" t="s">
        <v>1014</v>
      </c>
      <c r="F12" s="272"/>
      <c r="G12" s="238"/>
      <c r="H12" s="238"/>
      <c r="I12" s="238"/>
    </row>
    <row r="13" spans="1:11" s="225" customFormat="1" ht="15">
      <c r="A13" s="237"/>
      <c r="B13" s="272"/>
      <c r="C13" s="272" t="s">
        <v>448</v>
      </c>
      <c r="D13" s="264" t="s">
        <v>665</v>
      </c>
      <c r="E13" s="265" t="s">
        <v>1015</v>
      </c>
      <c r="F13" s="272"/>
      <c r="G13" s="238"/>
      <c r="H13" s="238"/>
      <c r="I13" s="238"/>
    </row>
    <row r="14" spans="1:11" s="238" customFormat="1" ht="15">
      <c r="A14" s="237"/>
      <c r="B14" s="272"/>
      <c r="C14" s="272" t="s">
        <v>442</v>
      </c>
      <c r="D14" s="264" t="s">
        <v>722</v>
      </c>
      <c r="E14" s="265" t="s">
        <v>1016</v>
      </c>
      <c r="F14" s="272"/>
      <c r="J14" s="225"/>
      <c r="K14" s="225"/>
    </row>
    <row r="15" spans="1:11" s="238" customFormat="1" ht="15">
      <c r="A15" s="237"/>
      <c r="B15" s="252"/>
      <c r="C15" s="252" t="s">
        <v>443</v>
      </c>
      <c r="D15" s="264" t="s">
        <v>722</v>
      </c>
      <c r="E15" s="265" t="s">
        <v>1017</v>
      </c>
      <c r="F15" s="252"/>
      <c r="J15" s="225"/>
      <c r="K15" s="225"/>
    </row>
    <row r="16" spans="1:11" s="238" customFormat="1" ht="15">
      <c r="A16" s="237"/>
      <c r="B16" s="272"/>
      <c r="C16" s="272"/>
      <c r="D16" s="264"/>
      <c r="E16" s="265"/>
      <c r="F16" s="272"/>
      <c r="J16" s="225"/>
      <c r="K16" s="225"/>
    </row>
    <row r="17" spans="1:11" s="238" customFormat="1" ht="180">
      <c r="A17" s="237"/>
      <c r="B17" s="268" t="s">
        <v>449</v>
      </c>
      <c r="C17" s="268" t="s">
        <v>446</v>
      </c>
      <c r="D17" s="269"/>
      <c r="E17" s="270" t="s">
        <v>762</v>
      </c>
      <c r="F17" s="268"/>
      <c r="J17" s="225"/>
      <c r="K17" s="225"/>
    </row>
    <row r="18" spans="1:11" s="238" customFormat="1" ht="30">
      <c r="A18" s="237"/>
      <c r="B18" s="272"/>
      <c r="C18" s="272" t="s">
        <v>439</v>
      </c>
      <c r="D18" s="264" t="s">
        <v>665</v>
      </c>
      <c r="E18" s="265" t="s">
        <v>1018</v>
      </c>
      <c r="F18" s="272"/>
      <c r="J18" s="225"/>
      <c r="K18" s="225"/>
    </row>
    <row r="19" spans="1:11" s="238" customFormat="1" ht="30">
      <c r="A19" s="237"/>
      <c r="B19" s="272"/>
      <c r="C19" s="272" t="s">
        <v>447</v>
      </c>
      <c r="D19" s="264" t="s">
        <v>666</v>
      </c>
      <c r="E19" s="265" t="s">
        <v>1019</v>
      </c>
      <c r="F19" s="272"/>
      <c r="J19" s="225"/>
      <c r="K19" s="225"/>
    </row>
    <row r="20" spans="1:11" s="238" customFormat="1" ht="15">
      <c r="A20" s="237"/>
      <c r="B20" s="272"/>
      <c r="C20" s="272" t="s">
        <v>448</v>
      </c>
      <c r="D20" s="264" t="s">
        <v>669</v>
      </c>
      <c r="E20" s="265" t="s">
        <v>1020</v>
      </c>
      <c r="F20" s="272"/>
      <c r="J20" s="225"/>
      <c r="K20" s="225"/>
    </row>
    <row r="21" spans="1:11" s="238" customFormat="1" ht="15">
      <c r="A21" s="237"/>
      <c r="B21" s="272"/>
      <c r="C21" s="272" t="s">
        <v>442</v>
      </c>
      <c r="D21" s="264" t="s">
        <v>722</v>
      </c>
      <c r="E21" s="265" t="s">
        <v>1021</v>
      </c>
      <c r="F21" s="272"/>
      <c r="J21" s="225"/>
      <c r="K21" s="225"/>
    </row>
    <row r="22" spans="1:11" s="238" customFormat="1" ht="15">
      <c r="A22" s="237"/>
      <c r="B22" s="272"/>
      <c r="C22" s="272" t="s">
        <v>443</v>
      </c>
      <c r="D22" s="264" t="s">
        <v>722</v>
      </c>
      <c r="E22" s="265" t="s">
        <v>1022</v>
      </c>
      <c r="F22" s="272"/>
      <c r="J22" s="225"/>
      <c r="K22" s="225"/>
    </row>
    <row r="23" spans="1:11" s="238" customFormat="1" ht="15">
      <c r="A23" s="237"/>
      <c r="B23" s="272"/>
      <c r="C23" s="272" t="s">
        <v>450</v>
      </c>
      <c r="D23" s="264" t="s">
        <v>668</v>
      </c>
      <c r="E23" s="265" t="s">
        <v>1023</v>
      </c>
      <c r="F23" s="272"/>
      <c r="J23" s="225"/>
      <c r="K23" s="225"/>
    </row>
    <row r="24" spans="1:11" s="238" customFormat="1" ht="15">
      <c r="A24" s="237"/>
      <c r="B24" s="272"/>
      <c r="C24" s="272"/>
      <c r="D24" s="264"/>
      <c r="E24" s="265"/>
      <c r="F24" s="272"/>
      <c r="J24" s="225"/>
      <c r="K24" s="225"/>
    </row>
    <row r="25" spans="1:11" s="238" customFormat="1" ht="15">
      <c r="A25" s="237"/>
      <c r="B25" s="252" t="s">
        <v>626</v>
      </c>
      <c r="C25" s="252" t="s">
        <v>356</v>
      </c>
      <c r="D25" s="264" t="s">
        <v>664</v>
      </c>
      <c r="E25" s="265" t="s">
        <v>1030</v>
      </c>
      <c r="F25" s="272"/>
      <c r="J25" s="225"/>
      <c r="K25" s="225"/>
    </row>
    <row r="26" spans="1:11" s="238" customFormat="1" ht="15">
      <c r="A26" s="237"/>
      <c r="B26" s="272"/>
      <c r="C26" s="252" t="s">
        <v>239</v>
      </c>
      <c r="D26" s="264" t="s">
        <v>720</v>
      </c>
      <c r="E26" s="265" t="s">
        <v>1030</v>
      </c>
      <c r="F26" s="272"/>
      <c r="J26" s="225"/>
      <c r="K26" s="225"/>
    </row>
    <row r="27" spans="1:11" s="238" customFormat="1" ht="15">
      <c r="A27" s="237"/>
      <c r="B27" s="272"/>
      <c r="C27" s="272"/>
      <c r="D27" s="264"/>
      <c r="E27" s="265"/>
      <c r="F27" s="272"/>
      <c r="J27" s="225"/>
      <c r="K27" s="225"/>
    </row>
    <row r="28" spans="1:11" s="238" customFormat="1" ht="30">
      <c r="A28" s="237"/>
      <c r="B28" s="272" t="s">
        <v>451</v>
      </c>
      <c r="C28" s="272" t="s">
        <v>243</v>
      </c>
      <c r="D28" s="264" t="s">
        <v>664</v>
      </c>
      <c r="E28" s="265" t="s">
        <v>1031</v>
      </c>
      <c r="F28" s="272"/>
      <c r="J28" s="225"/>
      <c r="K28" s="225"/>
    </row>
    <row r="29" spans="1:11" s="238" customFormat="1" ht="15">
      <c r="A29" s="237"/>
      <c r="B29" s="272"/>
      <c r="C29" s="272" t="s">
        <v>244</v>
      </c>
      <c r="D29" s="264" t="s">
        <v>720</v>
      </c>
      <c r="E29" s="265" t="s">
        <v>1031</v>
      </c>
      <c r="F29" s="272"/>
      <c r="J29" s="225"/>
      <c r="K29" s="225"/>
    </row>
    <row r="30" spans="1:11" s="238" customFormat="1" ht="15">
      <c r="A30" s="237"/>
      <c r="B30" s="272" t="s">
        <v>452</v>
      </c>
      <c r="C30" s="272" t="s">
        <v>243</v>
      </c>
      <c r="D30" s="264" t="s">
        <v>958</v>
      </c>
      <c r="E30" s="265"/>
      <c r="F30" s="272"/>
      <c r="J30" s="225"/>
      <c r="K30" s="225"/>
    </row>
    <row r="31" spans="1:11" s="238" customFormat="1" ht="15">
      <c r="A31" s="237"/>
      <c r="B31" s="272"/>
      <c r="C31" s="272" t="s">
        <v>244</v>
      </c>
      <c r="D31" s="264" t="s">
        <v>958</v>
      </c>
      <c r="E31" s="265"/>
      <c r="F31" s="272"/>
      <c r="J31" s="225"/>
      <c r="K31" s="225"/>
    </row>
    <row r="32" spans="1:11" s="238" customFormat="1" ht="15">
      <c r="A32" s="237"/>
      <c r="B32" s="272" t="s">
        <v>453</v>
      </c>
      <c r="C32" s="272" t="s">
        <v>243</v>
      </c>
      <c r="D32" s="264" t="s">
        <v>664</v>
      </c>
      <c r="E32" s="265" t="s">
        <v>1032</v>
      </c>
      <c r="F32" s="272"/>
      <c r="J32" s="225"/>
      <c r="K32" s="225"/>
    </row>
    <row r="33" spans="1:11" s="238" customFormat="1" ht="15">
      <c r="A33" s="237"/>
      <c r="B33" s="272"/>
      <c r="C33" s="272" t="s">
        <v>244</v>
      </c>
      <c r="D33" s="264" t="s">
        <v>720</v>
      </c>
      <c r="E33" s="265" t="s">
        <v>1032</v>
      </c>
      <c r="F33" s="272"/>
      <c r="J33" s="225"/>
      <c r="K33" s="225"/>
    </row>
    <row r="34" spans="1:11" s="238" customFormat="1" ht="30">
      <c r="A34" s="237"/>
      <c r="B34" s="272" t="s">
        <v>454</v>
      </c>
      <c r="C34" s="272" t="s">
        <v>243</v>
      </c>
      <c r="D34" s="264" t="s">
        <v>958</v>
      </c>
      <c r="E34" s="265"/>
      <c r="F34" s="272"/>
      <c r="J34" s="225"/>
      <c r="K34" s="225"/>
    </row>
    <row r="35" spans="1:11" s="238" customFormat="1" ht="15">
      <c r="A35" s="237"/>
      <c r="B35" s="272"/>
      <c r="C35" s="272" t="s">
        <v>244</v>
      </c>
      <c r="D35" s="264" t="s">
        <v>958</v>
      </c>
      <c r="E35" s="265"/>
      <c r="F35" s="272"/>
      <c r="J35" s="225"/>
      <c r="K35" s="225"/>
    </row>
    <row r="36" spans="1:11" s="238" customFormat="1" ht="30">
      <c r="A36" s="237"/>
      <c r="B36" s="272" t="s">
        <v>455</v>
      </c>
      <c r="C36" s="272" t="s">
        <v>243</v>
      </c>
      <c r="D36" s="264" t="s">
        <v>1033</v>
      </c>
      <c r="E36" s="265" t="s">
        <v>1034</v>
      </c>
      <c r="F36" s="272"/>
      <c r="J36" s="225"/>
      <c r="K36" s="225"/>
    </row>
    <row r="37" spans="1:11" s="238" customFormat="1" ht="15">
      <c r="A37" s="237"/>
      <c r="B37" s="272"/>
      <c r="C37" s="272" t="s">
        <v>244</v>
      </c>
      <c r="D37" s="264">
        <v>0</v>
      </c>
      <c r="E37" s="265" t="s">
        <v>1035</v>
      </c>
      <c r="F37" s="272"/>
      <c r="J37" s="225"/>
      <c r="K37" s="225"/>
    </row>
    <row r="38" spans="1:11" s="238" customFormat="1" ht="15">
      <c r="A38" s="237"/>
      <c r="B38" s="272"/>
      <c r="C38" s="272"/>
      <c r="D38" s="264"/>
      <c r="E38" s="265"/>
      <c r="F38" s="272"/>
      <c r="J38" s="225"/>
      <c r="K38" s="225"/>
    </row>
    <row r="39" spans="1:11" s="238" customFormat="1" ht="30">
      <c r="A39" s="237"/>
      <c r="B39" s="272" t="s">
        <v>456</v>
      </c>
      <c r="C39" s="272" t="s">
        <v>243</v>
      </c>
      <c r="D39" s="264" t="s">
        <v>763</v>
      </c>
      <c r="E39" s="265" t="s">
        <v>1036</v>
      </c>
      <c r="F39" s="272"/>
      <c r="J39" s="225"/>
      <c r="K39" s="225"/>
    </row>
    <row r="40" spans="1:11" s="238" customFormat="1" ht="15">
      <c r="A40" s="237"/>
      <c r="B40" s="272"/>
      <c r="C40" s="272" t="s">
        <v>244</v>
      </c>
      <c r="D40" s="264" t="s">
        <v>764</v>
      </c>
      <c r="E40" s="265" t="s">
        <v>1037</v>
      </c>
      <c r="F40" s="272"/>
      <c r="J40" s="225"/>
      <c r="K40" s="225"/>
    </row>
    <row r="41" spans="1:11" s="238" customFormat="1" ht="15">
      <c r="A41" s="237"/>
      <c r="B41" s="272" t="s">
        <v>457</v>
      </c>
      <c r="C41" s="272" t="s">
        <v>243</v>
      </c>
      <c r="D41" s="264">
        <v>1</v>
      </c>
      <c r="E41" s="265" t="s">
        <v>1038</v>
      </c>
      <c r="F41" s="272"/>
      <c r="J41" s="225"/>
      <c r="K41" s="225"/>
    </row>
    <row r="42" spans="1:11" s="238" customFormat="1" ht="15">
      <c r="A42" s="237"/>
      <c r="B42" s="272"/>
      <c r="C42" s="272" t="s">
        <v>244</v>
      </c>
      <c r="D42" s="264">
        <v>0</v>
      </c>
      <c r="E42" s="265" t="s">
        <v>1038</v>
      </c>
      <c r="F42" s="272"/>
      <c r="J42" s="225"/>
      <c r="K42" s="225"/>
    </row>
    <row r="43" spans="1:11" s="238" customFormat="1" ht="15">
      <c r="A43" s="237"/>
      <c r="B43" s="272"/>
      <c r="C43" s="272"/>
      <c r="D43" s="264"/>
      <c r="E43" s="265"/>
      <c r="F43" s="272"/>
      <c r="J43" s="225"/>
      <c r="K43" s="225"/>
    </row>
    <row r="44" spans="1:11" s="238" customFormat="1" ht="150">
      <c r="A44" s="237"/>
      <c r="B44" s="272" t="s">
        <v>458</v>
      </c>
      <c r="C44" s="272" t="s">
        <v>243</v>
      </c>
      <c r="D44" s="264" t="s">
        <v>1039</v>
      </c>
      <c r="E44" s="265" t="s">
        <v>1040</v>
      </c>
      <c r="F44" s="272"/>
      <c r="J44" s="225"/>
      <c r="K44" s="225"/>
    </row>
    <row r="45" spans="1:11" s="238" customFormat="1" ht="15">
      <c r="A45" s="237"/>
      <c r="B45" s="272"/>
      <c r="C45" s="272" t="s">
        <v>244</v>
      </c>
      <c r="D45" s="264" t="s">
        <v>720</v>
      </c>
      <c r="E45" s="265" t="s">
        <v>1041</v>
      </c>
      <c r="F45" s="272"/>
      <c r="J45" s="225"/>
      <c r="K45" s="225"/>
    </row>
    <row r="46" spans="1:11" s="238" customFormat="1" ht="60">
      <c r="A46" s="237"/>
      <c r="B46" s="272" t="s">
        <v>459</v>
      </c>
      <c r="C46" s="272" t="s">
        <v>243</v>
      </c>
      <c r="D46" s="264" t="s">
        <v>1042</v>
      </c>
      <c r="E46" s="265" t="s">
        <v>1043</v>
      </c>
      <c r="F46" s="272"/>
      <c r="J46" s="225"/>
      <c r="K46" s="225"/>
    </row>
    <row r="47" spans="1:11" s="238" customFormat="1" ht="15">
      <c r="A47" s="237"/>
      <c r="B47" s="272"/>
      <c r="C47" s="272" t="s">
        <v>244</v>
      </c>
      <c r="D47" s="264" t="s">
        <v>720</v>
      </c>
      <c r="E47" s="265" t="s">
        <v>1044</v>
      </c>
      <c r="F47" s="272"/>
      <c r="J47" s="225"/>
      <c r="K47" s="225"/>
    </row>
    <row r="48" spans="1:11" s="238" customFormat="1" ht="60">
      <c r="A48" s="237"/>
      <c r="B48" s="272" t="s">
        <v>460</v>
      </c>
      <c r="C48" s="272" t="s">
        <v>243</v>
      </c>
      <c r="D48" s="264" t="s">
        <v>1045</v>
      </c>
      <c r="E48" s="265" t="s">
        <v>1046</v>
      </c>
      <c r="F48" s="272"/>
      <c r="J48" s="225"/>
      <c r="K48" s="225"/>
    </row>
    <row r="49" spans="1:11" s="238" customFormat="1" ht="15">
      <c r="A49" s="237"/>
      <c r="B49" s="272"/>
      <c r="C49" s="272" t="s">
        <v>244</v>
      </c>
      <c r="D49" s="264" t="s">
        <v>720</v>
      </c>
      <c r="E49" s="265" t="s">
        <v>1047</v>
      </c>
      <c r="F49" s="272"/>
      <c r="J49" s="225"/>
      <c r="K49" s="22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COUNTIF(G3:G66,G2)</f>
        <v>0</v>
      </c>
      <c r="H1" s="223">
        <f>COUNTIF(H3:H66,H2)</f>
        <v>0</v>
      </c>
      <c r="I1" s="223">
        <f>COUNTIF(I3:I66,I2)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45">
      <c r="A3" s="237"/>
      <c r="B3" s="272" t="s">
        <v>461</v>
      </c>
      <c r="C3" s="272" t="s">
        <v>243</v>
      </c>
      <c r="D3" s="264" t="s">
        <v>664</v>
      </c>
      <c r="E3" s="265" t="s">
        <v>1048</v>
      </c>
      <c r="F3" s="272"/>
      <c r="J3" s="225"/>
      <c r="K3" s="225"/>
    </row>
    <row r="4" spans="1:11" s="238" customFormat="1" ht="15">
      <c r="A4" s="237"/>
      <c r="B4" s="272"/>
      <c r="C4" s="272" t="s">
        <v>244</v>
      </c>
      <c r="D4" s="264" t="s">
        <v>720</v>
      </c>
      <c r="E4" s="265" t="s">
        <v>1048</v>
      </c>
      <c r="F4" s="272"/>
      <c r="J4" s="225"/>
      <c r="K4" s="225"/>
    </row>
    <row r="5" spans="1:11" s="238" customFormat="1" ht="15">
      <c r="A5" s="237"/>
      <c r="B5" s="272"/>
      <c r="C5" s="272"/>
      <c r="D5" s="264"/>
      <c r="E5" s="265"/>
      <c r="F5" s="272"/>
      <c r="J5" s="225"/>
      <c r="K5" s="225"/>
    </row>
    <row r="6" spans="1:11" s="238" customFormat="1" ht="15">
      <c r="A6" s="237"/>
      <c r="B6" s="272" t="s">
        <v>462</v>
      </c>
      <c r="C6" s="272" t="s">
        <v>463</v>
      </c>
      <c r="D6" s="264" t="s">
        <v>765</v>
      </c>
      <c r="E6" s="265" t="s">
        <v>1049</v>
      </c>
      <c r="F6" s="272"/>
      <c r="J6" s="225"/>
      <c r="K6" s="225"/>
    </row>
    <row r="7" spans="1:11" s="238" customFormat="1" ht="15">
      <c r="A7" s="237"/>
      <c r="B7" s="272"/>
      <c r="C7" s="272" t="s">
        <v>464</v>
      </c>
      <c r="D7" s="264" t="s">
        <v>766</v>
      </c>
      <c r="E7" s="265" t="s">
        <v>1050</v>
      </c>
      <c r="F7" s="272"/>
      <c r="J7" s="225"/>
      <c r="K7" s="225"/>
    </row>
    <row r="8" spans="1:11" s="238" customFormat="1" ht="15">
      <c r="A8" s="237"/>
      <c r="B8" s="272"/>
      <c r="C8" s="272" t="s">
        <v>465</v>
      </c>
      <c r="D8" s="264" t="s">
        <v>767</v>
      </c>
      <c r="E8" s="265" t="s">
        <v>1051</v>
      </c>
      <c r="F8" s="272"/>
      <c r="J8" s="225"/>
      <c r="K8" s="225"/>
    </row>
    <row r="9" spans="1:11" s="238" customFormat="1" ht="15">
      <c r="A9" s="237"/>
      <c r="B9" s="272"/>
      <c r="C9" s="272" t="s">
        <v>466</v>
      </c>
      <c r="D9" s="264" t="s">
        <v>768</v>
      </c>
      <c r="E9" s="265" t="s">
        <v>1052</v>
      </c>
      <c r="F9" s="272"/>
      <c r="J9" s="225"/>
      <c r="K9" s="225"/>
    </row>
    <row r="10" spans="1:11" s="238" customFormat="1" ht="15">
      <c r="A10" s="237"/>
      <c r="B10" s="272"/>
      <c r="C10" s="272" t="s">
        <v>467</v>
      </c>
      <c r="D10" s="264" t="s">
        <v>769</v>
      </c>
      <c r="E10" s="265" t="s">
        <v>1053</v>
      </c>
      <c r="F10" s="272"/>
      <c r="J10" s="225"/>
      <c r="K10" s="225"/>
    </row>
    <row r="11" spans="1:11" s="238" customFormat="1" ht="15">
      <c r="A11" s="237"/>
      <c r="B11" s="272"/>
      <c r="C11" s="272" t="s">
        <v>468</v>
      </c>
      <c r="D11" s="264" t="s">
        <v>770</v>
      </c>
      <c r="E11" s="265" t="s">
        <v>1054</v>
      </c>
      <c r="F11" s="272"/>
      <c r="J11" s="225"/>
      <c r="K11" s="225"/>
    </row>
    <row r="12" spans="1:11" s="238" customFormat="1" ht="15">
      <c r="A12" s="237"/>
      <c r="B12" s="272"/>
      <c r="C12" s="272" t="s">
        <v>469</v>
      </c>
      <c r="D12" s="264" t="s">
        <v>771</v>
      </c>
      <c r="E12" s="265" t="s">
        <v>1055</v>
      </c>
      <c r="F12" s="272"/>
      <c r="J12" s="225"/>
      <c r="K12" s="225"/>
    </row>
    <row r="13" spans="1:11" s="238" customFormat="1" ht="15">
      <c r="A13" s="237"/>
      <c r="B13" s="272"/>
      <c r="C13" s="272" t="s">
        <v>470</v>
      </c>
      <c r="D13" s="264" t="s">
        <v>772</v>
      </c>
      <c r="E13" s="265" t="s">
        <v>1056</v>
      </c>
      <c r="F13" s="272"/>
      <c r="J13" s="225"/>
      <c r="K13" s="225"/>
    </row>
    <row r="14" spans="1:11" s="238" customFormat="1" ht="15">
      <c r="A14" s="237"/>
      <c r="B14" s="272"/>
      <c r="C14" s="272" t="s">
        <v>471</v>
      </c>
      <c r="D14" s="264" t="s">
        <v>773</v>
      </c>
      <c r="E14" s="265" t="s">
        <v>1057</v>
      </c>
      <c r="F14" s="272"/>
      <c r="J14" s="225"/>
      <c r="K14" s="225"/>
    </row>
    <row r="15" spans="1:11" s="238" customFormat="1" ht="15">
      <c r="A15" s="237"/>
      <c r="B15" s="272"/>
      <c r="C15" s="272" t="s">
        <v>472</v>
      </c>
      <c r="D15" s="264" t="s">
        <v>774</v>
      </c>
      <c r="E15" s="265" t="s">
        <v>1058</v>
      </c>
      <c r="F15" s="272"/>
      <c r="J15" s="225"/>
      <c r="K15" s="225"/>
    </row>
    <row r="16" spans="1:11" s="238" customFormat="1" ht="15">
      <c r="A16" s="237"/>
      <c r="B16" s="272"/>
      <c r="C16" s="272" t="s">
        <v>473</v>
      </c>
      <c r="D16" s="264" t="s">
        <v>774</v>
      </c>
      <c r="E16" s="265" t="s">
        <v>1059</v>
      </c>
      <c r="F16" s="272"/>
      <c r="J16" s="225"/>
      <c r="K16" s="225"/>
    </row>
    <row r="17" spans="1:11" s="238" customFormat="1" ht="15">
      <c r="A17" s="237"/>
      <c r="B17" s="272"/>
      <c r="C17" s="272" t="s">
        <v>474</v>
      </c>
      <c r="D17" s="264" t="s">
        <v>775</v>
      </c>
      <c r="E17" s="265" t="s">
        <v>1060</v>
      </c>
      <c r="F17" s="272"/>
      <c r="J17" s="225"/>
      <c r="K17" s="225"/>
    </row>
    <row r="18" spans="1:11" s="238" customFormat="1" ht="15">
      <c r="A18" s="237"/>
      <c r="B18" s="272"/>
      <c r="C18" s="272" t="s">
        <v>475</v>
      </c>
      <c r="D18" s="264" t="s">
        <v>776</v>
      </c>
      <c r="E18" s="265" t="s">
        <v>1061</v>
      </c>
      <c r="F18" s="272"/>
      <c r="J18" s="225"/>
      <c r="K18" s="225"/>
    </row>
    <row r="19" spans="1:11" s="238" customFormat="1" ht="15">
      <c r="A19" s="237"/>
      <c r="B19" s="272"/>
      <c r="C19" s="272" t="s">
        <v>476</v>
      </c>
      <c r="D19" s="264" t="s">
        <v>777</v>
      </c>
      <c r="E19" s="265" t="s">
        <v>1062</v>
      </c>
      <c r="F19" s="272"/>
      <c r="J19" s="225"/>
      <c r="K19" s="225"/>
    </row>
    <row r="20" spans="1:11" s="238" customFormat="1" ht="15">
      <c r="A20" s="237"/>
      <c r="B20" s="272"/>
      <c r="C20" s="272" t="s">
        <v>477</v>
      </c>
      <c r="D20" s="264" t="s">
        <v>778</v>
      </c>
      <c r="E20" s="265" t="s">
        <v>1063</v>
      </c>
      <c r="F20" s="272"/>
      <c r="J20" s="225"/>
      <c r="K20" s="225"/>
    </row>
    <row r="21" spans="1:11" s="238" customFormat="1" ht="15">
      <c r="A21" s="237"/>
      <c r="B21" s="272"/>
      <c r="C21" s="272" t="s">
        <v>478</v>
      </c>
      <c r="D21" s="264">
        <v>7</v>
      </c>
      <c r="E21" s="265" t="s">
        <v>1064</v>
      </c>
      <c r="F21" s="272"/>
      <c r="J21" s="225"/>
      <c r="K21" s="225"/>
    </row>
    <row r="22" spans="1:11" s="238" customFormat="1" ht="15">
      <c r="A22" s="237"/>
      <c r="B22" s="272"/>
      <c r="C22" s="272" t="s">
        <v>479</v>
      </c>
      <c r="D22" s="264" t="s">
        <v>779</v>
      </c>
      <c r="E22" s="265" t="s">
        <v>1065</v>
      </c>
      <c r="F22" s="272"/>
      <c r="J22" s="225"/>
      <c r="K22" s="225"/>
    </row>
    <row r="23" spans="1:11" s="238" customFormat="1" ht="15">
      <c r="A23" s="237"/>
      <c r="B23" s="272"/>
      <c r="C23" s="272" t="s">
        <v>480</v>
      </c>
      <c r="D23" s="264" t="s">
        <v>767</v>
      </c>
      <c r="E23" s="265" t="s">
        <v>1066</v>
      </c>
      <c r="F23" s="272"/>
      <c r="J23" s="225"/>
      <c r="K23" s="225"/>
    </row>
    <row r="24" spans="1:11" s="238" customFormat="1" ht="15">
      <c r="A24" s="237"/>
      <c r="B24" s="272"/>
      <c r="C24" s="272" t="s">
        <v>481</v>
      </c>
      <c r="D24" s="264" t="s">
        <v>780</v>
      </c>
      <c r="E24" s="265" t="s">
        <v>1067</v>
      </c>
      <c r="F24" s="272"/>
      <c r="J24" s="225"/>
      <c r="K24" s="225"/>
    </row>
    <row r="25" spans="1:11" s="238" customFormat="1" ht="15">
      <c r="A25" s="237"/>
      <c r="B25" s="272"/>
      <c r="C25" s="272" t="s">
        <v>482</v>
      </c>
      <c r="D25" s="264" t="s">
        <v>781</v>
      </c>
      <c r="E25" s="265" t="s">
        <v>1068</v>
      </c>
      <c r="F25" s="272"/>
      <c r="J25" s="225"/>
      <c r="K25" s="225"/>
    </row>
    <row r="26" spans="1:11" s="238" customFormat="1" ht="15">
      <c r="A26" s="237"/>
      <c r="B26" s="272"/>
      <c r="C26" s="272" t="s">
        <v>483</v>
      </c>
      <c r="D26" s="264" t="s">
        <v>782</v>
      </c>
      <c r="E26" s="265" t="s">
        <v>1069</v>
      </c>
      <c r="F26" s="272"/>
      <c r="J26" s="225"/>
      <c r="K26" s="225"/>
    </row>
    <row r="27" spans="1:11" s="238" customFormat="1" ht="15">
      <c r="A27" s="237"/>
      <c r="B27" s="272"/>
      <c r="C27" s="272" t="s">
        <v>484</v>
      </c>
      <c r="D27" s="264" t="s">
        <v>783</v>
      </c>
      <c r="E27" s="265" t="s">
        <v>1070</v>
      </c>
      <c r="F27" s="272"/>
      <c r="J27" s="225"/>
      <c r="K27" s="225"/>
    </row>
    <row r="28" spans="1:11" s="238" customFormat="1" ht="15">
      <c r="A28" s="237"/>
      <c r="B28" s="272"/>
      <c r="C28" s="272"/>
      <c r="D28" s="264"/>
      <c r="E28" s="265"/>
      <c r="F28" s="272"/>
      <c r="J28" s="225"/>
      <c r="K28" s="225"/>
    </row>
    <row r="29" spans="1:11" s="238" customFormat="1" ht="15">
      <c r="A29" s="237"/>
      <c r="B29" s="272" t="s">
        <v>485</v>
      </c>
      <c r="C29" s="272" t="s">
        <v>486</v>
      </c>
      <c r="D29" s="264" t="s">
        <v>666</v>
      </c>
      <c r="E29" s="265" t="s">
        <v>1071</v>
      </c>
      <c r="F29" s="272"/>
      <c r="J29" s="225"/>
      <c r="K29" s="225"/>
    </row>
    <row r="30" spans="1:11" s="238" customFormat="1" ht="15">
      <c r="A30" s="237"/>
      <c r="B30" s="272"/>
      <c r="C30" s="272" t="s">
        <v>487</v>
      </c>
      <c r="D30" s="264" t="s">
        <v>666</v>
      </c>
      <c r="E30" s="265" t="s">
        <v>1072</v>
      </c>
      <c r="F30" s="272"/>
      <c r="J30" s="225"/>
      <c r="K30" s="225"/>
    </row>
    <row r="31" spans="1:11" s="238" customFormat="1" ht="15">
      <c r="A31" s="237"/>
      <c r="B31" s="272"/>
      <c r="C31" s="272" t="s">
        <v>488</v>
      </c>
      <c r="D31" s="264" t="s">
        <v>666</v>
      </c>
      <c r="E31" s="265" t="s">
        <v>1073</v>
      </c>
      <c r="F31" s="272"/>
      <c r="J31" s="225"/>
      <c r="K31" s="225"/>
    </row>
    <row r="32" spans="1:11" s="238" customFormat="1" ht="15">
      <c r="A32" s="237"/>
      <c r="B32" s="272"/>
      <c r="C32" s="272" t="s">
        <v>489</v>
      </c>
      <c r="D32" s="264" t="s">
        <v>665</v>
      </c>
      <c r="E32" s="265" t="s">
        <v>1074</v>
      </c>
      <c r="F32" s="272"/>
      <c r="J32" s="225"/>
      <c r="K32" s="225"/>
    </row>
    <row r="33" spans="1:11" s="238" customFormat="1" ht="15">
      <c r="A33" s="237"/>
      <c r="B33" s="272"/>
      <c r="C33" s="272" t="s">
        <v>490</v>
      </c>
      <c r="D33" s="264" t="s">
        <v>664</v>
      </c>
      <c r="E33" s="265" t="s">
        <v>1075</v>
      </c>
      <c r="F33" s="272"/>
      <c r="J33" s="225"/>
      <c r="K33" s="225"/>
    </row>
    <row r="34" spans="1:11" s="238" customFormat="1" ht="15">
      <c r="A34" s="237"/>
      <c r="B34" s="272"/>
      <c r="C34" s="272" t="s">
        <v>491</v>
      </c>
      <c r="D34" s="264" t="s">
        <v>666</v>
      </c>
      <c r="E34" s="265" t="s">
        <v>1076</v>
      </c>
      <c r="F34" s="272"/>
      <c r="J34" s="225"/>
      <c r="K34" s="225"/>
    </row>
    <row r="35" spans="1:11" s="238" customFormat="1" ht="15">
      <c r="A35" s="237"/>
      <c r="B35" s="272"/>
      <c r="C35" s="272" t="s">
        <v>492</v>
      </c>
      <c r="D35" s="264" t="s">
        <v>666</v>
      </c>
      <c r="E35" s="265" t="s">
        <v>1077</v>
      </c>
      <c r="F35" s="272"/>
      <c r="J35" s="225"/>
      <c r="K35" s="225"/>
    </row>
    <row r="36" spans="1:11" s="238" customFormat="1" ht="15">
      <c r="A36" s="237"/>
      <c r="B36" s="272"/>
      <c r="C36" s="272" t="s">
        <v>493</v>
      </c>
      <c r="D36" s="264" t="s">
        <v>666</v>
      </c>
      <c r="E36" s="265" t="s">
        <v>1078</v>
      </c>
      <c r="F36" s="272"/>
      <c r="J36" s="225"/>
      <c r="K36" s="225"/>
    </row>
    <row r="37" spans="1:11" s="238" customFormat="1" ht="15">
      <c r="A37" s="237"/>
      <c r="B37" s="272"/>
      <c r="C37" s="272" t="s">
        <v>494</v>
      </c>
      <c r="D37" s="264" t="s">
        <v>665</v>
      </c>
      <c r="E37" s="265" t="s">
        <v>1079</v>
      </c>
      <c r="F37" s="272"/>
      <c r="J37" s="225"/>
      <c r="K37" s="225"/>
    </row>
    <row r="38" spans="1:11" s="238" customFormat="1" ht="15">
      <c r="A38" s="237"/>
      <c r="B38" s="272"/>
      <c r="C38" s="252" t="s">
        <v>495</v>
      </c>
      <c r="D38" s="264" t="s">
        <v>666</v>
      </c>
      <c r="E38" s="265" t="s">
        <v>1080</v>
      </c>
      <c r="F38" s="272"/>
      <c r="J38" s="225"/>
      <c r="K38" s="225"/>
    </row>
    <row r="39" spans="1:11" s="238" customFormat="1" ht="15">
      <c r="A39" s="237"/>
      <c r="B39" s="272"/>
      <c r="C39" s="272"/>
      <c r="D39" s="264"/>
      <c r="E39" s="265"/>
      <c r="F39" s="272"/>
      <c r="J39" s="225"/>
      <c r="K39" s="225"/>
    </row>
    <row r="40" spans="1:11" s="238" customFormat="1" ht="45">
      <c r="A40" s="237"/>
      <c r="B40" s="272" t="s">
        <v>496</v>
      </c>
      <c r="C40" s="272" t="s">
        <v>784</v>
      </c>
      <c r="D40" s="264" t="s">
        <v>1082</v>
      </c>
      <c r="E40" s="267" t="s">
        <v>1081</v>
      </c>
      <c r="F40" s="272" t="s">
        <v>785</v>
      </c>
      <c r="J40" s="225"/>
      <c r="K40" s="225"/>
    </row>
    <row r="41" spans="1:11" s="238" customFormat="1" ht="15">
      <c r="A41" s="237"/>
      <c r="B41" s="272"/>
      <c r="C41" s="272"/>
      <c r="D41" s="264"/>
      <c r="E41" s="265"/>
      <c r="F41" s="272"/>
      <c r="J41" s="225"/>
      <c r="K41" s="225"/>
    </row>
    <row r="42" spans="1:11" s="238" customFormat="1" ht="30">
      <c r="A42" s="237"/>
      <c r="B42" s="272" t="s">
        <v>497</v>
      </c>
      <c r="C42" s="272" t="s">
        <v>433</v>
      </c>
      <c r="D42" s="264" t="s">
        <v>211</v>
      </c>
      <c r="E42" s="265" t="s">
        <v>1083</v>
      </c>
      <c r="F42" s="272" t="s">
        <v>786</v>
      </c>
      <c r="J42" s="225"/>
      <c r="K42" s="225"/>
    </row>
    <row r="43" spans="1:11" s="238" customFormat="1" ht="45">
      <c r="A43" s="237"/>
      <c r="B43" s="272" t="s">
        <v>498</v>
      </c>
      <c r="C43" s="272" t="s">
        <v>499</v>
      </c>
      <c r="D43" s="264" t="s">
        <v>720</v>
      </c>
      <c r="E43" s="265" t="s">
        <v>1083</v>
      </c>
      <c r="F43" s="272" t="s">
        <v>787</v>
      </c>
      <c r="J43" s="225"/>
      <c r="K43" s="225"/>
    </row>
    <row r="44" spans="1:11" s="238" customFormat="1" ht="15">
      <c r="A44" s="237"/>
      <c r="B44" s="272"/>
      <c r="C44" s="272"/>
      <c r="D44" s="264"/>
      <c r="E44" s="265"/>
      <c r="F44" s="272"/>
      <c r="J44" s="225"/>
      <c r="K44" s="225"/>
    </row>
    <row r="45" spans="1:11" s="238" customFormat="1" ht="15">
      <c r="A45" s="237"/>
      <c r="B45" s="272" t="s">
        <v>500</v>
      </c>
      <c r="C45" s="272" t="s">
        <v>243</v>
      </c>
      <c r="D45" s="264" t="s">
        <v>664</v>
      </c>
      <c r="E45" s="265" t="s">
        <v>1084</v>
      </c>
      <c r="F45" s="272"/>
      <c r="J45" s="225"/>
      <c r="K45" s="225"/>
    </row>
    <row r="46" spans="1:11" s="238" customFormat="1" ht="15">
      <c r="A46" s="237"/>
      <c r="B46" s="272"/>
      <c r="C46" s="272" t="s">
        <v>244</v>
      </c>
      <c r="D46" s="264" t="s">
        <v>720</v>
      </c>
      <c r="E46" s="265" t="s">
        <v>1084</v>
      </c>
      <c r="F46" s="272"/>
      <c r="J46" s="225"/>
      <c r="K46" s="22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Summary</vt:lpstr>
      <vt:lpstr>1.Business Rules</vt:lpstr>
      <vt:lpstr>2.1 Proposer</vt:lpstr>
      <vt:lpstr>2.2 Joint Policyholder</vt:lpstr>
      <vt:lpstr>2.3 Property</vt:lpstr>
      <vt:lpstr>2.4 Contents Cover</vt:lpstr>
      <vt:lpstr>2.5 Buildings Cover</vt:lpstr>
      <vt:lpstr>2.6 Locks and Security</vt:lpstr>
      <vt:lpstr>2.7 Claims</vt:lpstr>
      <vt:lpstr>2.8 Price Page</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2014-08-06T10:50:53Z</dcterms:modified>
</cp:coreProperties>
</file>