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80" windowWidth="18195" windowHeight="10680" firstSheet="5" activeTab="10"/>
  </bookViews>
  <sheets>
    <sheet name="Test Summary" sheetId="1" r:id="rId1"/>
    <sheet name="Question Set" sheetId="2" r:id="rId2"/>
    <sheet name="Business Rules" sheetId="3" r:id="rId3"/>
    <sheet name="Features" sheetId="4" r:id="rId4"/>
    <sheet name="Images and Copy" sheetId="12" r:id="rId5"/>
    <sheet name="Mandatory Tags" sheetId="5" r:id="rId6"/>
    <sheet name="Known Issues" sheetId="6" r:id="rId7"/>
    <sheet name="Outbounding" sheetId="7" r:id="rId8"/>
    <sheet name="Claims" sheetId="9" r:id="rId9"/>
    <sheet name="Comparison Tests" sheetId="8" r:id="rId10"/>
    <sheet name="Deeplink" sheetId="11" r:id="rId11"/>
    <sheet name="CCRs" sheetId="10" r:id="rId12"/>
    <sheet name="Defect Log" sheetId="13" r:id="rId13"/>
  </sheets>
  <definedNames>
    <definedName name="_xlnm._FilterDatabase" localSheetId="2" hidden="1">'Business Rules'!$C$1:$E$15</definedName>
    <definedName name="_xlnm._FilterDatabase" localSheetId="9" hidden="1">'Comparison Tests'!$D$1:$F$2</definedName>
    <definedName name="_xlnm._FilterDatabase" localSheetId="10" hidden="1">Deeplink!$D$1:$F$1</definedName>
    <definedName name="_xlnm._FilterDatabase" localSheetId="3" hidden="1">Features!$G$4:$I$4</definedName>
    <definedName name="_xlnm._FilterDatabase" localSheetId="4" hidden="1">'Images and Copy'!$E$1:$G$1</definedName>
    <definedName name="_xlnm._FilterDatabase" localSheetId="6" hidden="1">'Known Issues'!$C$1:$E$1</definedName>
    <definedName name="_xlnm._FilterDatabase" localSheetId="5" hidden="1">'Mandatory Tags'!$D$1:$F$1</definedName>
    <definedName name="_xlnm._FilterDatabase" localSheetId="7" hidden="1">Outbounding!$D$1:$F$1</definedName>
    <definedName name="_xlnm._FilterDatabase" localSheetId="1" hidden="1">'Question Set'!$J$1:$L$1</definedName>
    <definedName name="_xlnm._FilterDatabase" localSheetId="0" hidden="1">'Test Summary'!$B$2:$I$22</definedName>
  </definedNames>
  <calcPr calcId="145621"/>
</workbook>
</file>

<file path=xl/calcChain.xml><?xml version="1.0" encoding="utf-8"?>
<calcChain xmlns="http://schemas.openxmlformats.org/spreadsheetml/2006/main">
  <c r="F6" i="1" l="1"/>
  <c r="H19" i="4"/>
  <c r="E6" i="1" s="1"/>
  <c r="J19" i="4"/>
  <c r="G6" i="1" s="1"/>
  <c r="I19" i="4"/>
  <c r="D14" i="1" l="1"/>
  <c r="D14" i="8" l="1"/>
  <c r="F11" i="11" l="1"/>
  <c r="G13" i="1" s="1"/>
  <c r="F13" i="1"/>
  <c r="E13" i="1"/>
  <c r="G10" i="1"/>
  <c r="F10" i="1"/>
  <c r="D20" i="7"/>
  <c r="E10" i="1" s="1"/>
  <c r="G9" i="1"/>
  <c r="F9" i="1"/>
  <c r="E9" i="1"/>
  <c r="F8" i="1"/>
  <c r="E8" i="1"/>
  <c r="H12" i="1"/>
  <c r="F14" i="8"/>
  <c r="G11" i="1" s="1"/>
  <c r="F20" i="7"/>
  <c r="E79" i="6"/>
  <c r="F13" i="5"/>
  <c r="G8" i="1" s="1"/>
  <c r="G30" i="12"/>
  <c r="G7" i="1" s="1"/>
  <c r="E15" i="3"/>
  <c r="G5" i="1" s="1"/>
  <c r="L53" i="2"/>
  <c r="G4" i="1" s="1"/>
  <c r="G17" i="1" l="1"/>
  <c r="H17" i="1" s="1"/>
  <c r="H13" i="1"/>
  <c r="I13" i="1" s="1"/>
  <c r="H9" i="1"/>
  <c r="H10" i="1"/>
  <c r="I10" i="1" s="1"/>
  <c r="H8" i="1"/>
  <c r="I8" i="1" s="1"/>
  <c r="J53" i="2"/>
  <c r="E4" i="1" s="1"/>
  <c r="E11" i="11"/>
  <c r="D11" i="11"/>
  <c r="E14" i="8"/>
  <c r="F11" i="1" s="1"/>
  <c r="E11" i="1"/>
  <c r="E20" i="7"/>
  <c r="D79" i="6"/>
  <c r="C79" i="6"/>
  <c r="E13" i="5"/>
  <c r="D13" i="5"/>
  <c r="F30" i="12"/>
  <c r="F7" i="1" s="1"/>
  <c r="E30" i="12"/>
  <c r="E7" i="1" s="1"/>
  <c r="D15" i="3"/>
  <c r="C15" i="3"/>
  <c r="E5" i="1" s="1"/>
  <c r="H5" i="1" s="1"/>
  <c r="I5" i="1" s="1"/>
  <c r="K53" i="2"/>
  <c r="F4" i="1" s="1"/>
  <c r="I12" i="1"/>
  <c r="I9" i="1"/>
  <c r="H7" i="1" l="1"/>
  <c r="I7" i="1" s="1"/>
  <c r="H6" i="1"/>
  <c r="I6" i="1" s="1"/>
  <c r="F16" i="1"/>
  <c r="H16" i="1" s="1"/>
  <c r="H11" i="1"/>
  <c r="I11" i="1" s="1"/>
  <c r="E14" i="1"/>
  <c r="H14" i="1" s="1"/>
  <c r="I14" i="1" s="1"/>
  <c r="H4" i="1"/>
  <c r="I4" i="1" s="1"/>
  <c r="I17" i="1"/>
  <c r="I16" i="1" l="1"/>
  <c r="H15" i="1"/>
  <c r="I15" i="1" s="1"/>
</calcChain>
</file>

<file path=xl/sharedStrings.xml><?xml version="1.0" encoding="utf-8"?>
<sst xmlns="http://schemas.openxmlformats.org/spreadsheetml/2006/main" count="784" uniqueCount="433">
  <si>
    <t>Summary of Tests</t>
  </si>
  <si>
    <t>Question Set</t>
  </si>
  <si>
    <t>Business Rules</t>
  </si>
  <si>
    <t>Mandatory Tags</t>
  </si>
  <si>
    <t>Known Issues</t>
  </si>
  <si>
    <t>Outbounding</t>
  </si>
  <si>
    <t>Comparison Tests</t>
  </si>
  <si>
    <t>Claims</t>
  </si>
  <si>
    <t>CCRs</t>
  </si>
  <si>
    <t>Included for Testing</t>
  </si>
  <si>
    <t>YES/NO</t>
  </si>
  <si>
    <t>Coverage of testing</t>
  </si>
  <si>
    <t>%</t>
  </si>
  <si>
    <t>Title</t>
  </si>
  <si>
    <t>Surname</t>
  </si>
  <si>
    <t>No</t>
  </si>
  <si>
    <t>Yes</t>
  </si>
  <si>
    <t>Pass</t>
  </si>
  <si>
    <t>Fail</t>
  </si>
  <si>
    <t>Bridging Page Images and Copy</t>
  </si>
  <si>
    <t>White journey:please supply a high res.GIF Logo 85x30 pixels + 70x25 pixels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</si>
  <si>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</si>
  <si>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</si>
  <si>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</si>
  <si>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</si>
  <si>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</si>
  <si>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</si>
  <si>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</si>
  <si>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</si>
  <si>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</si>
  <si>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</si>
  <si>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</si>
  <si>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</si>
  <si>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</si>
  <si>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</si>
  <si>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</si>
  <si>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</si>
  <si>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</si>
  <si>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</si>
  <si>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</si>
  <si>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</si>
  <si>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</si>
  <si>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</si>
  <si>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</si>
  <si>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</si>
  <si>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</si>
  <si>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</si>
  <si>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</si>
  <si>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</si>
  <si>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</si>
  <si>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</si>
  <si>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</si>
  <si>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</si>
  <si>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</si>
  <si>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</si>
  <si>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</si>
  <si>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</si>
  <si>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</si>
  <si>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</si>
  <si>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</si>
  <si>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</si>
  <si>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</si>
  <si>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</si>
  <si>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</si>
  <si>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</si>
  <si>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</si>
  <si>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</si>
  <si>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</si>
  <si>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</si>
  <si>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</si>
  <si>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</si>
  <si>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</si>
  <si>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</si>
  <si>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</si>
  <si>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</si>
  <si>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</si>
  <si>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</si>
  <si>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</si>
  <si>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</si>
  <si>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</si>
  <si>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</si>
  <si>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</si>
  <si>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</si>
  <si>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</si>
  <si>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</si>
  <si>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</si>
  <si>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</si>
  <si>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</si>
  <si>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</si>
  <si>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</si>
  <si>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</si>
  <si>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</si>
  <si>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</si>
  <si>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</si>
  <si>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</si>
  <si>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</si>
  <si>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</si>
  <si>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</si>
  <si>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</si>
  <si>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</si>
  <si>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</si>
  <si>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</si>
  <si>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</si>
  <si>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</si>
  <si>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</si>
  <si>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</si>
  <si>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</si>
  <si>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</si>
  <si>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</si>
  <si>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</si>
  <si>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</si>
  <si>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</si>
  <si>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</si>
  <si>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</si>
  <si>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</si>
  <si>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</si>
  <si>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</si>
  <si>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</si>
  <si>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</si>
  <si>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</si>
  <si>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</si>
  <si>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</si>
  <si>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</si>
  <si>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</si>
  <si>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</si>
  <si>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</si>
  <si>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</si>
  <si>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</si>
  <si>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</si>
  <si>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</si>
  <si>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</si>
  <si>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</si>
  <si>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</si>
  <si>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</si>
  <si>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</si>
  <si>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</si>
  <si>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</si>
  <si>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</si>
  <si>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</si>
  <si>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</si>
  <si>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</si>
  <si>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</si>
  <si>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</si>
  <si>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</si>
  <si>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</si>
  <si>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</si>
  <si>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</si>
  <si>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</si>
  <si>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</si>
  <si>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</si>
  <si>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</si>
  <si>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</si>
  <si>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</si>
  <si>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</si>
  <si>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</si>
  <si>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</si>
  <si>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</si>
  <si>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</si>
  <si>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</si>
  <si>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</si>
  <si>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</si>
  <si>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</si>
  <si>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</si>
  <si>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</si>
  <si>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</si>
  <si>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</si>
  <si>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</si>
  <si>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</si>
  <si>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</si>
  <si>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</si>
  <si>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</si>
  <si>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</si>
  <si>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</si>
  <si>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</si>
  <si>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</si>
  <si>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</si>
  <si>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</si>
  <si>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</si>
  <si>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</si>
  <si>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</si>
  <si>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</si>
  <si>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</si>
  <si>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</si>
  <si>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</si>
  <si>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</si>
  <si>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</si>
  <si>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</si>
  <si>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</si>
  <si>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</si>
  <si>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</si>
  <si>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</si>
  <si>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</si>
  <si>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</si>
  <si>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</si>
  <si>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</si>
  <si>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</si>
  <si>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</si>
  <si>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</si>
  <si>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</si>
  <si>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</si>
  <si>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</si>
  <si>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Notes</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</si>
  <si>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</si>
  <si>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</si>
  <si>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</si>
  <si>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</si>
  <si>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</si>
  <si>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</si>
  <si>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</si>
  <si>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</si>
  <si>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</si>
  <si>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</si>
  <si>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</si>
  <si>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</si>
  <si>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</si>
  <si>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</si>
  <si>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</si>
  <si>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</si>
  <si>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</si>
  <si>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</si>
  <si>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</si>
  <si>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</si>
  <si>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CTM Notes</t>
  </si>
  <si>
    <t xml:space="preserve">other, please state opposite: 
</t>
  </si>
  <si>
    <t>List of Security Codes will be displayed.</t>
  </si>
  <si>
    <r>
      <rPr>
        <u/>
        <sz val="11"/>
        <color theme="1"/>
        <rFont val="Calibri"/>
        <family val="2"/>
        <scheme val="minor"/>
      </rPr>
      <t xml:space="preserve">For Security Codes </t>
    </r>
    <r>
      <rPr>
        <sz val="11"/>
        <color theme="1"/>
        <rFont val="Calibri"/>
        <family val="2"/>
        <scheme val="minor"/>
      </rPr>
      <t xml:space="preserve">
Insert Affinity Code obtained in step 2 into the following SQL query:
Select * from tblTranslation where Affinityid_FK = '???' and TableName = 'SECCODES' and ProductId_FK = '?'
Where ProductId_FK is as follows:
1       HH      Household
2       PC      PrivateCar
3       LC      LightCommercial
4       LI      Life</t>
    </r>
  </si>
  <si>
    <t>Male</t>
  </si>
  <si>
    <t>Female</t>
  </si>
  <si>
    <t>What is your pets name?</t>
  </si>
  <si>
    <t>What type of animal is your pet?</t>
  </si>
  <si>
    <t>Is your pet male or female?</t>
  </si>
  <si>
    <t>Has your pet been chipped?</t>
  </si>
  <si>
    <t>How much did you pay for your pet?</t>
  </si>
  <si>
    <t>Email address:</t>
  </si>
  <si>
    <t>Main contact telephone number:</t>
  </si>
  <si>
    <t>Address line 1</t>
  </si>
  <si>
    <t>Address line 2</t>
  </si>
  <si>
    <t>Address line 3</t>
  </si>
  <si>
    <t>Address line 4</t>
  </si>
  <si>
    <t>Postcode</t>
  </si>
  <si>
    <t>When would you like your cover to start</t>
  </si>
  <si>
    <t>Your Pet</t>
  </si>
  <si>
    <t>Mr</t>
  </si>
  <si>
    <t>Mrs</t>
  </si>
  <si>
    <t>Ms</t>
  </si>
  <si>
    <t>Miss</t>
  </si>
  <si>
    <t>&lt;NAME_OF_PET&gt;</t>
  </si>
  <si>
    <t>Input Field</t>
  </si>
  <si>
    <t>&lt;TYPE_OF_PET&gt;</t>
  </si>
  <si>
    <t>Cat (CDM_PET_CAT)</t>
  </si>
  <si>
    <t>Dog (CDM_PET_DOG)</t>
  </si>
  <si>
    <t>Added in Dog Question</t>
  </si>
  <si>
    <t>&lt;GENDER_OF_PET&gt;</t>
  </si>
  <si>
    <t>Male (CDM_M)</t>
  </si>
  <si>
    <t>Female CDM_F</t>
  </si>
  <si>
    <t>Added in Cat Question</t>
  </si>
  <si>
    <t>&lt;PET_BIRTH_DT&gt;</t>
  </si>
  <si>
    <t>DDMMYYYY</t>
  </si>
  <si>
    <t>&lt;BREEDTYPE&gt;</t>
  </si>
  <si>
    <t>See Code Lists Worksheet - Breed List</t>
  </si>
  <si>
    <t>&lt;MICROCHIPPED&gt;</t>
  </si>
  <si>
    <t xml:space="preserve"> Not Known</t>
  </si>
  <si>
    <t>&lt;MICROCHIP_NUMBER&gt;</t>
  </si>
  <si>
    <t>String Input field</t>
  </si>
  <si>
    <t>Not Mandatory</t>
  </si>
  <si>
    <t>&lt;PRICE_PAID_FOR_PET&gt;</t>
  </si>
  <si>
    <t>Numeric Input Filed</t>
  </si>
  <si>
    <t>&lt;VACCINATIONS_UP_TO_DATE&gt;</t>
  </si>
  <si>
    <t>&lt;NEUTERED_OR_SPAYED&gt;</t>
  </si>
  <si>
    <t>&lt;PetDetailType&gt;/&lt;NAME_OF_PET&gt;</t>
  </si>
  <si>
    <t>&lt;string&gt;</t>
  </si>
  <si>
    <t>&lt;PetDetailType&gt;/&lt;TYPE_OF_PET&gt;</t>
  </si>
  <si>
    <t>C (Cat)</t>
  </si>
  <si>
    <t>D (Dog)</t>
  </si>
  <si>
    <t>&lt;PetDetailType&gt;/&lt;GENDER_OF_PET&gt;</t>
  </si>
  <si>
    <t>M (Male)</t>
  </si>
  <si>
    <t>F (Female)</t>
  </si>
  <si>
    <t>What is your pet's date of birth?</t>
  </si>
  <si>
    <t>&lt;PetDetailType&gt;/&lt;PET_BIRTH_DT&gt;</t>
  </si>
  <si>
    <t>yyyy-mm-dd</t>
  </si>
  <si>
    <t>What breed is your pet?</t>
  </si>
  <si>
    <t>&lt;PetDetailType&gt;/&lt;BREED&gt;</t>
  </si>
  <si>
    <t>&lt;PetDetailType&gt;/&lt;MICROCHIPPED&gt;</t>
  </si>
  <si>
    <t>Y (Yes)</t>
  </si>
  <si>
    <t>N (No)</t>
  </si>
  <si>
    <t>U ( Not Known)</t>
  </si>
  <si>
    <t>What is your pet's chip number?</t>
  </si>
  <si>
    <t>&lt;PetDetailType&gt;/&lt;MICROCHIP_NUMBER&gt;</t>
  </si>
  <si>
    <t>&lt;PetDetailType&gt;/&lt;PRICE_PAID_FOR_PET&gt;</t>
  </si>
  <si>
    <t>&lt;integer&gt;</t>
  </si>
  <si>
    <t>Are you pet's vaccinations up to date?</t>
  </si>
  <si>
    <t>&lt;PetDetailType&gt;/&lt;VACCINATIONS_UP_TO_DATE&gt;</t>
  </si>
  <si>
    <t>Has your pet been neutered?</t>
  </si>
  <si>
    <t>&lt;PetDetailType&gt;/&lt;NEUTERED_OR_SPAYED&gt;</t>
  </si>
  <si>
    <t>Additional Questions for Dogs</t>
  </si>
  <si>
    <t>Has your dog been used as a guard dog?</t>
  </si>
  <si>
    <t>&lt;PetDetailType&gt;/&lt;SECURITY_GUARD_DOG&gt;</t>
  </si>
  <si>
    <t>Has your dog been used as for racing?</t>
  </si>
  <si>
    <t>&lt;PetDetailType&gt;/&lt;RACING_USE_DOG&gt;</t>
  </si>
  <si>
    <t>Does your dog have aggressive tendencies?</t>
  </si>
  <si>
    <t>&lt;PetDetailType&gt;/&lt;AGGRESSIVE_TENDENCIES&gt;</t>
  </si>
  <si>
    <t>Has there been legal action involving your dog?</t>
  </si>
  <si>
    <t>&lt;PetDetailType&gt;/&lt;LEGAL_ACTION_IN_PREVIOUS_FIVE_YEARS&gt;</t>
  </si>
  <si>
    <t>Proposers Details</t>
  </si>
  <si>
    <t>&lt;PolicyHolderDetailsType&gt;/&lt;TITLE&gt;</t>
  </si>
  <si>
    <t>Dr</t>
  </si>
  <si>
    <t>Sir</t>
  </si>
  <si>
    <t>Prof</t>
  </si>
  <si>
    <t>First name(s)</t>
  </si>
  <si>
    <t>&lt;PolicyHolderDetailsType&gt;/&lt;FIRST_FORENAME&gt;</t>
  </si>
  <si>
    <t>&lt;PolicyHolderDetailsType&gt;/&lt;SURNAME&gt;</t>
  </si>
  <si>
    <t>Date of Birth</t>
  </si>
  <si>
    <t>&lt;PolicyHolderDetailsType&gt;/&lt;BIRTH_DT&gt;</t>
  </si>
  <si>
    <t>Gender:</t>
  </si>
  <si>
    <t>&lt;PolicyHolderDetailsType&gt;/&lt;GENDER&gt;</t>
  </si>
  <si>
    <t>M</t>
  </si>
  <si>
    <t>F</t>
  </si>
  <si>
    <t>Marital status</t>
  </si>
  <si>
    <t>&lt;PolicyHolderDetailsType&gt;/&lt;MARITAL_STATUS&gt;</t>
  </si>
  <si>
    <t>S (Single)</t>
  </si>
  <si>
    <t>M (Married)</t>
  </si>
  <si>
    <t>V (Civil Partnered)</t>
  </si>
  <si>
    <t>D (Divorced)</t>
  </si>
  <si>
    <t>W (Widowed)</t>
  </si>
  <si>
    <t>&lt;PolicyHolderDetailsType&gt;/&lt;EMAIL_ADDRESS&gt;</t>
  </si>
  <si>
    <t>&lt;PolicyHolderDetailsType&gt;/&lt;TELEPHONE_NUMBER&gt;</t>
  </si>
  <si>
    <t>&lt;AddressDetailsType&gt;/&lt;HOUSE_NUMBER&gt;</t>
  </si>
  <si>
    <t>&lt;AddressDetailsType&gt;/&lt;STREET&gt;</t>
  </si>
  <si>
    <t>&lt;AddressDetailsType&gt;/&lt;TOWN&gt;</t>
  </si>
  <si>
    <t>Not Required</t>
  </si>
  <si>
    <t>&lt;AddressDetailsType&gt;/&lt;POSTCODE&gt;</t>
  </si>
  <si>
    <t>&lt;PolicyHolderDetailsType&gt;/&lt;COVER_START_DT&gt;</t>
  </si>
  <si>
    <t xml:space="preserve">Repeated Question as we capture both fields </t>
  </si>
  <si>
    <t xml:space="preserve">Mr </t>
  </si>
  <si>
    <t>Professor</t>
  </si>
  <si>
    <t xml:space="preserve">Single </t>
  </si>
  <si>
    <t>Married</t>
  </si>
  <si>
    <t xml:space="preserve">Civil Patnered </t>
  </si>
  <si>
    <t>Divorced</t>
  </si>
  <si>
    <t>Widowed</t>
  </si>
  <si>
    <t>Numeric Input Field</t>
  </si>
  <si>
    <t>Non Mandatory</t>
  </si>
  <si>
    <t>&lt;SECURITY_GUARD_DOG&gt;</t>
  </si>
  <si>
    <t>&lt;RACING_USE_DOG&gt;</t>
  </si>
  <si>
    <t>&lt;AGGRESSIVE_TENDENCIES&gt;</t>
  </si>
  <si>
    <t>&lt;LEGAL_ACTION&gt;</t>
  </si>
  <si>
    <t>&lt;TITLE&gt;</t>
  </si>
  <si>
    <t>&lt;FIRST_FORENAME&gt;</t>
  </si>
  <si>
    <t>&lt;SURNAME&gt;</t>
  </si>
  <si>
    <t>&lt;BIRTH_DT&gt;</t>
  </si>
  <si>
    <t>&lt;GENDER&gt;</t>
  </si>
  <si>
    <t>&lt;MARITAL_STATUS&gt;</t>
  </si>
  <si>
    <t>&lt;EMAIL_ADDRESS&gt;</t>
  </si>
  <si>
    <t>&lt;TELEPHONE_NUMBER&gt;</t>
  </si>
  <si>
    <t>&lt;HOUSE_NUMBER&gt;</t>
  </si>
  <si>
    <t>&lt;STREET&gt;</t>
  </si>
  <si>
    <t>&lt;TOWN&gt;</t>
  </si>
  <si>
    <t>&lt;POSTCODE&gt;</t>
  </si>
  <si>
    <t>&lt;COVER_START_DT&gt;</t>
  </si>
  <si>
    <t>Customer must be aged 18 or over, derived from DOB</t>
  </si>
  <si>
    <t>Vaccinations must be up to date</t>
  </si>
  <si>
    <t xml:space="preserve">Dog must not be used as a guard dog </t>
  </si>
  <si>
    <t xml:space="preserve">Dog must not be used for racing </t>
  </si>
  <si>
    <t>There must not have been any complaints or legal action involving your dog</t>
  </si>
  <si>
    <t>Pet must not be used for commercial breeding</t>
  </si>
  <si>
    <t>Customer must be a resident of UK, Northern Ireland, Channel Islands or Isle of Man, derived from postcode</t>
  </si>
  <si>
    <t>Customer must be pet owner / keeper</t>
  </si>
  <si>
    <t>Pet must be aged 8 weeks or over, derived from pet DOB</t>
  </si>
  <si>
    <t>Must live with you at home address</t>
  </si>
  <si>
    <t>Pet must not be ill or have existing medical conditions</t>
  </si>
  <si>
    <t>Pet must not have bitten, been trained to attack or shown aggressive tendencies</t>
  </si>
  <si>
    <t>Must not have had pet policy covering this pet declared void or cancelled</t>
  </si>
  <si>
    <r>
      <t xml:space="preserve">Your pet insurance policy will be supplied by Royal &amp; Sun Alliance Insurance plc trading as MORE TH&gt;N of St. Marks Court, Chart Way, Horsham, West Sussex, RH12 1XL. Royal &amp; Sun Alliance Insurance Plc are authorised by the Prudential Regulation Authority and regulated by the Financial Conduct Authority and the Prudential Regulation Authority (Financial Services Register No. 202323). Royal &amp; Sun Alliance Insurance Plc and BISL are not part of the same group.
</t>
    </r>
    <r>
      <rPr>
        <b/>
        <sz val="10"/>
        <color indexed="57"/>
        <rFont val="Trebuchet MS"/>
        <family val="2"/>
      </rPr>
      <t xml:space="preserve">
</t>
    </r>
  </si>
  <si>
    <t>YES</t>
  </si>
  <si>
    <t>NO</t>
  </si>
  <si>
    <t>Mapping area</t>
  </si>
  <si>
    <t>&lt;PET_DETAILS&gt; - &lt;PET_DETAIL&gt;</t>
  </si>
  <si>
    <t>&lt;POLICY_HOLDER_DETAILS&gt;</t>
  </si>
  <si>
    <t xml:space="preserve">&lt;POLICY_HOLDER_DETAILS&gt; &lt;RISK_ADDRESS_DETAILS&gt; </t>
  </si>
  <si>
    <t>Testing notes</t>
  </si>
  <si>
    <t>Brand askss for yes/no buot we send true / false</t>
  </si>
  <si>
    <t>Always set to true because we don't ask?</t>
  </si>
  <si>
    <t>Always set to single because we don't ask?</t>
  </si>
  <si>
    <t>We don't ask these questions</t>
  </si>
  <si>
    <t xml:space="preserve">We don't send any XML unless the customer has checked the box to agree to T&amp;C's &amp; assumptions </t>
  </si>
  <si>
    <t>We don't ask</t>
  </si>
  <si>
    <t>We don't ask this question</t>
  </si>
  <si>
    <t>For pet - breed list</t>
  </si>
  <si>
    <t>Unable to add an address without a postcode otherwise would have tried ROI</t>
  </si>
  <si>
    <t>There is a filter for PH must be 18 or over, if the policy start date is in the future and the customer turns 18 before the policy start date we still filter - - - - - fixed and retested</t>
  </si>
  <si>
    <t>Set pet age to one month and expected quote to be filtered. - - - - - Fixed and retested</t>
  </si>
  <si>
    <t>0800 107 1025</t>
  </si>
  <si>
    <t>8am - 10pm</t>
  </si>
  <si>
    <t>9am - 7pm</t>
  </si>
  <si>
    <t>9am - 5pm</t>
  </si>
  <si>
    <t>NOT USED FOR PET BRIDGING PAGE</t>
  </si>
  <si>
    <t>Accident Only</t>
  </si>
  <si>
    <t>Vet’s fees £2500.</t>
  </si>
  <si>
    <t>Third party liability £500,000</t>
  </si>
  <si>
    <t>Free 24-hour Vetfone.</t>
  </si>
  <si>
    <t>Basic 1500</t>
  </si>
  <si>
    <t>Vet’s fees £1500.</t>
  </si>
  <si>
    <t>Third party liability £1000000</t>
  </si>
  <si>
    <t>Complimentary Treatment £500.</t>
  </si>
  <si>
    <t>Death from illness £500.</t>
  </si>
  <si>
    <t>Death from accident £500.</t>
  </si>
  <si>
    <t>Basic 3000</t>
  </si>
  <si>
    <t>Vet’s fees £3000.</t>
  </si>
  <si>
    <t>Classic 4000</t>
  </si>
  <si>
    <t>Vet’s fees £4000.</t>
  </si>
  <si>
    <t>Third party liability £2000000</t>
  </si>
  <si>
    <t>Complimentary Treatment £1000.</t>
  </si>
  <si>
    <t>Death from illness £1000.</t>
  </si>
  <si>
    <t>Death from accident £1000.</t>
  </si>
  <si>
    <t>Advertising £1000</t>
  </si>
  <si>
    <t>Reward £1000</t>
  </si>
  <si>
    <t>European vet fee cover extension £4000</t>
  </si>
  <si>
    <t>Classic 8000</t>
  </si>
  <si>
    <t>Vet’s fees £8000.</t>
  </si>
  <si>
    <t>European vet fee cover extension £8000</t>
  </si>
  <si>
    <t>Premier</t>
  </si>
  <si>
    <t>Vet’s fees £12000.</t>
  </si>
  <si>
    <t>Third party liability £3000000</t>
  </si>
  <si>
    <t>Complimentary Treatment £1500.</t>
  </si>
  <si>
    <t>Death from illness £2000.</t>
  </si>
  <si>
    <t>Death from accident £2000.</t>
  </si>
  <si>
    <t>Behavioural problems £1000</t>
  </si>
  <si>
    <t>Dental care £2000</t>
  </si>
  <si>
    <t>Treatment food £500</t>
  </si>
  <si>
    <t>European vet fee cover extension £12000</t>
  </si>
  <si>
    <t>Euthanasia / Cremation / Burial £150</t>
  </si>
  <si>
    <t>Closed</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</si>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</sst>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h:mm;@"/>
    <numFmt numFmtId="166" formatCode="m/d/yy"/>
  </numFmts>
  <fonts count="79" x14ac:knownFonts="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57"/>
      <name val="Trebuchet MS"/>
      <family val="2"/>
    </font>
    <font>
      <sz val="9"/>
      <color theme="1"/>
      <name val="Calibri"/>
      <family val="2"/>
      <scheme val="minor"/>
    </font>
    <font>
      <sz val="9"/>
      <name val="Arial"/>
      <family val="2"/>
    </font>
    <font>
      <sz val="9"/>
      <color theme="0"/>
      <name val="Calibri"/>
      <family val="2"/>
      <scheme val="minor"/>
    </font>
    <font>
      <sz val="16"/>
      <color theme="1"/>
      <name val="Arial"/>
      <family val="2"/>
    </font>
    <font>
      <sz val="16"/>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6"/>
      <color theme="1"/>
      <name val="Calibri"/>
      <family val="2"/>
      <scheme val="minor"/>
    </font>
    <font>
      <sz val="11"/>
      <color theme="1"/>
      <name val="Calibri"/>
      <family val="2"/>
      <scheme val="minor"/>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theme="1"/>
      <name val="Calibri"/>
      <family val="2"/>
      <scheme val="minor"/>
    </font>
    <font>
      <b/>
      <sz val="14"/>
      <name val="Calibri"/>
      <family val="2"/>
      <scheme val="minor"/>
    </font>
    <font>
      <sz val="10"/>
      <color indexed="10"/>
      <name val="Trebuchet MS"/>
      <family val="2"/>
    </font>
    <font>
      <sz val="10"/>
      <color indexed="55"/>
      <name val="Trebuchet MS"/>
      <family val="2"/>
    </font>
    <font>
      <sz val="10"/>
      <color indexed="18"/>
      <name val="Arial"/>
      <family val="2"/>
    </font>
    <font>
      <b/>
      <u/>
      <sz val="10"/>
      <name val="Arial"/>
      <family val="2"/>
    </font>
    <font>
      <sz val="10"/>
      <color theme="0"/>
      <name val="Arial"/>
      <family val="2"/>
    </font>
    <font>
      <sz val="11"/>
      <color rgb="FF9C0006"/>
      <name val="Calibri"/>
      <family val="2"/>
      <scheme val="minor"/>
    </font>
    <font>
      <sz val="10"/>
      <name val="Arial"/>
    </font>
    <font>
      <sz val="10"/>
      <color indexed="23"/>
      <name val="Arial"/>
      <family val="2"/>
    </font>
    <font>
      <b/>
      <sz val="10"/>
      <color indexed="23"/>
      <name val="Arial"/>
      <family val="2"/>
    </font>
    <font>
      <sz val="9"/>
      <name val="Verdana"/>
      <family val="2"/>
    </font>
    <font>
      <sz val="9"/>
      <color indexed="8"/>
      <name val="Verdana"/>
      <family val="2"/>
    </font>
    <font>
      <sz val="10"/>
      <color indexed="62"/>
      <name val="Trebuchet MS"/>
      <family val="2"/>
    </font>
    <font>
      <sz val="9"/>
      <name val="Calibri"/>
      <family val="2"/>
      <scheme val="minor"/>
    </font>
    <font>
      <b/>
      <sz val="11"/>
      <color theme="1"/>
      <name val="Calibri"/>
      <family val="2"/>
      <scheme val="minor"/>
    </font>
  </fonts>
  <fills count="46">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92D050"/>
        <bgColor indexed="64"/>
      </pattern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3399FF"/>
        <bgColor indexed="64"/>
      </patternFill>
    </fill>
    <fill>
      <patternFill patternType="solid">
        <fgColor rgb="FFFFFF00"/>
        <bgColor indexed="64"/>
      </patternFill>
    </fill>
    <fill>
      <patternFill patternType="solid">
        <fgColor rgb="FFFFC7CE"/>
      </patternFill>
    </fill>
    <fill>
      <patternFill patternType="solid">
        <fgColor indexed="60"/>
        <bgColor indexed="64"/>
      </patternFill>
    </fill>
    <fill>
      <patternFill patternType="solid">
        <fgColor rgb="FFFFC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s>
  <cellStyleXfs count="181">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9" fillId="0" borderId="0"/>
    <xf numFmtId="166" fontId="29"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30" fillId="18" borderId="7"/>
    <xf numFmtId="0" fontId="31" fillId="5" borderId="0"/>
    <xf numFmtId="0" fontId="32" fillId="19" borderId="0"/>
    <xf numFmtId="0" fontId="28"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8" fillId="22" borderId="1" applyProtection="0">
      <alignment horizontal="center" vertical="center" wrapText="1"/>
      <protection locked="0" hidden="1"/>
    </xf>
    <xf numFmtId="0" fontId="34" fillId="23" borderId="0" applyProtection="0">
      <alignment horizontal="center" vertical="center" wrapText="1"/>
      <protection locked="0" hidden="1"/>
    </xf>
    <xf numFmtId="0" fontId="35" fillId="0" borderId="0">
      <alignment horizontal="center" vertical="center"/>
    </xf>
    <xf numFmtId="49" fontId="25" fillId="24" borderId="1">
      <alignment vertical="center" wrapText="1"/>
    </xf>
    <xf numFmtId="0" fontId="36" fillId="25" borderId="0" applyProtection="0">
      <alignment horizontal="center" vertical="center"/>
      <protection locked="0" hidden="1"/>
    </xf>
    <xf numFmtId="0" fontId="2" fillId="0" borderId="0">
      <alignment horizontal="left" wrapText="1"/>
    </xf>
    <xf numFmtId="0" fontId="34"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31" fillId="5" borderId="0"/>
    <xf numFmtId="0" fontId="53" fillId="34"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6" borderId="0" applyNumberFormat="0" applyBorder="0" applyAlignment="0" applyProtection="0"/>
    <xf numFmtId="0" fontId="53" fillId="35"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7" borderId="0" applyNumberFormat="0" applyBorder="0" applyAlignment="0" applyProtection="0"/>
    <xf numFmtId="0" fontId="6" fillId="36"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38" borderId="0" applyNumberFormat="0" applyBorder="0" applyAlignment="0" applyProtection="0"/>
    <xf numFmtId="0" fontId="8" fillId="3" borderId="5" applyNumberFormat="0" applyAlignment="0" applyProtection="0"/>
    <xf numFmtId="0" fontId="54" fillId="0" borderId="21" applyNumberFormat="0" applyFill="0" applyAlignment="0" applyProtection="0"/>
    <xf numFmtId="0" fontId="62" fillId="0" borderId="0" applyNumberFormat="0" applyFon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52"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7" fillId="0" borderId="0" applyNumberFormat="0" applyFill="0" applyBorder="0" applyAlignment="0" applyProtection="0"/>
    <xf numFmtId="0" fontId="58" fillId="0" borderId="25" applyNumberFormat="0" applyFill="0" applyAlignment="0" applyProtection="0"/>
    <xf numFmtId="0" fontId="62" fillId="5" borderId="11" applyNumberFormat="0" applyFont="0" applyAlignment="0" applyProtection="0"/>
    <xf numFmtId="0" fontId="62" fillId="0" borderId="0">
      <alignment horizontal="left" wrapText="1"/>
    </xf>
    <xf numFmtId="0" fontId="5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34" fillId="25" borderId="0" applyNumberFormat="0" applyBorder="0" applyAlignment="0" applyProtection="0"/>
    <xf numFmtId="0" fontId="67" fillId="0" borderId="0" applyNumberFormat="0" applyBorder="0" applyProtection="0">
      <alignment vertical="center" wrapText="1"/>
    </xf>
    <xf numFmtId="0" fontId="28" fillId="20" borderId="1" applyProtection="0">
      <alignment vertical="center" wrapText="1"/>
    </xf>
    <xf numFmtId="0" fontId="68" fillId="0" borderId="0" applyNumberFormat="0" applyFill="0" applyBorder="0" applyAlignment="0" applyProtection="0">
      <alignment vertical="top"/>
      <protection locked="0"/>
    </xf>
    <xf numFmtId="0" fontId="2" fillId="0" borderId="0"/>
    <xf numFmtId="0" fontId="2" fillId="0" borderId="0"/>
    <xf numFmtId="0" fontId="70" fillId="43" borderId="0" applyNumberFormat="0" applyBorder="0" applyAlignment="0" applyProtection="0"/>
    <xf numFmtId="0" fontId="71" fillId="0" borderId="0"/>
  </cellStyleXfs>
  <cellXfs count="222">
    <xf numFmtId="0" fontId="0" fillId="0" borderId="0" xfId="0"/>
    <xf numFmtId="0" fontId="0" fillId="0" borderId="0" xfId="0" applyAlignment="1">
      <alignment wrapText="1"/>
    </xf>
    <xf numFmtId="0" fontId="38" fillId="0" borderId="0" xfId="0" applyFont="1" applyAlignment="1">
      <alignment wrapText="1"/>
    </xf>
    <xf numFmtId="0" fontId="1" fillId="27" borderId="0" xfId="0" applyFont="1" applyFill="1"/>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4" xfId="53" applyFont="1" applyBorder="1" applyAlignment="1">
      <alignment wrapText="1"/>
    </xf>
    <xf numFmtId="0" fontId="22" fillId="20" borderId="15" xfId="53" applyFont="1" applyFill="1" applyBorder="1"/>
    <xf numFmtId="0" fontId="22" fillId="20" borderId="2"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5" xfId="53" applyFont="1" applyFill="1" applyBorder="1" applyAlignment="1">
      <alignment wrapText="1"/>
    </xf>
    <xf numFmtId="0" fontId="22" fillId="0" borderId="0" xfId="53" applyFont="1" applyFill="1" applyBorder="1"/>
    <xf numFmtId="0" fontId="22" fillId="0" borderId="14"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 xfId="53" applyFont="1" applyBorder="1" applyAlignment="1">
      <alignment horizontal="left" wrapText="1"/>
    </xf>
    <xf numFmtId="0" fontId="22" fillId="0" borderId="1" xfId="53" applyFont="1" applyBorder="1" applyAlignment="1">
      <alignment horizontal="left"/>
    </xf>
    <xf numFmtId="0" fontId="22" fillId="0" borderId="4" xfId="53" applyFont="1" applyFill="1" applyBorder="1"/>
    <xf numFmtId="0" fontId="22" fillId="0" borderId="4" xfId="53" applyFont="1" applyBorder="1" applyAlignment="1">
      <alignment wrapText="1"/>
    </xf>
    <xf numFmtId="0" fontId="22" fillId="0" borderId="4" xfId="53" applyFont="1" applyBorder="1" applyProtection="1">
      <protection locked="0"/>
    </xf>
    <xf numFmtId="0" fontId="22" fillId="20" borderId="16"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5" fillId="0" borderId="1" xfId="0" applyFont="1" applyFill="1" applyBorder="1"/>
    <xf numFmtId="0" fontId="46"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9" fillId="0" borderId="19" xfId="48" applyFont="1" applyBorder="1" applyAlignment="1">
      <alignment vertical="top" wrapText="1"/>
    </xf>
    <xf numFmtId="0" fontId="39" fillId="0" borderId="20" xfId="48" applyFont="1" applyBorder="1" applyAlignment="1">
      <alignment vertical="top" wrapText="1"/>
    </xf>
    <xf numFmtId="0" fontId="39" fillId="0" borderId="19" xfId="48" applyFont="1" applyBorder="1" applyAlignment="1">
      <alignment horizontal="left" vertical="top" wrapText="1"/>
    </xf>
    <xf numFmtId="16" fontId="39" fillId="0" borderId="19" xfId="48"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48" fillId="31" borderId="1" xfId="2" applyFont="1" applyFill="1" applyBorder="1" applyAlignment="1">
      <alignment horizontal="left" wrapText="1"/>
    </xf>
    <xf numFmtId="0" fontId="0" fillId="31" borderId="0" xfId="0" applyFill="1"/>
    <xf numFmtId="0" fontId="42" fillId="31" borderId="0" xfId="0" applyFont="1" applyFill="1"/>
    <xf numFmtId="0" fontId="0" fillId="32" borderId="0" xfId="0" applyFill="1"/>
    <xf numFmtId="0" fontId="49" fillId="31" borderId="0" xfId="0" applyFont="1" applyFill="1"/>
    <xf numFmtId="0" fontId="41" fillId="31" borderId="0" xfId="0" applyFont="1" applyFill="1"/>
    <xf numFmtId="0" fontId="0" fillId="31"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22" fillId="0" borderId="1" xfId="89" applyFont="1" applyFill="1" applyBorder="1" applyAlignment="1"/>
    <xf numFmtId="0" fontId="26" fillId="0" borderId="1" xfId="89" applyFont="1" applyFill="1" applyBorder="1"/>
    <xf numFmtId="0" fontId="51"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0" fontId="0" fillId="0" borderId="0" xfId="0" applyAlignment="1"/>
    <xf numFmtId="0" fontId="38" fillId="0" borderId="1" xfId="0" applyFont="1" applyBorder="1" applyAlignment="1">
      <alignment wrapText="1"/>
    </xf>
    <xf numFmtId="0" fontId="48" fillId="31" borderId="4" xfId="2" applyFont="1" applyFill="1" applyBorder="1" applyAlignment="1">
      <alignment horizontal="left" wrapText="1"/>
    </xf>
    <xf numFmtId="0" fontId="47" fillId="0" borderId="1" xfId="102" applyFont="1" applyFill="1" applyBorder="1" applyAlignment="1">
      <alignment wrapText="1"/>
    </xf>
    <xf numFmtId="0" fontId="0" fillId="0" borderId="4" xfId="0" applyBorder="1" applyAlignment="1"/>
    <xf numFmtId="0" fontId="44" fillId="41" borderId="1" xfId="0" applyFont="1" applyFill="1" applyBorder="1"/>
    <xf numFmtId="0" fontId="0" fillId="41" borderId="1" xfId="0" applyFill="1" applyBorder="1"/>
    <xf numFmtId="0" fontId="40" fillId="28" borderId="14" xfId="0" applyFont="1" applyFill="1" applyBorder="1" applyAlignment="1">
      <alignment wrapText="1"/>
    </xf>
    <xf numFmtId="2" fontId="0" fillId="0" borderId="0" xfId="0" applyNumberFormat="1"/>
    <xf numFmtId="0" fontId="0" fillId="30" borderId="1" xfId="0" applyFill="1" applyBorder="1"/>
    <xf numFmtId="165" fontId="22" fillId="0" borderId="4" xfId="53" applyNumberFormat="1" applyFont="1" applyFill="1" applyBorder="1"/>
    <xf numFmtId="0" fontId="45" fillId="41" borderId="4" xfId="0" applyFont="1" applyFill="1" applyBorder="1"/>
    <xf numFmtId="2" fontId="0" fillId="0" borderId="1" xfId="0" applyNumberFormat="1" applyBorder="1"/>
    <xf numFmtId="0" fontId="0" fillId="41" borderId="1" xfId="0" applyFill="1" applyBorder="1" applyAlignment="1"/>
    <xf numFmtId="0" fontId="47" fillId="31" borderId="1" xfId="0" applyFont="1" applyFill="1" applyBorder="1" applyAlignment="1">
      <alignment wrapText="1"/>
    </xf>
    <xf numFmtId="0" fontId="22" fillId="20" borderId="1" xfId="53" applyFont="1" applyFill="1" applyBorder="1" applyAlignment="1">
      <alignment horizontal="left" vertical="top" wrapText="1"/>
    </xf>
    <xf numFmtId="0" fontId="38" fillId="42" borderId="1" xfId="0" applyFont="1" applyFill="1" applyBorder="1" applyAlignment="1">
      <alignment wrapText="1"/>
    </xf>
    <xf numFmtId="0" fontId="0" fillId="0" borderId="1" xfId="0" applyFont="1" applyBorder="1" applyAlignment="1">
      <alignment wrapText="1"/>
    </xf>
    <xf numFmtId="0" fontId="0" fillId="42" borderId="1" xfId="0" applyFill="1" applyBorder="1" applyAlignment="1">
      <alignment wrapText="1"/>
    </xf>
    <xf numFmtId="0" fontId="0" fillId="0" borderId="4" xfId="0" applyFill="1" applyBorder="1"/>
    <xf numFmtId="0" fontId="0" fillId="0" borderId="1" xfId="0" applyBorder="1" applyAlignment="1">
      <alignment horizontal="center"/>
    </xf>
    <xf numFmtId="0" fontId="0" fillId="42" borderId="1" xfId="0" applyFill="1" applyBorder="1"/>
    <xf numFmtId="0" fontId="63" fillId="29" borderId="0" xfId="0" applyFont="1" applyFill="1"/>
    <xf numFmtId="0" fontId="63" fillId="28" borderId="0" xfId="0" applyFont="1" applyFill="1"/>
    <xf numFmtId="0" fontId="0" fillId="41" borderId="4" xfId="0" applyFill="1" applyBorder="1"/>
    <xf numFmtId="0" fontId="63" fillId="42" borderId="1" xfId="0" applyFont="1" applyFill="1" applyBorder="1" applyAlignment="1">
      <alignment wrapText="1"/>
    </xf>
    <xf numFmtId="0" fontId="0" fillId="41" borderId="4" xfId="0" applyFill="1" applyBorder="1" applyAlignment="1"/>
    <xf numFmtId="0" fontId="1" fillId="29" borderId="1" xfId="1" applyFill="1" applyBorder="1"/>
    <xf numFmtId="0" fontId="63" fillId="0" borderId="1" xfId="0" applyFont="1" applyFill="1" applyBorder="1" applyAlignment="1">
      <alignment wrapText="1"/>
    </xf>
    <xf numFmtId="0" fontId="64" fillId="31" borderId="14" xfId="0" applyFont="1" applyFill="1" applyBorder="1"/>
    <xf numFmtId="0" fontId="66" fillId="0" borderId="1" xfId="89" applyFont="1" applyFill="1" applyBorder="1" applyAlignment="1">
      <alignment wrapText="1"/>
    </xf>
    <xf numFmtId="0" fontId="66" fillId="0" borderId="1" xfId="89" applyFont="1" applyFill="1" applyBorder="1" applyAlignment="1">
      <alignment vertical="top" wrapText="1"/>
    </xf>
    <xf numFmtId="0" fontId="66" fillId="0" borderId="4" xfId="89" applyFont="1" applyBorder="1" applyAlignment="1">
      <alignment vertical="top" wrapText="1"/>
    </xf>
    <xf numFmtId="0" fontId="66" fillId="0" borderId="4" xfId="89" applyFont="1" applyFill="1" applyBorder="1" applyAlignment="1">
      <alignment vertical="top" wrapText="1"/>
    </xf>
    <xf numFmtId="0" fontId="65" fillId="0" borderId="4" xfId="89" applyFont="1" applyFill="1" applyBorder="1" applyAlignment="1">
      <alignment vertical="top" wrapText="1"/>
    </xf>
    <xf numFmtId="0" fontId="66" fillId="0" borderId="1" xfId="178" applyFont="1" applyFill="1" applyBorder="1" applyAlignment="1">
      <alignment vertical="top" wrapText="1"/>
    </xf>
    <xf numFmtId="0" fontId="65" fillId="0" borderId="4" xfId="89" applyFont="1" applyBorder="1" applyAlignment="1">
      <alignment vertical="top" wrapText="1"/>
    </xf>
    <xf numFmtId="0" fontId="66" fillId="0" borderId="16" xfId="89" applyFont="1" applyFill="1" applyBorder="1" applyAlignment="1">
      <alignment vertical="top" wrapText="1"/>
    </xf>
    <xf numFmtId="0" fontId="66" fillId="0" borderId="14" xfId="178" applyFont="1" applyFill="1" applyBorder="1" applyAlignment="1">
      <alignment vertical="top" wrapText="1"/>
    </xf>
    <xf numFmtId="0" fontId="0" fillId="0" borderId="0" xfId="0" applyFill="1" applyAlignment="1">
      <alignment wrapText="1"/>
    </xf>
    <xf numFmtId="0" fontId="41" fillId="0" borderId="0" xfId="0" applyFont="1" applyFill="1" applyAlignment="1">
      <alignment wrapText="1"/>
    </xf>
    <xf numFmtId="0" fontId="66" fillId="0" borderId="1" xfId="89" applyFont="1" applyFill="1" applyBorder="1" applyAlignment="1">
      <alignment vertical="top" wrapText="1"/>
    </xf>
    <xf numFmtId="0" fontId="60" fillId="0" borderId="4" xfId="160" applyFont="1" applyFill="1" applyBorder="1" applyAlignment="1">
      <alignment vertical="top" wrapText="1"/>
    </xf>
    <xf numFmtId="0" fontId="61" fillId="31" borderId="1" xfId="160" applyFont="1" applyFill="1" applyBorder="1" applyAlignment="1">
      <alignment wrapText="1"/>
    </xf>
    <xf numFmtId="0" fontId="69" fillId="31" borderId="1" xfId="160" applyFont="1" applyFill="1" applyBorder="1" applyAlignment="1">
      <alignment vertical="top" wrapText="1"/>
    </xf>
    <xf numFmtId="49" fontId="60" fillId="31" borderId="1" xfId="160" applyNumberFormat="1" applyFont="1" applyFill="1" applyBorder="1"/>
    <xf numFmtId="0" fontId="22" fillId="24" borderId="16" xfId="180" applyFont="1" applyFill="1" applyBorder="1" applyAlignment="1">
      <alignment vertical="top" wrapText="1"/>
    </xf>
    <xf numFmtId="49" fontId="72" fillId="0" borderId="14" xfId="180" applyNumberFormat="1" applyFont="1" applyBorder="1"/>
    <xf numFmtId="0" fontId="22" fillId="24" borderId="14" xfId="180" applyFont="1" applyFill="1" applyBorder="1" applyAlignment="1">
      <alignment horizontal="left" vertical="top" wrapText="1"/>
    </xf>
    <xf numFmtId="49" fontId="72" fillId="0" borderId="1" xfId="180" applyNumberFormat="1" applyFont="1" applyBorder="1"/>
    <xf numFmtId="49" fontId="22" fillId="24" borderId="1" xfId="180" applyNumberFormat="1" applyFont="1" applyFill="1" applyBorder="1" applyAlignment="1">
      <alignment horizontal="left" wrapText="1"/>
    </xf>
    <xf numFmtId="0" fontId="22" fillId="24" borderId="1" xfId="180" applyFont="1" applyFill="1" applyBorder="1" applyAlignment="1">
      <alignment horizontal="left" wrapText="1"/>
    </xf>
    <xf numFmtId="0" fontId="22" fillId="24" borderId="1" xfId="180" applyFont="1" applyFill="1" applyBorder="1" applyAlignment="1">
      <alignment horizontal="left" vertical="top" wrapText="1"/>
    </xf>
    <xf numFmtId="0" fontId="22" fillId="24" borderId="4" xfId="180" applyNumberFormat="1" applyFont="1" applyFill="1" applyBorder="1" applyAlignment="1">
      <alignment vertical="top" wrapText="1"/>
    </xf>
    <xf numFmtId="0" fontId="22" fillId="24" borderId="4" xfId="180" applyFont="1" applyFill="1" applyBorder="1" applyAlignment="1">
      <alignment wrapText="1"/>
    </xf>
    <xf numFmtId="0" fontId="76" fillId="24" borderId="4" xfId="180" applyNumberFormat="1" applyFont="1" applyFill="1" applyBorder="1" applyAlignment="1">
      <alignment vertical="top" wrapText="1"/>
    </xf>
    <xf numFmtId="0" fontId="76" fillId="24" borderId="1" xfId="180" applyFont="1" applyFill="1" applyBorder="1" applyAlignment="1">
      <alignment horizontal="left" vertical="top" wrapText="1"/>
    </xf>
    <xf numFmtId="49" fontId="76" fillId="24" borderId="1" xfId="180" applyNumberFormat="1" applyFont="1" applyFill="1" applyBorder="1" applyAlignment="1">
      <alignment horizontal="left" wrapText="1"/>
    </xf>
    <xf numFmtId="0" fontId="60" fillId="31" borderId="3" xfId="160" applyFont="1" applyFill="1" applyBorder="1" applyAlignment="1">
      <alignment vertical="top" wrapText="1"/>
    </xf>
    <xf numFmtId="49" fontId="72" fillId="0" borderId="1" xfId="180" applyNumberFormat="1" applyFont="1" applyBorder="1"/>
    <xf numFmtId="0" fontId="72" fillId="44" borderId="1" xfId="180" applyFont="1" applyFill="1" applyBorder="1" applyAlignment="1">
      <alignment vertical="top" wrapText="1"/>
    </xf>
    <xf numFmtId="0" fontId="72" fillId="0" borderId="1" xfId="180" applyFont="1" applyBorder="1"/>
    <xf numFmtId="0" fontId="23" fillId="44" borderId="1" xfId="180" applyFont="1" applyFill="1" applyBorder="1" applyAlignment="1">
      <alignment horizontal="left" vertical="top" wrapText="1"/>
    </xf>
    <xf numFmtId="0" fontId="22" fillId="24" borderId="1" xfId="180" applyFont="1" applyFill="1" applyBorder="1" applyAlignment="1">
      <alignment horizontal="left" wrapText="1"/>
    </xf>
    <xf numFmtId="0" fontId="22" fillId="24" borderId="1" xfId="180" applyFont="1" applyFill="1" applyBorder="1" applyAlignment="1">
      <alignment horizontal="left" vertical="top" wrapText="1"/>
    </xf>
    <xf numFmtId="0" fontId="22" fillId="24" borderId="4" xfId="180" applyFont="1" applyFill="1" applyBorder="1" applyAlignment="1">
      <alignment horizontal="left" vertical="top" wrapText="1"/>
    </xf>
    <xf numFmtId="0" fontId="65" fillId="24" borderId="4" xfId="180" applyFont="1" applyFill="1" applyBorder="1" applyAlignment="1">
      <alignment horizontal="left" vertical="top" wrapText="1"/>
    </xf>
    <xf numFmtId="0" fontId="23" fillId="44" borderId="4" xfId="180" applyFont="1" applyFill="1" applyBorder="1" applyAlignment="1">
      <alignment vertical="top" wrapText="1"/>
    </xf>
    <xf numFmtId="0" fontId="22" fillId="24" borderId="4" xfId="180" applyFont="1" applyFill="1" applyBorder="1" applyAlignment="1">
      <alignment wrapText="1"/>
    </xf>
    <xf numFmtId="0" fontId="22" fillId="24" borderId="4" xfId="180" applyFont="1" applyFill="1" applyBorder="1" applyAlignment="1">
      <alignment vertical="top" wrapText="1"/>
    </xf>
    <xf numFmtId="0" fontId="65" fillId="24" borderId="4" xfId="180" applyFont="1" applyFill="1" applyBorder="1" applyAlignment="1">
      <alignment vertical="top" wrapText="1"/>
    </xf>
    <xf numFmtId="0" fontId="76" fillId="24" borderId="1" xfId="180" applyFont="1" applyFill="1" applyBorder="1" applyAlignment="1">
      <alignment horizontal="left" vertical="top" wrapText="1"/>
    </xf>
    <xf numFmtId="0" fontId="76" fillId="24" borderId="1" xfId="180" applyFont="1" applyFill="1" applyBorder="1" applyAlignment="1">
      <alignment horizontal="left" wrapText="1"/>
    </xf>
    <xf numFmtId="0" fontId="71" fillId="0" borderId="1" xfId="180" applyBorder="1" applyAlignment="1">
      <alignment horizontal="left" wrapText="1"/>
    </xf>
    <xf numFmtId="0" fontId="75" fillId="0" borderId="1" xfId="180" applyFont="1" applyBorder="1" applyAlignment="1">
      <alignment wrapText="1"/>
    </xf>
    <xf numFmtId="0" fontId="71" fillId="0" borderId="1" xfId="180" applyFill="1" applyBorder="1" applyAlignment="1">
      <alignment horizontal="left" wrapText="1"/>
    </xf>
    <xf numFmtId="0" fontId="71" fillId="0" borderId="1" xfId="180" applyBorder="1"/>
    <xf numFmtId="0" fontId="71" fillId="0" borderId="1" xfId="180" applyBorder="1" applyAlignment="1">
      <alignment vertical="center" wrapText="1"/>
    </xf>
    <xf numFmtId="0" fontId="2" fillId="0" borderId="1" xfId="180" applyFont="1" applyBorder="1" applyAlignment="1">
      <alignment vertical="center" wrapText="1"/>
    </xf>
    <xf numFmtId="0" fontId="74" fillId="0" borderId="1" xfId="180" applyFont="1" applyBorder="1" applyAlignment="1">
      <alignment wrapText="1"/>
    </xf>
    <xf numFmtId="0" fontId="73" fillId="44" borderId="1" xfId="180" applyFont="1" applyFill="1" applyBorder="1" applyAlignment="1">
      <alignment wrapText="1"/>
    </xf>
    <xf numFmtId="0" fontId="72" fillId="44" borderId="1" xfId="180" applyFont="1" applyFill="1" applyBorder="1" applyAlignment="1">
      <alignment vertical="top" wrapText="1"/>
    </xf>
    <xf numFmtId="0" fontId="23" fillId="44" borderId="1" xfId="180" applyFont="1" applyFill="1" applyBorder="1" applyAlignment="1">
      <alignment horizontal="left" vertical="top" wrapText="1"/>
    </xf>
    <xf numFmtId="49" fontId="22" fillId="24" borderId="1" xfId="180" applyNumberFormat="1" applyFont="1" applyFill="1" applyBorder="1" applyAlignment="1">
      <alignment horizontal="left" vertical="top" wrapText="1"/>
    </xf>
    <xf numFmtId="49" fontId="22" fillId="24" borderId="1" xfId="180" applyNumberFormat="1" applyFont="1" applyFill="1" applyBorder="1" applyAlignment="1">
      <alignment horizontal="left" wrapText="1"/>
    </xf>
    <xf numFmtId="0" fontId="22" fillId="24" borderId="1" xfId="180" applyFont="1" applyFill="1" applyBorder="1" applyAlignment="1">
      <alignment horizontal="left" vertical="top" wrapText="1"/>
    </xf>
    <xf numFmtId="0" fontId="72" fillId="0" borderId="1" xfId="180" applyFont="1" applyBorder="1" applyAlignment="1">
      <alignment wrapText="1"/>
    </xf>
    <xf numFmtId="49" fontId="72" fillId="0" borderId="1" xfId="180" applyNumberFormat="1" applyFont="1" applyBorder="1" applyAlignment="1">
      <alignment wrapText="1"/>
    </xf>
    <xf numFmtId="49" fontId="70" fillId="43" borderId="1" xfId="179" applyNumberFormat="1" applyBorder="1" applyAlignment="1">
      <alignment wrapText="1"/>
    </xf>
    <xf numFmtId="49" fontId="72" fillId="0" borderId="14" xfId="180" applyNumberFormat="1" applyFont="1" applyBorder="1" applyAlignment="1">
      <alignment wrapText="1"/>
    </xf>
    <xf numFmtId="0" fontId="77" fillId="0" borderId="14" xfId="0" applyFont="1" applyFill="1" applyBorder="1" applyAlignment="1">
      <alignment wrapText="1"/>
    </xf>
    <xf numFmtId="0" fontId="77" fillId="0" borderId="1" xfId="0" applyFont="1" applyBorder="1" applyAlignment="1">
      <alignment wrapText="1"/>
    </xf>
    <xf numFmtId="0" fontId="77" fillId="0" borderId="1" xfId="0" applyFont="1" applyFill="1" applyBorder="1" applyAlignment="1">
      <alignment wrapText="1"/>
    </xf>
    <xf numFmtId="0" fontId="77" fillId="0" borderId="14" xfId="0" applyFont="1" applyBorder="1" applyAlignment="1">
      <alignment wrapText="1"/>
    </xf>
    <xf numFmtId="0" fontId="47" fillId="32" borderId="1" xfId="1" applyFont="1" applyFill="1" applyBorder="1"/>
    <xf numFmtId="0" fontId="47" fillId="45" borderId="1" xfId="1" applyFont="1" applyFill="1" applyBorder="1"/>
    <xf numFmtId="0" fontId="77" fillId="45" borderId="1" xfId="0" applyFont="1" applyFill="1" applyBorder="1" applyAlignment="1">
      <alignment wrapText="1"/>
    </xf>
    <xf numFmtId="0" fontId="78" fillId="0" borderId="1" xfId="0" applyFont="1" applyFill="1" applyBorder="1"/>
    <xf numFmtId="0" fontId="78" fillId="0" borderId="1" xfId="0" applyFont="1" applyBorder="1"/>
    <xf numFmtId="0" fontId="78" fillId="0" borderId="1" xfId="0" applyFont="1" applyBorder="1" applyAlignment="1">
      <alignment wrapText="1"/>
    </xf>
    <xf numFmtId="0" fontId="27" fillId="45" borderId="4" xfId="177" applyFont="1" applyFill="1" applyBorder="1" applyAlignment="1">
      <alignment horizontal="center" vertical="center" wrapText="1"/>
    </xf>
    <xf numFmtId="0" fontId="27" fillId="45" borderId="1" xfId="177" applyFont="1" applyFill="1" applyBorder="1" applyAlignment="1">
      <alignment horizontal="center" vertical="center" wrapText="1"/>
    </xf>
    <xf numFmtId="0" fontId="27" fillId="45" borderId="1" xfId="55" applyFont="1" applyFill="1" applyBorder="1" applyAlignment="1">
      <alignment horizontal="center" vertical="center" wrapText="1"/>
    </xf>
    <xf numFmtId="164" fontId="27" fillId="29" borderId="14" xfId="55" applyNumberFormat="1" applyFont="1" applyFill="1" applyBorder="1" applyAlignment="1">
      <alignment horizontal="center" vertical="center"/>
    </xf>
    <xf numFmtId="0" fontId="27" fillId="29" borderId="1" xfId="55" applyFont="1" applyFill="1" applyBorder="1" applyAlignment="1">
      <alignment horizontal="center" vertical="center"/>
    </xf>
    <xf numFmtId="0" fontId="78" fillId="29" borderId="1" xfId="0" applyFont="1" applyFill="1" applyBorder="1"/>
    <xf numFmtId="0" fontId="78" fillId="42" borderId="1" xfId="0" applyFont="1" applyFill="1" applyBorder="1"/>
    <xf numFmtId="0" fontId="78" fillId="42" borderId="1" xfId="0" applyFont="1" applyFill="1" applyBorder="1" applyAlignment="1">
      <alignment wrapText="1"/>
    </xf>
    <xf numFmtId="0" fontId="27" fillId="42" borderId="1" xfId="55" applyFont="1" applyFill="1" applyBorder="1" applyAlignment="1">
      <alignment horizontal="center" vertical="center" wrapText="1"/>
    </xf>
    <xf numFmtId="0" fontId="27" fillId="29" borderId="14" xfId="55" applyFont="1" applyFill="1" applyBorder="1" applyAlignment="1">
      <alignment horizontal="center" vertical="center" wrapText="1"/>
    </xf>
    <xf numFmtId="0" fontId="27" fillId="29" borderId="1" xfId="55" applyFont="1" applyFill="1" applyBorder="1" applyAlignment="1">
      <alignment horizontal="center" vertical="center" wrapText="1"/>
    </xf>
    <xf numFmtId="0" fontId="78" fillId="29" borderId="1" xfId="0" applyFont="1" applyFill="1" applyBorder="1" applyAlignment="1">
      <alignment wrapText="1"/>
    </xf>
    <xf numFmtId="0" fontId="70" fillId="43" borderId="14" xfId="179" applyBorder="1" applyAlignment="1">
      <alignment horizontal="left" vertical="center" wrapText="1"/>
    </xf>
    <xf numFmtId="0" fontId="70" fillId="43" borderId="2" xfId="179" applyBorder="1" applyAlignment="1">
      <alignment horizontal="left" vertical="center" wrapText="1"/>
    </xf>
    <xf numFmtId="0" fontId="70" fillId="43" borderId="14" xfId="179" applyBorder="1" applyAlignment="1">
      <alignment horizontal="center" vertical="center" wrapText="1"/>
    </xf>
    <xf numFmtId="0" fontId="70" fillId="43" borderId="15" xfId="179" applyBorder="1" applyAlignment="1">
      <alignment horizontal="center" vertical="center" wrapText="1"/>
    </xf>
    <xf numFmtId="0" fontId="70" fillId="43" borderId="2" xfId="179" applyBorder="1" applyAlignment="1">
      <alignment horizontal="center" vertical="center" wrapText="1"/>
    </xf>
    <xf numFmtId="0" fontId="0" fillId="0" borderId="14" xfId="0" applyBorder="1" applyAlignment="1"/>
    <xf numFmtId="0" fontId="0" fillId="0" borderId="15" xfId="0" applyBorder="1" applyAlignment="1"/>
    <xf numFmtId="0" fontId="0" fillId="0" borderId="2" xfId="0" applyBorder="1" applyAlignment="1"/>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 xfId="53" applyFont="1" applyBorder="1" applyAlignment="1">
      <alignment horizontal="left" wrapText="1"/>
    </xf>
    <xf numFmtId="0" fontId="0" fillId="0" borderId="26" xfId="0" applyBorder="1" applyAlignment="1"/>
    <xf numFmtId="0" fontId="22" fillId="0" borderId="4" xfId="53" applyFont="1" applyFill="1" applyBorder="1" applyAlignment="1"/>
    <xf numFmtId="0" fontId="0" fillId="0" borderId="4" xfId="0" applyBorder="1" applyAlignment="1"/>
    <xf numFmtId="0" fontId="22" fillId="0" borderId="4" xfId="53" applyFont="1" applyFill="1" applyBorder="1" applyAlignment="1">
      <alignment vertical="top" wrapText="1"/>
    </xf>
    <xf numFmtId="0" fontId="63" fillId="0" borderId="26" xfId="0" applyFont="1" applyBorder="1" applyAlignment="1"/>
    <xf numFmtId="0" fontId="22" fillId="0" borderId="4" xfId="53" applyFont="1" applyBorder="1" applyAlignment="1">
      <alignment horizontal="left"/>
    </xf>
    <xf numFmtId="0" fontId="0" fillId="0" borderId="16" xfId="0" applyBorder="1" applyAlignment="1"/>
    <xf numFmtId="0" fontId="0" fillId="0" borderId="17" xfId="0" applyBorder="1" applyAlignment="1"/>
    <xf numFmtId="0" fontId="0" fillId="0" borderId="3" xfId="0"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42" fillId="31" borderId="0" xfId="0" applyFont="1" applyFill="1" applyAlignment="1">
      <alignment wrapText="1"/>
    </xf>
    <xf numFmtId="0" fontId="47" fillId="31" borderId="0" xfId="0" applyFont="1" applyFill="1" applyAlignment="1">
      <alignment wrapText="1"/>
    </xf>
    <xf numFmtId="0" fontId="24" fillId="0" borderId="1" xfId="54" applyFont="1" applyFill="1" applyBorder="1" applyAlignment="1">
      <alignment horizontal="left" vertical="top" wrapText="1"/>
    </xf>
    <xf numFmtId="0" fontId="24" fillId="0" borderId="4" xfId="54" applyFont="1" applyFill="1" applyBorder="1" applyAlignment="1">
      <alignment horizontal="left" vertical="top" wrapText="1"/>
    </xf>
    <xf numFmtId="0" fontId="22" fillId="24" borderId="4" xfId="53" applyNumberFormat="1" applyFont="1" applyFill="1" applyBorder="1" applyAlignment="1">
      <alignment horizontal="left" vertical="top" wrapText="1"/>
    </xf>
    <xf numFmtId="0" fontId="22" fillId="24" borderId="26" xfId="53" applyNumberFormat="1" applyFont="1" applyFill="1" applyBorder="1" applyAlignment="1">
      <alignment horizontal="left" vertical="top" wrapText="1"/>
    </xf>
    <xf numFmtId="0" fontId="42" fillId="31" borderId="0" xfId="0" applyFont="1" applyFill="1" applyAlignment="1"/>
    <xf numFmtId="0" fontId="0" fillId="0" borderId="1" xfId="0" applyBorder="1" applyAlignment="1"/>
    <xf numFmtId="0" fontId="41" fillId="31" borderId="0" xfId="0" applyFont="1" applyFill="1" applyAlignment="1"/>
    <xf numFmtId="0" fontId="0" fillId="29" borderId="0" xfId="0" applyFill="1" applyAlignment="1"/>
    <xf numFmtId="0" fontId="0" fillId="0" borderId="0" xfId="0" applyAlignment="1"/>
    <xf numFmtId="0" fontId="0" fillId="28" borderId="0" xfId="0" applyFill="1" applyAlignment="1"/>
    <xf numFmtId="0" fontId="0" fillId="42" borderId="1" xfId="0" applyFill="1" applyBorder="1" applyAlignment="1"/>
    <xf numFmtId="0" fontId="41" fillId="33" borderId="0" xfId="0" applyFont="1" applyFill="1" applyAlignment="1"/>
    <xf numFmtId="0" fontId="0" fillId="33" borderId="0" xfId="0" applyFill="1" applyAlignment="1"/>
    <xf numFmtId="0" fontId="27" fillId="29" borderId="14" xfId="55" applyFont="1" applyFill="1" applyBorder="1" applyAlignment="1">
      <alignment horizontal="center" vertical="center"/>
    </xf>
  </cellXfs>
  <cellStyles count="181">
    <cellStyle name=" 1" xfId="172"/>
    <cellStyle name="]_x000d__x000a_Width=797_x000d__x000a_Height=554_x000d__x000a__x000d__x000a_[Code]_x000d__x000a_Code0=/nyf50_x000d__x000a_Code1=4500000136_x000d__x000a_Code2=ME23_x000d__x000a_Code3=4500002322_x000d__x000a_Code4=#_x000d__x000a_Code5=MB01_x000d__x000a_" xfId="3"/>
    <cellStyle name="_Question set &amp; Change Control" xfId="4"/>
    <cellStyle name="20% - Accent1 2" xfId="5"/>
    <cellStyle name="20% - Accent1 2 2" xfId="69"/>
    <cellStyle name="20% - Accent1 2 3" xfId="124"/>
    <cellStyle name="20% - Accent2 2" xfId="6"/>
    <cellStyle name="20% - Accent2 2 2" xfId="70"/>
    <cellStyle name="20% - Accent2 2 3" xfId="125"/>
    <cellStyle name="20% - Accent3 2" xfId="7"/>
    <cellStyle name="20% - Accent3 2 2" xfId="71"/>
    <cellStyle name="20% - Accent3 2 3" xfId="126"/>
    <cellStyle name="20% - Accent4 2" xfId="8"/>
    <cellStyle name="20% - Accent4 2 2" xfId="72"/>
    <cellStyle name="20% - Accent4 2 3" xfId="127"/>
    <cellStyle name="20% - Accent5 2" xfId="9"/>
    <cellStyle name="20% - Accent5 2 2" xfId="73"/>
    <cellStyle name="20% - Accent5 2 3" xfId="128"/>
    <cellStyle name="20% - Accent6 2" xfId="10"/>
    <cellStyle name="20% - Accent6 2 2" xfId="74"/>
    <cellStyle name="20% - Accent6 2 3" xfId="129"/>
    <cellStyle name="40% - Accent1 2" xfId="11"/>
    <cellStyle name="40% - Accent1 2 2" xfId="75"/>
    <cellStyle name="40% - Accent1 2 3" xfId="130"/>
    <cellStyle name="40% - Accent2 2" xfId="12"/>
    <cellStyle name="40% - Accent2 2 2" xfId="76"/>
    <cellStyle name="40% - Accent2 2 3" xfId="131"/>
    <cellStyle name="40% - Accent3 2" xfId="13"/>
    <cellStyle name="40% - Accent3 2 2" xfId="77"/>
    <cellStyle name="40% - Accent3 2 3" xfId="132"/>
    <cellStyle name="40% - Accent4 2" xfId="14"/>
    <cellStyle name="40% - Accent4 2 2" xfId="78"/>
    <cellStyle name="40% - Accent4 2 3" xfId="133"/>
    <cellStyle name="40% - Accent5 2" xfId="15"/>
    <cellStyle name="40% - Accent5 2 2" xfId="79"/>
    <cellStyle name="40% - Accent5 2 3" xfId="134"/>
    <cellStyle name="40% - Accent6 2" xfId="16"/>
    <cellStyle name="40% - Accent6 2 2" xfId="80"/>
    <cellStyle name="40% - Accent6 2 3" xfId="135"/>
    <cellStyle name="60% - Accent1 2" xfId="17"/>
    <cellStyle name="60% - Accent1 2 2" xfId="81"/>
    <cellStyle name="60% - Accent1 2 3" xfId="136"/>
    <cellStyle name="60% - Accent2 2" xfId="18"/>
    <cellStyle name="60% - Accent3" xfId="1" builtinId="40"/>
    <cellStyle name="60% - Accent3 2" xfId="19"/>
    <cellStyle name="60% - Accent3 2 2" xfId="82"/>
    <cellStyle name="60% - Accent3 2 3" xfId="137"/>
    <cellStyle name="60% - Accent3 3" xfId="122"/>
    <cellStyle name="60% - Accent4 2" xfId="20"/>
    <cellStyle name="60% - Accent4 2 2" xfId="83"/>
    <cellStyle name="60% - Accent4 2 3" xfId="138"/>
    <cellStyle name="60% - Accent5 2" xfId="21"/>
    <cellStyle name="60% - Accent6 2" xfId="22"/>
    <cellStyle name="60% - Accent6 2 2" xfId="84"/>
    <cellStyle name="60% - Accent6 2 3" xfId="139"/>
    <cellStyle name="Accent1 2" xfId="23"/>
    <cellStyle name="Accent1 2 2" xfId="85"/>
    <cellStyle name="Accent1 2 3" xfId="140"/>
    <cellStyle name="Accent1 2 4" xfId="173"/>
    <cellStyle name="Accent2 2" xfId="24"/>
    <cellStyle name="Accent2 2 2" xfId="174"/>
    <cellStyle name="Accent3 2" xfId="25"/>
    <cellStyle name="Accent4 2" xfId="26"/>
    <cellStyle name="Accent4 2 2" xfId="86"/>
    <cellStyle name="Accent4 2 3" xfId="141"/>
    <cellStyle name="Accent5 2" xfId="27"/>
    <cellStyle name="Accent6 2" xfId="28"/>
    <cellStyle name="Bad" xfId="179" builtinId="27"/>
    <cellStyle name="Bad 2" xfId="29"/>
    <cellStyle name="Calculation 2" xfId="30"/>
    <cellStyle name="Calculation 2 2" xfId="87"/>
    <cellStyle name="Calculation 2 3" xfId="142"/>
    <cellStyle name="Check Cell 2" xfId="31"/>
    <cellStyle name="ConfHeading1" xfId="32"/>
    <cellStyle name="Custom Style  1" xfId="33"/>
    <cellStyle name="Custom Style 2" xfId="34"/>
    <cellStyle name="Data" xfId="35"/>
    <cellStyle name="Data 2" xfId="36"/>
    <cellStyle name="Data 2 2" xfId="143"/>
    <cellStyle name="Data_CTM only - CCR" xfId="175"/>
    <cellStyle name="Explanatory Text 2" xfId="37"/>
    <cellStyle name="Good 2" xfId="38"/>
    <cellStyle name="Heading 1 2" xfId="39"/>
    <cellStyle name="Heading 1 2 2" xfId="88"/>
    <cellStyle name="Heading 1 2 3" xfId="144"/>
    <cellStyle name="Heading 2 2" xfId="40"/>
    <cellStyle name="Heading 2 2 2" xfId="90"/>
    <cellStyle name="Heading 2 2 3" xfId="145"/>
    <cellStyle name="Heading 3 2" xfId="41"/>
    <cellStyle name="Heading 3 2 2" xfId="91"/>
    <cellStyle name="Heading 3 2 3" xfId="146"/>
    <cellStyle name="Heading 4 2" xfId="42"/>
    <cellStyle name="Heading 4 2 2" xfId="92"/>
    <cellStyle name="Heading 4 2 3" xfId="147"/>
    <cellStyle name="Hyperlink 2" xfId="44"/>
    <cellStyle name="Hyperlink 2 2" xfId="149"/>
    <cellStyle name="Hyperlink 2 3" xfId="176"/>
    <cellStyle name="Hyperlink 3" xfId="43"/>
    <cellStyle name="Hyperlink 3 2" xfId="93"/>
    <cellStyle name="Hyperlink 3 3" xfId="148"/>
    <cellStyle name="Hyperlink 4" xfId="94"/>
    <cellStyle name="Input 2" xfId="45"/>
    <cellStyle name="Linked Cell 2" xfId="46"/>
    <cellStyle name="Neutral 2" xfId="47"/>
    <cellStyle name="Neutral 2 2" xfId="95"/>
    <cellStyle name="Neutral 2 3" xfId="150"/>
    <cellStyle name="Normal" xfId="0" builtinId="0"/>
    <cellStyle name="Normal 10" xfId="96"/>
    <cellStyle name="Normal 11" xfId="97"/>
    <cellStyle name="Normal 12" xfId="98"/>
    <cellStyle name="Normal 13" xfId="99"/>
    <cellStyle name="Normal 14" xfId="100"/>
    <cellStyle name="Normal 15" xfId="101"/>
    <cellStyle name="Normal 16" xfId="89"/>
    <cellStyle name="Normal 16 2" xfId="160"/>
    <cellStyle name="Normal 17" xfId="121"/>
    <cellStyle name="Normal 18" xfId="180"/>
    <cellStyle name="Normal 2" xfId="48"/>
    <cellStyle name="Normal 2 2" xfId="102"/>
    <cellStyle name="Normal 2 2 2" xfId="161"/>
    <cellStyle name="Normal 2 3" xfId="103"/>
    <cellStyle name="Normal 2 3 2" xfId="162"/>
    <cellStyle name="Normal 2 6" xfId="104"/>
    <cellStyle name="Normal 2 6 2" xfId="163"/>
    <cellStyle name="Normal 20" xfId="105"/>
    <cellStyle name="Normal 20 2" xfId="164"/>
    <cellStyle name="Normal 3" xfId="49"/>
    <cellStyle name="Normal 3 2" xfId="106"/>
    <cellStyle name="Normal 3 2 2" xfId="165"/>
    <cellStyle name="Normal 3 3" xfId="107"/>
    <cellStyle name="Normal 3 3 2" xfId="166"/>
    <cellStyle name="Normal 3 4" xfId="151"/>
    <cellStyle name="Normal 4" xfId="50"/>
    <cellStyle name="Normal 4 2" xfId="108"/>
    <cellStyle name="Normal 4 2 2" xfId="167"/>
    <cellStyle name="Normal 5" xfId="51"/>
    <cellStyle name="Normal 5 2" xfId="109"/>
    <cellStyle name="Normal 5 2 2" xfId="168"/>
    <cellStyle name="Normal 5 3" xfId="152"/>
    <cellStyle name="Normal 6" xfId="52"/>
    <cellStyle name="Normal 6 2" xfId="110"/>
    <cellStyle name="Normal 6 3" xfId="153"/>
    <cellStyle name="Normal 7" xfId="2"/>
    <cellStyle name="Normal 7 2" xfId="111"/>
    <cellStyle name="Normal 7 3" xfId="123"/>
    <cellStyle name="Normal 8" xfId="112"/>
    <cellStyle name="Normal 9" xfId="113"/>
    <cellStyle name="Normal_images, features &amp; copy" xfId="53"/>
    <cellStyle name="Normal_images, features &amp; copy 2" xfId="54"/>
    <cellStyle name="Normal_policy features" xfId="177"/>
    <cellStyle name="Normal_policy features 2" xfId="55"/>
    <cellStyle name="Normal_Question set &amp; Change Control" xfId="178"/>
    <cellStyle name="Note 2" xfId="56"/>
    <cellStyle name="Note 2 2" xfId="114"/>
    <cellStyle name="Note 2 3" xfId="154"/>
    <cellStyle name="Note 3" xfId="115"/>
    <cellStyle name="Note 3 2" xfId="169"/>
    <cellStyle name="Note 4" xfId="119"/>
    <cellStyle name="Note 4 2" xfId="170"/>
    <cellStyle name="Output 2" xfId="57"/>
    <cellStyle name="Output 2 2" xfId="116"/>
    <cellStyle name="Output 2 3" xfId="155"/>
    <cellStyle name="QA Data" xfId="58"/>
    <cellStyle name="QA Sub-Heading" xfId="59"/>
    <cellStyle name="QuestionStatus" xfId="60"/>
    <cellStyle name="Requirements" xfId="61"/>
    <cellStyle name="Requirements 2" xfId="156"/>
    <cellStyle name="SectionTitle" xfId="62"/>
    <cellStyle name="Style 1" xfId="63"/>
    <cellStyle name="Style 1 2" xfId="120"/>
    <cellStyle name="Style 1 2 2" xfId="171"/>
    <cellStyle name="Style 1 3" xfId="157"/>
    <cellStyle name="Style 2" xfId="68"/>
    <cellStyle name="Sub-Heading" xfId="64"/>
    <cellStyle name="Title 2" xfId="65"/>
    <cellStyle name="Title 2 2" xfId="117"/>
    <cellStyle name="Title 2 3" xfId="158"/>
    <cellStyle name="Total 2" xfId="66"/>
    <cellStyle name="Total 2 2" xfId="118"/>
    <cellStyle name="Total 2 3" xfId="159"/>
    <cellStyle name="Warning Text 2" xfId="67"/>
  </cellStyles>
  <dxfs count="4">
    <dxf>
      <fill>
        <gradientFill degree="90">
          <stop position="0">
            <color theme="0"/>
          </stop>
          <stop position="1">
            <color rgb="FFFF0000"/>
          </stop>
        </gradientFill>
      </fill>
    </dxf>
    <dxf>
      <fill>
        <gradientFill degree="90">
          <stop position="0">
            <color theme="0"/>
          </stop>
          <stop position="1">
            <color rgb="FFFFFF00"/>
          </stop>
        </gradientFill>
      </fill>
    </dxf>
    <dxf>
      <fill>
        <gradientFill degree="90">
          <stop position="0">
            <color theme="0"/>
          </stop>
          <stop position="1">
            <color rgb="FF669900"/>
          </stop>
        </gradientFill>
      </fill>
    </dxf>
    <dxf>
      <fill>
        <gradientFill degree="90">
          <stop position="0">
            <color theme="0"/>
          </stop>
          <stop position="1">
            <color rgb="FF669900"/>
          </stop>
        </gradient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Summary'!$B$14:$B$17</c:f>
              <c:strCache>
                <c:ptCount val="4"/>
                <c:pt idx="0">
                  <c:v>Completed Tests</c:v>
                </c:pt>
                <c:pt idx="1">
                  <c:v>Incomplete Tests</c:v>
                </c:pt>
                <c:pt idx="2">
                  <c:v>Failed Tests</c:v>
                </c:pt>
                <c:pt idx="3">
                  <c:v>Not Applicable</c:v>
                </c:pt>
              </c:strCache>
            </c:strRef>
          </c:cat>
          <c:val>
            <c:numRef>
              <c:f>'Test Summary'!$I$14:$I$17</c:f>
              <c:numCache>
                <c:formatCode>0.00</c:formatCode>
                <c:ptCount val="4"/>
                <c:pt idx="0">
                  <c:v>50</c:v>
                </c:pt>
                <c:pt idx="1">
                  <c:v>-0.90909090909090906</c:v>
                </c:pt>
                <c:pt idx="2">
                  <c:v>0</c:v>
                </c:pt>
                <c:pt idx="3">
                  <c:v>50.909090909090907</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zoomScale="75" zoomScaleNormal="75" workbookViewId="0">
      <selection activeCell="H7" sqref="H7"/>
    </sheetView>
  </sheetViews>
  <sheetFormatPr defaultRowHeight="15" x14ac:dyDescent="0.25"/>
  <cols>
    <col min="2" max="2" width="17.7109375" customWidth="1"/>
    <col min="3" max="3" width="13.85546875" customWidth="1"/>
    <col min="4" max="8" width="13.85546875" style="58" customWidth="1"/>
    <col min="9" max="9" width="13.85546875" customWidth="1"/>
  </cols>
  <sheetData>
    <row r="2" spans="1:10" ht="33.75" customHeight="1" x14ac:dyDescent="0.25">
      <c r="B2" s="3" t="s">
        <v>0</v>
      </c>
      <c r="C2" s="32" t="s">
        <v>9</v>
      </c>
      <c r="D2" s="32" t="s">
        <v>195</v>
      </c>
      <c r="E2" s="32" t="s">
        <v>198</v>
      </c>
      <c r="F2" s="32" t="s">
        <v>199</v>
      </c>
      <c r="G2" s="32" t="s">
        <v>200</v>
      </c>
      <c r="H2" s="32" t="s">
        <v>204</v>
      </c>
      <c r="I2" s="32" t="s">
        <v>11</v>
      </c>
    </row>
    <row r="3" spans="1:10" ht="24" customHeight="1" x14ac:dyDescent="0.25">
      <c r="B3" s="49"/>
      <c r="C3" s="50" t="s">
        <v>10</v>
      </c>
      <c r="D3" s="50"/>
      <c r="E3" s="50"/>
      <c r="F3" s="50"/>
      <c r="G3" s="50"/>
      <c r="H3" s="50"/>
      <c r="I3" s="50" t="s">
        <v>12</v>
      </c>
    </row>
    <row r="4" spans="1:10" ht="24.95" customHeight="1" x14ac:dyDescent="0.25">
      <c r="A4">
        <v>1</v>
      </c>
      <c r="B4" s="48" t="s">
        <v>1</v>
      </c>
      <c r="C4" s="31" t="s">
        <v>373</v>
      </c>
      <c r="D4" s="31">
        <v>49</v>
      </c>
      <c r="E4" s="85">
        <f>'Question Set'!$J$53</f>
        <v>29</v>
      </c>
      <c r="F4" s="31">
        <f>'Question Set'!$K$53</f>
        <v>0</v>
      </c>
      <c r="G4" s="31">
        <f>'Question Set'!$L$53</f>
        <v>22</v>
      </c>
      <c r="H4" s="31">
        <f t="shared" ref="H4:H14" si="0">SUM(E4:G4)</f>
        <v>51</v>
      </c>
      <c r="I4" s="80">
        <f t="shared" ref="I4:I14" si="1">SUM(H4/D4)*100</f>
        <v>104.08163265306123</v>
      </c>
    </row>
    <row r="5" spans="1:10" ht="24.95" customHeight="1" x14ac:dyDescent="0.25">
      <c r="A5">
        <v>2</v>
      </c>
      <c r="B5" s="48" t="s">
        <v>2</v>
      </c>
      <c r="C5" s="31" t="s">
        <v>373</v>
      </c>
      <c r="D5" s="31">
        <v>13</v>
      </c>
      <c r="E5" s="31">
        <f>'Business Rules'!$C$15</f>
        <v>8</v>
      </c>
      <c r="F5" s="31">
        <v>0</v>
      </c>
      <c r="G5" s="31">
        <f>'Business Rules'!$E$15</f>
        <v>5</v>
      </c>
      <c r="H5" s="31">
        <f t="shared" si="0"/>
        <v>13</v>
      </c>
      <c r="I5" s="80">
        <f t="shared" si="1"/>
        <v>100</v>
      </c>
    </row>
    <row r="6" spans="1:10" ht="24.95" customHeight="1" x14ac:dyDescent="0.25">
      <c r="A6">
        <v>3</v>
      </c>
      <c r="B6" s="48" t="s">
        <v>193</v>
      </c>
      <c r="C6" s="31" t="s">
        <v>373</v>
      </c>
      <c r="D6" s="31">
        <v>14</v>
      </c>
      <c r="E6" s="31">
        <f>Features!$H$19</f>
        <v>5</v>
      </c>
      <c r="F6" s="31">
        <f>Features!$I$19</f>
        <v>0</v>
      </c>
      <c r="G6" s="31">
        <f>Features!$J$19</f>
        <v>8</v>
      </c>
      <c r="H6" s="31">
        <f t="shared" si="0"/>
        <v>13</v>
      </c>
      <c r="I6" s="80">
        <f t="shared" si="1"/>
        <v>92.857142857142861</v>
      </c>
    </row>
    <row r="7" spans="1:10" s="58" customFormat="1" ht="24.95" customHeight="1" x14ac:dyDescent="0.25">
      <c r="A7" s="58">
        <v>4</v>
      </c>
      <c r="B7" s="48" t="s">
        <v>194</v>
      </c>
      <c r="C7" s="31" t="s">
        <v>373</v>
      </c>
      <c r="D7" s="31">
        <v>23</v>
      </c>
      <c r="E7" s="31">
        <f>'Images and Copy'!$E$30</f>
        <v>12</v>
      </c>
      <c r="F7" s="31">
        <f>'Images and Copy'!$F$30</f>
        <v>0</v>
      </c>
      <c r="G7" s="31">
        <f>'Images and Copy'!$G$30</f>
        <v>11</v>
      </c>
      <c r="H7" s="31">
        <f t="shared" si="0"/>
        <v>23</v>
      </c>
      <c r="I7" s="80">
        <f t="shared" si="1"/>
        <v>100</v>
      </c>
    </row>
    <row r="8" spans="1:10" ht="24.95" customHeight="1" x14ac:dyDescent="0.25">
      <c r="A8" s="7">
        <v>5</v>
      </c>
      <c r="B8" s="48" t="s">
        <v>3</v>
      </c>
      <c r="C8" s="31" t="s">
        <v>374</v>
      </c>
      <c r="D8" s="31"/>
      <c r="E8" s="31">
        <f>'Mandatory Tags'!$D$13</f>
        <v>0</v>
      </c>
      <c r="F8" s="31">
        <f>'Mandatory Tags'!$E$13</f>
        <v>0</v>
      </c>
      <c r="G8" s="31">
        <f>'Mandatory Tags'!$F$13</f>
        <v>0</v>
      </c>
      <c r="H8" s="31">
        <f t="shared" si="0"/>
        <v>0</v>
      </c>
      <c r="I8" s="80" t="e">
        <f t="shared" si="1"/>
        <v>#DIV/0!</v>
      </c>
    </row>
    <row r="9" spans="1:10" ht="24.95" customHeight="1" x14ac:dyDescent="0.25">
      <c r="A9" s="7">
        <v>6</v>
      </c>
      <c r="B9" s="48" t="s">
        <v>4</v>
      </c>
      <c r="C9" s="31" t="s">
        <v>374</v>
      </c>
      <c r="D9" s="31"/>
      <c r="E9" s="31">
        <f>'Known Issues'!$C$79</f>
        <v>0</v>
      </c>
      <c r="F9" s="31">
        <f>'Known Issues'!$D$79</f>
        <v>0</v>
      </c>
      <c r="G9" s="31">
        <f>'Known Issues'!$E$79</f>
        <v>0</v>
      </c>
      <c r="H9" s="31">
        <f t="shared" si="0"/>
        <v>0</v>
      </c>
      <c r="I9" s="80" t="e">
        <f t="shared" si="1"/>
        <v>#DIV/0!</v>
      </c>
    </row>
    <row r="10" spans="1:10" ht="24.95" customHeight="1" x14ac:dyDescent="0.25">
      <c r="A10" s="7">
        <v>7</v>
      </c>
      <c r="B10" s="48" t="s">
        <v>5</v>
      </c>
      <c r="C10" s="31" t="s">
        <v>374</v>
      </c>
      <c r="D10" s="31"/>
      <c r="E10" s="31">
        <f>Outbounding!$D$20</f>
        <v>0</v>
      </c>
      <c r="F10" s="31">
        <f>Outbounding!$E$20</f>
        <v>0</v>
      </c>
      <c r="G10" s="31">
        <f>Outbounding!$F$20</f>
        <v>0</v>
      </c>
      <c r="H10" s="31">
        <f t="shared" si="0"/>
        <v>0</v>
      </c>
      <c r="I10" s="80" t="e">
        <f t="shared" si="1"/>
        <v>#DIV/0!</v>
      </c>
    </row>
    <row r="11" spans="1:10" ht="24.95" customHeight="1" x14ac:dyDescent="0.25">
      <c r="A11" s="7">
        <v>8</v>
      </c>
      <c r="B11" s="48" t="s">
        <v>6</v>
      </c>
      <c r="C11" s="31" t="s">
        <v>373</v>
      </c>
      <c r="D11" s="31">
        <v>11</v>
      </c>
      <c r="E11" s="31">
        <f>'Comparison Tests'!$D$14</f>
        <v>1</v>
      </c>
      <c r="F11" s="31">
        <f>'Comparison Tests'!$E$14</f>
        <v>0</v>
      </c>
      <c r="G11" s="31">
        <f>'Comparison Tests'!$F$14</f>
        <v>10</v>
      </c>
      <c r="H11" s="31">
        <f t="shared" si="0"/>
        <v>11</v>
      </c>
      <c r="I11" s="80">
        <f t="shared" si="1"/>
        <v>100</v>
      </c>
    </row>
    <row r="12" spans="1:10" ht="24.95" customHeight="1" x14ac:dyDescent="0.25">
      <c r="A12" s="7">
        <v>9</v>
      </c>
      <c r="B12" s="48" t="s">
        <v>7</v>
      </c>
      <c r="C12" s="31" t="s">
        <v>374</v>
      </c>
      <c r="D12" s="31"/>
      <c r="E12" s="31">
        <v>0</v>
      </c>
      <c r="F12" s="31">
        <v>0</v>
      </c>
      <c r="G12" s="31">
        <v>0</v>
      </c>
      <c r="H12" s="31">
        <f t="shared" si="0"/>
        <v>0</v>
      </c>
      <c r="I12" s="80" t="e">
        <f t="shared" si="1"/>
        <v>#DIV/0!</v>
      </c>
    </row>
    <row r="13" spans="1:10" s="58" customFormat="1" ht="24.95" customHeight="1" x14ac:dyDescent="0.25">
      <c r="A13" s="7">
        <v>10</v>
      </c>
      <c r="B13" s="48" t="s">
        <v>169</v>
      </c>
      <c r="C13" s="31" t="s">
        <v>373</v>
      </c>
      <c r="D13" s="31"/>
      <c r="E13" s="31">
        <f>Deeplink!$D$11</f>
        <v>0</v>
      </c>
      <c r="F13" s="31">
        <f>Deeplink!$E$11</f>
        <v>0</v>
      </c>
      <c r="G13" s="31">
        <f>Deeplink!$F$11</f>
        <v>0</v>
      </c>
      <c r="H13" s="31">
        <f t="shared" si="0"/>
        <v>0</v>
      </c>
      <c r="I13" s="80" t="e">
        <f t="shared" si="1"/>
        <v>#DIV/0!</v>
      </c>
    </row>
    <row r="14" spans="1:10" ht="24.95" customHeight="1" x14ac:dyDescent="0.25">
      <c r="A14" s="7">
        <v>11</v>
      </c>
      <c r="B14" s="48" t="s">
        <v>218</v>
      </c>
      <c r="C14" s="77"/>
      <c r="D14" s="31">
        <f>SUM(D4:D13)</f>
        <v>110</v>
      </c>
      <c r="E14" s="31">
        <f>SUM(E4:E13)</f>
        <v>55</v>
      </c>
      <c r="F14" s="77"/>
      <c r="G14" s="77"/>
      <c r="H14" s="31">
        <f t="shared" si="0"/>
        <v>55</v>
      </c>
      <c r="I14" s="80">
        <f t="shared" si="1"/>
        <v>50</v>
      </c>
      <c r="J14" s="76"/>
    </row>
    <row r="15" spans="1:10" s="58" customFormat="1" ht="24.95" customHeight="1" x14ac:dyDescent="0.25">
      <c r="A15" s="7">
        <v>12</v>
      </c>
      <c r="B15" s="48" t="s">
        <v>217</v>
      </c>
      <c r="C15" s="77"/>
      <c r="D15" s="77"/>
      <c r="E15" s="77"/>
      <c r="F15" s="77"/>
      <c r="G15" s="77"/>
      <c r="H15" s="34">
        <f>SUM(D14-H17-H16-H14)</f>
        <v>-1</v>
      </c>
      <c r="I15" s="80">
        <f>SUM(H15/D14)*100</f>
        <v>-0.90909090909090906</v>
      </c>
      <c r="J15" s="76"/>
    </row>
    <row r="16" spans="1:10" ht="24.95" customHeight="1" x14ac:dyDescent="0.25">
      <c r="A16" s="7">
        <v>13</v>
      </c>
      <c r="B16" s="48" t="s">
        <v>221</v>
      </c>
      <c r="C16" s="77"/>
      <c r="D16" s="77"/>
      <c r="E16" s="77"/>
      <c r="F16" s="31">
        <f>SUM(F4:F13)</f>
        <v>0</v>
      </c>
      <c r="G16" s="77"/>
      <c r="H16" s="34">
        <f>SUM(F16)</f>
        <v>0</v>
      </c>
      <c r="I16" s="80">
        <f>SUM(F16/D14)*100</f>
        <v>0</v>
      </c>
    </row>
    <row r="17" spans="1:9" s="58" customFormat="1" ht="24.95" customHeight="1" x14ac:dyDescent="0.25">
      <c r="A17" s="7">
        <v>14</v>
      </c>
      <c r="B17" s="48" t="s">
        <v>220</v>
      </c>
      <c r="C17" s="77"/>
      <c r="D17" s="77"/>
      <c r="E17" s="77"/>
      <c r="F17" s="77"/>
      <c r="G17" s="31">
        <f>SUM(G4:G13)</f>
        <v>56</v>
      </c>
      <c r="H17" s="34">
        <f>SUM(G17)</f>
        <v>56</v>
      </c>
      <c r="I17" s="80">
        <f>SUM(G17/D14)*100</f>
        <v>50.909090909090907</v>
      </c>
    </row>
    <row r="18" spans="1:9" ht="24.95" customHeight="1" x14ac:dyDescent="0.25"/>
    <row r="19" spans="1:9" ht="30" x14ac:dyDescent="0.25">
      <c r="B19" s="48"/>
      <c r="C19" s="82" t="s">
        <v>211</v>
      </c>
      <c r="D19" s="82" t="s">
        <v>212</v>
      </c>
      <c r="E19" s="82" t="s">
        <v>213</v>
      </c>
      <c r="F19" s="82" t="s">
        <v>214</v>
      </c>
      <c r="G19" s="82" t="s">
        <v>215</v>
      </c>
      <c r="H19" s="82" t="s">
        <v>216</v>
      </c>
      <c r="I19" s="82" t="s">
        <v>204</v>
      </c>
    </row>
    <row r="20" spans="1:9" ht="24.95" customHeight="1" x14ac:dyDescent="0.25">
      <c r="B20" s="48" t="s">
        <v>8</v>
      </c>
      <c r="C20" s="31"/>
      <c r="D20" s="31"/>
      <c r="E20" s="31"/>
      <c r="F20" s="31"/>
      <c r="G20" s="31"/>
      <c r="H20" s="31"/>
      <c r="I20" s="31"/>
    </row>
    <row r="21" spans="1:9" s="58" customFormat="1" ht="33.75" customHeight="1" x14ac:dyDescent="0.25">
      <c r="B21" s="48"/>
      <c r="C21" s="82" t="s">
        <v>205</v>
      </c>
      <c r="D21" s="82" t="s">
        <v>206</v>
      </c>
      <c r="E21" s="82" t="s">
        <v>207</v>
      </c>
      <c r="F21" s="82" t="s">
        <v>208</v>
      </c>
      <c r="G21" s="82" t="s">
        <v>209</v>
      </c>
      <c r="H21" s="82" t="s">
        <v>210</v>
      </c>
      <c r="I21" s="82" t="s">
        <v>204</v>
      </c>
    </row>
    <row r="22" spans="1:9" ht="24.95" customHeight="1" x14ac:dyDescent="0.25">
      <c r="B22" s="48" t="s">
        <v>186</v>
      </c>
      <c r="C22" s="34"/>
      <c r="D22" s="31"/>
      <c r="E22" s="31"/>
      <c r="F22" s="31"/>
      <c r="G22" s="31"/>
      <c r="H22" s="31"/>
      <c r="I22" s="31"/>
    </row>
    <row r="23" spans="1:9" ht="24.95" customHeight="1" x14ac:dyDescent="0.25"/>
    <row r="24" spans="1:9" ht="24.95" customHeight="1" x14ac:dyDescent="0.25"/>
    <row r="25" spans="1:9" ht="24.95" customHeight="1" x14ac:dyDescent="0.25"/>
    <row r="26" spans="1:9" ht="24.9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8"/>
  <sheetViews>
    <sheetView topLeftCell="A7" zoomScale="75" zoomScaleNormal="75" workbookViewId="0">
      <selection activeCell="G1" sqref="G1"/>
    </sheetView>
  </sheetViews>
  <sheetFormatPr defaultRowHeight="15" x14ac:dyDescent="0.25"/>
  <cols>
    <col min="1" max="1" width="9.140625" style="58"/>
    <col min="2" max="2" width="99.7109375" customWidth="1"/>
    <col min="3" max="3" width="57.5703125" customWidth="1"/>
    <col min="4" max="4" width="13.42578125" customWidth="1"/>
    <col min="5" max="5" width="12.5703125" customWidth="1"/>
    <col min="6" max="6" width="12.140625" customWidth="1"/>
  </cols>
  <sheetData>
    <row r="1" spans="2:6" ht="42.75" customHeight="1" x14ac:dyDescent="0.3">
      <c r="B1" s="53" t="s">
        <v>156</v>
      </c>
      <c r="C1" s="50"/>
      <c r="D1" s="215" t="s">
        <v>17</v>
      </c>
      <c r="E1" s="217" t="s">
        <v>18</v>
      </c>
      <c r="F1" s="218" t="s">
        <v>220</v>
      </c>
    </row>
    <row r="2" spans="2:6" ht="19.5" customHeight="1" x14ac:dyDescent="0.25">
      <c r="B2" s="36" t="s">
        <v>150</v>
      </c>
      <c r="C2" s="37" t="s">
        <v>151</v>
      </c>
      <c r="D2" s="216"/>
      <c r="E2" s="216"/>
      <c r="F2" s="218"/>
    </row>
    <row r="3" spans="2:6" ht="76.5" customHeight="1" x14ac:dyDescent="0.25">
      <c r="B3" s="35" t="s">
        <v>149</v>
      </c>
      <c r="C3" s="35" t="s">
        <v>121</v>
      </c>
      <c r="D3" s="31"/>
      <c r="E3" s="41"/>
      <c r="F3" s="31" t="s">
        <v>220</v>
      </c>
    </row>
    <row r="4" spans="2:6" ht="136.5" customHeight="1" x14ac:dyDescent="0.25">
      <c r="B4" s="35" t="s">
        <v>152</v>
      </c>
      <c r="C4" s="35" t="s">
        <v>153</v>
      </c>
      <c r="D4" s="31"/>
      <c r="E4" s="41"/>
      <c r="F4" s="31" t="s">
        <v>220</v>
      </c>
    </row>
    <row r="5" spans="2:6" ht="201" customHeight="1" x14ac:dyDescent="0.25">
      <c r="B5" s="35" t="s">
        <v>155</v>
      </c>
      <c r="C5" s="35" t="s">
        <v>154</v>
      </c>
      <c r="D5" s="31"/>
      <c r="E5" s="41"/>
      <c r="F5" s="31" t="s">
        <v>220</v>
      </c>
    </row>
    <row r="6" spans="2:6" ht="210" customHeight="1" x14ac:dyDescent="0.25">
      <c r="B6" s="35" t="s">
        <v>157</v>
      </c>
      <c r="C6" s="35" t="s">
        <v>154</v>
      </c>
      <c r="D6" s="31"/>
      <c r="E6" s="41"/>
      <c r="F6" s="31" t="s">
        <v>220</v>
      </c>
    </row>
    <row r="7" spans="2:6" ht="255.75" customHeight="1" x14ac:dyDescent="0.25">
      <c r="B7" s="35" t="s">
        <v>159</v>
      </c>
      <c r="C7" s="35" t="s">
        <v>158</v>
      </c>
      <c r="D7" s="31"/>
      <c r="E7" s="41"/>
      <c r="F7" s="31" t="s">
        <v>220</v>
      </c>
    </row>
    <row r="8" spans="2:6" ht="213.75" customHeight="1" x14ac:dyDescent="0.25">
      <c r="B8" s="35" t="s">
        <v>160</v>
      </c>
      <c r="C8" s="35" t="s">
        <v>161</v>
      </c>
      <c r="D8" s="31"/>
      <c r="E8" s="41"/>
      <c r="F8" s="31" t="s">
        <v>220</v>
      </c>
    </row>
    <row r="9" spans="2:6" s="58" customFormat="1" ht="213.75" customHeight="1" x14ac:dyDescent="0.25">
      <c r="B9" s="35" t="s">
        <v>225</v>
      </c>
      <c r="C9" s="35" t="s">
        <v>224</v>
      </c>
      <c r="D9" s="31"/>
      <c r="E9" s="41"/>
      <c r="F9" s="31" t="s">
        <v>220</v>
      </c>
    </row>
    <row r="10" spans="2:6" ht="180" customHeight="1" x14ac:dyDescent="0.25">
      <c r="B10" s="35" t="s">
        <v>162</v>
      </c>
      <c r="C10" s="35" t="s">
        <v>163</v>
      </c>
      <c r="D10" s="31"/>
      <c r="E10" s="41"/>
      <c r="F10" s="31" t="s">
        <v>220</v>
      </c>
    </row>
    <row r="11" spans="2:6" ht="75" x14ac:dyDescent="0.25">
      <c r="B11" s="35" t="s">
        <v>164</v>
      </c>
      <c r="C11" s="35" t="s">
        <v>165</v>
      </c>
      <c r="D11" s="31"/>
      <c r="E11" s="41"/>
      <c r="F11" s="31" t="s">
        <v>220</v>
      </c>
    </row>
    <row r="12" spans="2:6" ht="108.75" customHeight="1" x14ac:dyDescent="0.25">
      <c r="B12" s="35" t="s">
        <v>166</v>
      </c>
      <c r="C12" s="35" t="s">
        <v>167</v>
      </c>
      <c r="D12" s="31"/>
      <c r="E12" s="41"/>
      <c r="F12" s="31" t="s">
        <v>220</v>
      </c>
    </row>
    <row r="13" spans="2:6" s="58" customFormat="1" ht="108.75" customHeight="1" x14ac:dyDescent="0.25">
      <c r="B13" s="40" t="s">
        <v>387</v>
      </c>
      <c r="C13" s="35"/>
      <c r="D13" s="31" t="s">
        <v>17</v>
      </c>
      <c r="E13" s="41"/>
      <c r="F13" s="31"/>
    </row>
    <row r="14" spans="2:6" ht="34.5" customHeight="1" x14ac:dyDescent="0.25">
      <c r="B14" s="40"/>
      <c r="C14" s="31" t="s">
        <v>204</v>
      </c>
      <c r="D14" s="31">
        <f>COUNTIF(D3:D13,D1)</f>
        <v>1</v>
      </c>
      <c r="E14" s="41">
        <f>COUNTIF(E3:E12,E1)</f>
        <v>0</v>
      </c>
      <c r="F14" s="31">
        <f>COUNTIF(F3:F12,F1)</f>
        <v>10</v>
      </c>
    </row>
    <row r="15" spans="2:6" ht="25.5" customHeight="1" x14ac:dyDescent="0.25">
      <c r="B15" s="38"/>
      <c r="C15" s="39"/>
    </row>
    <row r="16" spans="2:6" ht="59.25" customHeight="1" x14ac:dyDescent="0.25">
      <c r="B16" s="38"/>
      <c r="C16" s="39"/>
    </row>
    <row r="17" spans="2:3" x14ac:dyDescent="0.25">
      <c r="B17" s="38"/>
      <c r="C17" s="39"/>
    </row>
    <row r="18" spans="2:3" x14ac:dyDescent="0.25">
      <c r="B18" s="38"/>
      <c r="C18" s="39"/>
    </row>
  </sheetData>
  <autoFilter ref="D1:F2"/>
  <mergeCells count="3">
    <mergeCell ref="D1:D2"/>
    <mergeCell ref="E1:E2"/>
    <mergeCell ref="F1:F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tabSelected="1" zoomScale="75" zoomScaleNormal="75" workbookViewId="0">
      <selection activeCell="J11" sqref="J10:J11"/>
    </sheetView>
  </sheetViews>
  <sheetFormatPr defaultRowHeight="15" x14ac:dyDescent="0.25"/>
  <cols>
    <col min="1" max="1" width="9.140625" style="58"/>
    <col min="2" max="2" width="42.85546875" customWidth="1"/>
    <col min="3" max="3" width="40.42578125" customWidth="1"/>
    <col min="4" max="4" width="12.7109375" customWidth="1"/>
    <col min="5" max="5" width="12" customWidth="1"/>
    <col min="6" max="6" width="11.5703125" customWidth="1"/>
  </cols>
  <sheetData>
    <row r="1" spans="2:6" ht="41.25" customHeight="1" x14ac:dyDescent="0.3">
      <c r="B1" s="56" t="s">
        <v>169</v>
      </c>
      <c r="C1" s="56"/>
      <c r="D1" s="54" t="s">
        <v>17</v>
      </c>
      <c r="E1" s="4" t="s">
        <v>18</v>
      </c>
      <c r="F1" s="86" t="s">
        <v>220</v>
      </c>
    </row>
    <row r="2" spans="2:6" ht="15.75" x14ac:dyDescent="0.25">
      <c r="B2" s="73" t="s">
        <v>150</v>
      </c>
      <c r="C2" s="73" t="s">
        <v>151</v>
      </c>
      <c r="D2" s="74"/>
      <c r="E2" s="92"/>
      <c r="F2" s="74"/>
    </row>
    <row r="3" spans="2:6" ht="40.5" customHeight="1" x14ac:dyDescent="0.25">
      <c r="B3" s="35" t="s">
        <v>170</v>
      </c>
      <c r="C3" s="31" t="s">
        <v>171</v>
      </c>
      <c r="D3" s="31"/>
      <c r="E3" s="41"/>
      <c r="F3" s="31"/>
    </row>
    <row r="4" spans="2:6" ht="40.5" customHeight="1" x14ac:dyDescent="0.25">
      <c r="B4" s="35" t="s">
        <v>172</v>
      </c>
      <c r="C4" s="35" t="s">
        <v>173</v>
      </c>
      <c r="D4" s="31"/>
      <c r="E4" s="41"/>
      <c r="F4" s="31"/>
    </row>
    <row r="5" spans="2:6" ht="51.75" customHeight="1" x14ac:dyDescent="0.25">
      <c r="B5" s="35" t="s">
        <v>174</v>
      </c>
      <c r="C5" s="35" t="s">
        <v>175</v>
      </c>
      <c r="D5" s="31"/>
      <c r="E5" s="41"/>
      <c r="F5" s="31"/>
    </row>
    <row r="6" spans="2:6" ht="51" customHeight="1" x14ac:dyDescent="0.25">
      <c r="B6" s="35" t="s">
        <v>176</v>
      </c>
      <c r="C6" s="35" t="s">
        <v>177</v>
      </c>
      <c r="D6" s="31"/>
      <c r="E6" s="41"/>
      <c r="F6" s="31"/>
    </row>
    <row r="7" spans="2:6" ht="51" customHeight="1" x14ac:dyDescent="0.25">
      <c r="B7" s="35" t="s">
        <v>178</v>
      </c>
      <c r="C7" s="35" t="s">
        <v>179</v>
      </c>
      <c r="D7" s="31"/>
      <c r="E7" s="41"/>
      <c r="F7" s="31"/>
    </row>
    <row r="8" spans="2:6" ht="59.25" customHeight="1" x14ac:dyDescent="0.25">
      <c r="B8" s="35"/>
      <c r="C8" s="35" t="s">
        <v>180</v>
      </c>
      <c r="D8" s="31"/>
      <c r="E8" s="41"/>
      <c r="F8" s="31"/>
    </row>
    <row r="9" spans="2:6" ht="48.75" customHeight="1" x14ac:dyDescent="0.25">
      <c r="B9" s="35" t="s">
        <v>181</v>
      </c>
      <c r="C9" s="35" t="s">
        <v>182</v>
      </c>
      <c r="D9" s="31"/>
      <c r="E9" s="41"/>
      <c r="F9" s="31"/>
    </row>
    <row r="10" spans="2:6" ht="71.25" customHeight="1" x14ac:dyDescent="0.25">
      <c r="B10" s="35" t="s">
        <v>183</v>
      </c>
      <c r="C10" s="35" t="s">
        <v>184</v>
      </c>
      <c r="D10" s="31"/>
      <c r="E10" s="41"/>
      <c r="F10" s="31"/>
    </row>
    <row r="11" spans="2:6" ht="30" customHeight="1" x14ac:dyDescent="0.25">
      <c r="B11" s="1"/>
      <c r="C11" s="35" t="s">
        <v>204</v>
      </c>
      <c r="D11" s="31">
        <f>COUNTIF(D3:D10,D1)</f>
        <v>0</v>
      </c>
      <c r="E11" s="41">
        <f>COUNTIF(E3:E10,E1)</f>
        <v>0</v>
      </c>
      <c r="F11" s="31">
        <f>COUNTIF(F3:F10,F1)</f>
        <v>0</v>
      </c>
    </row>
    <row r="12" spans="2:6" x14ac:dyDescent="0.25">
      <c r="B12" s="1"/>
      <c r="C12" s="1"/>
    </row>
    <row r="13" spans="2:6" x14ac:dyDescent="0.25">
      <c r="B13" s="1"/>
      <c r="C13" s="1"/>
    </row>
    <row r="14" spans="2:6" x14ac:dyDescent="0.25">
      <c r="B14" s="1"/>
      <c r="C14" s="1"/>
    </row>
    <row r="15" spans="2:6" x14ac:dyDescent="0.25">
      <c r="B15" s="1"/>
      <c r="C15" s="1"/>
    </row>
    <row r="16" spans="2: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sheetData>
  <autoFilter ref="D1:F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7" sqref="B7"/>
    </sheetView>
  </sheetViews>
  <sheetFormatPr defaultRowHeight="15" x14ac:dyDescent="0.25"/>
  <cols>
    <col min="1" max="1" width="74.140625" customWidth="1"/>
    <col min="2" max="2" width="18.42578125" customWidth="1"/>
  </cols>
  <sheetData>
    <row r="1" spans="1:1" ht="39" customHeight="1" x14ac:dyDescent="0.35">
      <c r="A1" s="55" t="s">
        <v>185</v>
      </c>
    </row>
    <row r="2" spans="1:1" ht="24.95" customHeight="1" x14ac:dyDescent="0.25">
      <c r="A2" s="31"/>
    </row>
    <row r="3" spans="1:1" ht="24.95" customHeight="1" x14ac:dyDescent="0.25">
      <c r="A3" s="31"/>
    </row>
    <row r="4" spans="1:1" ht="24.95" customHeight="1" x14ac:dyDescent="0.25">
      <c r="A4" s="31"/>
    </row>
    <row r="5" spans="1:1" ht="24.95" customHeight="1" x14ac:dyDescent="0.25">
      <c r="A5" s="31"/>
    </row>
    <row r="6" spans="1:1" ht="24.95" customHeight="1" x14ac:dyDescent="0.25">
      <c r="A6" s="31"/>
    </row>
    <row r="7" spans="1:1" ht="24.95" customHeight="1" x14ac:dyDescent="0.25">
      <c r="A7" s="31"/>
    </row>
    <row r="8" spans="1:1" ht="24.95" customHeight="1" x14ac:dyDescent="0.25">
      <c r="A8" s="31"/>
    </row>
    <row r="9" spans="1:1" ht="24.95" customHeight="1" x14ac:dyDescent="0.25">
      <c r="A9" s="31"/>
    </row>
    <row r="10" spans="1:1" ht="24.95" customHeight="1" x14ac:dyDescent="0.25">
      <c r="A10" s="31"/>
    </row>
    <row r="11" spans="1:1" ht="24.95" customHeight="1" x14ac:dyDescent="0.25">
      <c r="A11" s="31"/>
    </row>
    <row r="12" spans="1:1" ht="24.95" customHeight="1" x14ac:dyDescent="0.25">
      <c r="A12" s="31"/>
    </row>
    <row r="13" spans="1:1" ht="24.95" customHeight="1" x14ac:dyDescent="0.25">
      <c r="A13" s="31"/>
    </row>
    <row r="14" spans="1:1" ht="24.95" customHeight="1" x14ac:dyDescent="0.25">
      <c r="A14" s="31"/>
    </row>
    <row r="15" spans="1:1" ht="24.95" customHeight="1" x14ac:dyDescent="0.25">
      <c r="A15" s="31"/>
    </row>
    <row r="16" spans="1:1" ht="24.95" customHeight="1" x14ac:dyDescent="0.25">
      <c r="A16" s="31"/>
    </row>
    <row r="17" spans="1:1" ht="24.95" customHeight="1" x14ac:dyDescent="0.25">
      <c r="A17" s="31"/>
    </row>
    <row r="18" spans="1:1" ht="24.95" customHeight="1" x14ac:dyDescent="0.25">
      <c r="A18" s="31"/>
    </row>
    <row r="19" spans="1:1" ht="24.95" customHeight="1" x14ac:dyDescent="0.25">
      <c r="A19" s="31"/>
    </row>
    <row r="20" spans="1:1" ht="24.95" customHeight="1" x14ac:dyDescent="0.25">
      <c r="A20" s="31"/>
    </row>
    <row r="21" spans="1:1" ht="24.95" customHeight="1" x14ac:dyDescent="0.25">
      <c r="A21" s="31"/>
    </row>
    <row r="22" spans="1:1" ht="24.95" customHeight="1" x14ac:dyDescent="0.25">
      <c r="A22" s="31"/>
    </row>
    <row r="23" spans="1:1" ht="24.95" customHeight="1" x14ac:dyDescent="0.25">
      <c r="A23" s="31"/>
    </row>
    <row r="24" spans="1:1" ht="24.95" customHeight="1" x14ac:dyDescent="0.25">
      <c r="A24" s="31"/>
    </row>
    <row r="25" spans="1:1" ht="24.95" customHeight="1" x14ac:dyDescent="0.25">
      <c r="A25" s="31"/>
    </row>
    <row r="26" spans="1:1" ht="24.95" customHeight="1" x14ac:dyDescent="0.25">
      <c r="A26" s="31"/>
    </row>
    <row r="27" spans="1:1" ht="24.95" customHeight="1" x14ac:dyDescent="0.25">
      <c r="A27" s="31"/>
    </row>
    <row r="28" spans="1:1" ht="24.95" customHeight="1" x14ac:dyDescent="0.25">
      <c r="A28" s="31"/>
    </row>
    <row r="29" spans="1:1" ht="24.95" customHeight="1" x14ac:dyDescent="0.25">
      <c r="A29" s="31"/>
    </row>
    <row r="30" spans="1:1" ht="24.95" customHeight="1" x14ac:dyDescent="0.25">
      <c r="A30"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5" zoomScaleNormal="75" workbookViewId="0">
      <selection activeCell="K6" sqref="K6"/>
    </sheetView>
  </sheetViews>
  <sheetFormatPr defaultRowHeight="15" x14ac:dyDescent="0.25"/>
  <cols>
    <col min="1" max="1" width="22.42578125" customWidth="1"/>
    <col min="2" max="2" width="13.42578125" customWidth="1"/>
    <col min="3" max="3" width="43.42578125" customWidth="1"/>
    <col min="4" max="4" width="19.140625" customWidth="1"/>
    <col min="5" max="5" width="18.7109375" customWidth="1"/>
    <col min="6" max="6" width="14.85546875" customWidth="1"/>
    <col min="7" max="7" width="15.28515625" customWidth="1"/>
    <col min="8" max="8" width="14" customWidth="1"/>
    <col min="9" max="9" width="15.5703125" customWidth="1"/>
  </cols>
  <sheetData>
    <row r="1" spans="1:9" ht="29.25" customHeight="1" x14ac:dyDescent="0.3">
      <c r="A1" s="219" t="s">
        <v>186</v>
      </c>
      <c r="B1" s="220"/>
      <c r="C1" s="220"/>
      <c r="D1" s="220"/>
      <c r="E1" s="220"/>
      <c r="F1" s="220"/>
      <c r="G1" s="220"/>
      <c r="H1" s="220"/>
      <c r="I1" s="220"/>
    </row>
    <row r="2" spans="1:9" ht="30" x14ac:dyDescent="0.25">
      <c r="A2" s="57" t="s">
        <v>219</v>
      </c>
      <c r="B2" s="57" t="s">
        <v>187</v>
      </c>
      <c r="C2" s="57" t="s">
        <v>150</v>
      </c>
      <c r="D2" s="57" t="s">
        <v>151</v>
      </c>
      <c r="E2" s="57" t="s">
        <v>188</v>
      </c>
      <c r="F2" s="57" t="s">
        <v>189</v>
      </c>
      <c r="G2" s="57" t="s">
        <v>190</v>
      </c>
      <c r="H2" s="57" t="s">
        <v>192</v>
      </c>
      <c r="I2" s="57" t="s">
        <v>191</v>
      </c>
    </row>
    <row r="3" spans="1:9" ht="35.1" customHeight="1" x14ac:dyDescent="0.25">
      <c r="A3" s="31"/>
      <c r="B3" s="31"/>
      <c r="C3" s="31"/>
      <c r="D3" s="31"/>
      <c r="E3" s="31"/>
      <c r="F3" s="31"/>
      <c r="G3" s="31"/>
      <c r="H3" s="31"/>
      <c r="I3" s="31"/>
    </row>
    <row r="4" spans="1:9" ht="35.1" customHeight="1" x14ac:dyDescent="0.25">
      <c r="A4" s="31"/>
      <c r="B4" s="31"/>
      <c r="C4" s="31"/>
      <c r="D4" s="31"/>
      <c r="E4" s="31"/>
      <c r="F4" s="31"/>
      <c r="G4" s="31"/>
      <c r="H4" s="31"/>
      <c r="I4" s="31"/>
    </row>
    <row r="5" spans="1:9" ht="35.1" customHeight="1" x14ac:dyDescent="0.25">
      <c r="A5" s="31"/>
      <c r="B5" s="31"/>
      <c r="C5" s="31"/>
      <c r="D5" s="31"/>
      <c r="E5" s="31"/>
      <c r="F5" s="31"/>
      <c r="G5" s="31"/>
      <c r="H5" s="31"/>
      <c r="I5" s="31"/>
    </row>
    <row r="6" spans="1:9" ht="35.1" customHeight="1" x14ac:dyDescent="0.25">
      <c r="A6" s="31"/>
      <c r="B6" s="31"/>
      <c r="C6" s="31"/>
      <c r="D6" s="31"/>
      <c r="E6" s="31"/>
      <c r="F6" s="31"/>
      <c r="G6" s="31"/>
      <c r="H6" s="31"/>
      <c r="I6" s="31"/>
    </row>
    <row r="7" spans="1:9" ht="35.1" customHeight="1" x14ac:dyDescent="0.25">
      <c r="A7" s="31"/>
      <c r="B7" s="31"/>
      <c r="C7" s="31"/>
      <c r="D7" s="31"/>
      <c r="E7" s="31"/>
      <c r="F7" s="31"/>
      <c r="G7" s="31"/>
      <c r="H7" s="31"/>
      <c r="I7" s="31"/>
    </row>
    <row r="8" spans="1:9" ht="35.1" customHeight="1" x14ac:dyDescent="0.25">
      <c r="A8" s="31"/>
      <c r="B8" s="31"/>
      <c r="C8" s="31"/>
      <c r="D8" s="31"/>
      <c r="E8" s="31"/>
      <c r="F8" s="31"/>
      <c r="G8" s="31"/>
      <c r="H8" s="31"/>
      <c r="I8" s="31"/>
    </row>
    <row r="9" spans="1:9" ht="35.1" customHeight="1" x14ac:dyDescent="0.25">
      <c r="A9" s="31"/>
      <c r="B9" s="31"/>
      <c r="C9" s="31"/>
      <c r="D9" s="31"/>
      <c r="E9" s="31"/>
      <c r="F9" s="31"/>
      <c r="G9" s="31"/>
      <c r="H9" s="31"/>
      <c r="I9" s="31"/>
    </row>
    <row r="10" spans="1:9" ht="35.1" customHeight="1" x14ac:dyDescent="0.25">
      <c r="A10" s="31"/>
      <c r="B10" s="31"/>
      <c r="C10" s="31"/>
      <c r="D10" s="31"/>
      <c r="E10" s="31"/>
      <c r="F10" s="31"/>
      <c r="G10" s="31"/>
      <c r="H10" s="31"/>
      <c r="I10" s="31"/>
    </row>
    <row r="11" spans="1:9" ht="35.1" customHeight="1" x14ac:dyDescent="0.25">
      <c r="A11" s="31"/>
      <c r="B11" s="31"/>
      <c r="C11" s="31"/>
      <c r="D11" s="31"/>
      <c r="E11" s="31"/>
      <c r="F11" s="31"/>
      <c r="G11" s="31"/>
      <c r="H11" s="31"/>
      <c r="I11" s="31"/>
    </row>
    <row r="12" spans="1:9" ht="35.1" customHeight="1" x14ac:dyDescent="0.25">
      <c r="A12" s="31"/>
      <c r="B12" s="31"/>
      <c r="C12" s="31"/>
      <c r="D12" s="31"/>
      <c r="E12" s="31"/>
      <c r="F12" s="31"/>
      <c r="G12" s="31"/>
      <c r="H12" s="31"/>
      <c r="I12" s="31"/>
    </row>
    <row r="13" spans="1:9" ht="35.1" customHeight="1" x14ac:dyDescent="0.25">
      <c r="A13" s="31"/>
      <c r="B13" s="31"/>
      <c r="C13" s="31"/>
      <c r="D13" s="31"/>
      <c r="E13" s="31"/>
      <c r="F13" s="31"/>
      <c r="G13" s="31"/>
      <c r="H13" s="31"/>
      <c r="I13" s="31"/>
    </row>
    <row r="14" spans="1:9" ht="35.1" customHeight="1" x14ac:dyDescent="0.25">
      <c r="A14" s="31"/>
      <c r="B14" s="31"/>
      <c r="C14" s="31"/>
      <c r="D14" s="31"/>
      <c r="E14" s="31"/>
      <c r="F14" s="31"/>
      <c r="G14" s="31"/>
      <c r="H14" s="31"/>
      <c r="I14" s="31"/>
    </row>
    <row r="15" spans="1:9" ht="35.1" customHeight="1" x14ac:dyDescent="0.25">
      <c r="A15" s="31"/>
      <c r="B15" s="31"/>
      <c r="C15" s="31"/>
      <c r="D15" s="31"/>
      <c r="E15" s="31"/>
      <c r="F15" s="31"/>
      <c r="G15" s="31"/>
      <c r="H15" s="31"/>
      <c r="I15" s="31"/>
    </row>
    <row r="16" spans="1:9" ht="35.1" customHeight="1" x14ac:dyDescent="0.25">
      <c r="A16" s="31"/>
      <c r="B16" s="31"/>
      <c r="C16" s="31"/>
      <c r="D16" s="31"/>
      <c r="E16" s="31"/>
      <c r="F16" s="31"/>
      <c r="G16" s="31"/>
      <c r="H16" s="31"/>
      <c r="I16" s="31"/>
    </row>
    <row r="17" spans="1:9" ht="35.1" customHeight="1" x14ac:dyDescent="0.25">
      <c r="A17" s="31"/>
      <c r="B17" s="31"/>
      <c r="C17" s="31"/>
      <c r="D17" s="31"/>
      <c r="E17" s="31"/>
      <c r="F17" s="31"/>
      <c r="G17" s="31"/>
      <c r="H17" s="31"/>
      <c r="I17" s="31"/>
    </row>
    <row r="18" spans="1:9" ht="35.1" customHeight="1" x14ac:dyDescent="0.25">
      <c r="A18" s="31"/>
      <c r="B18" s="31"/>
      <c r="C18" s="31"/>
      <c r="D18" s="31"/>
      <c r="E18" s="31"/>
      <c r="F18" s="31"/>
      <c r="G18" s="31"/>
      <c r="H18" s="31"/>
      <c r="I18" s="31"/>
    </row>
    <row r="19" spans="1:9" ht="35.1" customHeight="1" x14ac:dyDescent="0.25">
      <c r="A19" s="31"/>
      <c r="B19" s="31"/>
      <c r="C19" s="31"/>
      <c r="D19" s="31"/>
      <c r="E19" s="31"/>
      <c r="F19" s="31"/>
      <c r="G19" s="31"/>
      <c r="H19" s="31"/>
      <c r="I19" s="31"/>
    </row>
    <row r="20" spans="1:9" ht="35.1" customHeight="1" x14ac:dyDescent="0.25">
      <c r="A20" s="31"/>
      <c r="B20" s="31"/>
      <c r="C20" s="31"/>
      <c r="D20" s="31"/>
      <c r="E20" s="31"/>
      <c r="F20" s="31"/>
      <c r="G20" s="31"/>
      <c r="H20" s="31"/>
      <c r="I20" s="31"/>
    </row>
    <row r="21" spans="1:9" ht="35.1" customHeight="1" x14ac:dyDescent="0.25">
      <c r="A21" s="31"/>
      <c r="B21" s="31"/>
      <c r="C21" s="31"/>
      <c r="D21" s="31"/>
      <c r="E21" s="31"/>
      <c r="F21" s="31"/>
      <c r="G21" s="31"/>
      <c r="H21" s="31"/>
      <c r="I21" s="31"/>
    </row>
    <row r="22" spans="1:9" ht="35.1" customHeight="1" x14ac:dyDescent="0.25">
      <c r="A22" s="31"/>
      <c r="B22" s="31"/>
      <c r="C22" s="31"/>
      <c r="D22" s="31"/>
      <c r="E22" s="31"/>
      <c r="F22" s="31"/>
      <c r="G22" s="31"/>
      <c r="H22" s="31"/>
      <c r="I22" s="31"/>
    </row>
    <row r="23" spans="1:9" ht="35.1" customHeight="1" x14ac:dyDescent="0.25">
      <c r="A23" s="31"/>
      <c r="B23" s="31"/>
      <c r="C23" s="31"/>
      <c r="D23" s="31"/>
      <c r="E23" s="31"/>
      <c r="F23" s="31"/>
      <c r="G23" s="31"/>
      <c r="H23" s="31"/>
      <c r="I23" s="31"/>
    </row>
    <row r="24" spans="1:9" ht="35.1" customHeight="1" x14ac:dyDescent="0.25">
      <c r="A24" s="31"/>
      <c r="B24" s="31"/>
      <c r="C24" s="31"/>
      <c r="D24" s="31"/>
      <c r="E24" s="31"/>
      <c r="F24" s="31"/>
      <c r="G24" s="31"/>
      <c r="H24" s="31"/>
      <c r="I24" s="31"/>
    </row>
    <row r="25" spans="1:9" ht="35.1" customHeight="1" x14ac:dyDescent="0.25">
      <c r="A25" s="31"/>
      <c r="B25" s="31"/>
      <c r="C25" s="31"/>
      <c r="D25" s="31"/>
      <c r="E25" s="31"/>
      <c r="F25" s="31"/>
      <c r="G25" s="31"/>
      <c r="H25" s="31"/>
      <c r="I25" s="31"/>
    </row>
    <row r="26" spans="1:9" ht="35.1" customHeight="1" x14ac:dyDescent="0.25">
      <c r="A26" s="31"/>
      <c r="B26" s="31"/>
      <c r="C26" s="31"/>
      <c r="D26" s="31"/>
      <c r="E26" s="31"/>
      <c r="F26" s="31"/>
      <c r="G26" s="31"/>
      <c r="H26" s="31"/>
      <c r="I26" s="31"/>
    </row>
    <row r="27" spans="1:9" ht="35.1" customHeight="1" x14ac:dyDescent="0.25">
      <c r="A27" s="31"/>
      <c r="B27" s="31"/>
      <c r="C27" s="31"/>
      <c r="D27" s="31"/>
      <c r="E27" s="31"/>
      <c r="F27" s="31"/>
      <c r="G27" s="31"/>
      <c r="H27" s="31"/>
      <c r="I27" s="31"/>
    </row>
    <row r="28" spans="1:9" ht="35.1" customHeight="1" x14ac:dyDescent="0.25">
      <c r="A28" s="31"/>
      <c r="B28" s="31"/>
      <c r="C28" s="31"/>
      <c r="D28" s="31"/>
      <c r="E28" s="31"/>
      <c r="F28" s="31"/>
      <c r="G28" s="31"/>
      <c r="H28" s="31"/>
      <c r="I28" s="31"/>
    </row>
    <row r="29" spans="1:9" ht="35.1" customHeight="1" x14ac:dyDescent="0.25">
      <c r="A29" s="31"/>
      <c r="B29" s="31"/>
      <c r="C29" s="31"/>
      <c r="D29" s="31"/>
      <c r="E29" s="31"/>
      <c r="F29" s="31"/>
      <c r="G29" s="31"/>
      <c r="H29" s="31"/>
      <c r="I29" s="31"/>
    </row>
    <row r="30" spans="1:9" ht="35.1" customHeight="1" x14ac:dyDescent="0.25">
      <c r="A30" s="31"/>
      <c r="B30" s="31"/>
      <c r="C30" s="31"/>
      <c r="D30" s="31"/>
      <c r="E30" s="31"/>
      <c r="F30" s="31"/>
      <c r="G30" s="31"/>
      <c r="H30" s="31"/>
      <c r="I30" s="31"/>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M53"/>
  <sheetViews>
    <sheetView topLeftCell="A28" zoomScale="70" zoomScaleNormal="70" workbookViewId="0">
      <selection activeCell="H23" sqref="H23"/>
    </sheetView>
  </sheetViews>
  <sheetFormatPr defaultColWidth="49.7109375" defaultRowHeight="12" x14ac:dyDescent="0.2"/>
  <cols>
    <col min="1" max="1" width="11.42578125" style="2" customWidth="1"/>
    <col min="2" max="2" width="27.42578125" style="2" customWidth="1"/>
    <col min="3" max="3" width="61.85546875" style="2" hidden="1" customWidth="1"/>
    <col min="4" max="4" width="13.42578125" style="2" hidden="1" customWidth="1"/>
    <col min="5" max="5" width="12.85546875" style="2" hidden="1" customWidth="1"/>
    <col min="6" max="6" width="56.5703125" style="2" bestFit="1" customWidth="1"/>
    <col min="7" max="7" width="32.140625" style="2" bestFit="1" customWidth="1"/>
    <col min="8" max="8" width="35.5703125" style="2" bestFit="1" customWidth="1"/>
    <col min="9" max="9" width="24.140625" style="2" bestFit="1" customWidth="1"/>
    <col min="10" max="10" width="8.5703125" style="2" bestFit="1" customWidth="1"/>
    <col min="11" max="11" width="7.140625" style="2" bestFit="1" customWidth="1"/>
    <col min="12" max="12" width="16" style="2" bestFit="1" customWidth="1"/>
    <col min="13" max="16384" width="49.7109375" style="2"/>
  </cols>
  <sheetData>
    <row r="1" spans="2:13" ht="47.25" customHeight="1" x14ac:dyDescent="0.35">
      <c r="B1" s="111" t="s">
        <v>241</v>
      </c>
      <c r="C1" s="112"/>
      <c r="D1" s="112"/>
      <c r="E1" s="51" t="s">
        <v>222</v>
      </c>
      <c r="F1" s="51" t="s">
        <v>375</v>
      </c>
      <c r="G1" s="51" t="s">
        <v>196</v>
      </c>
      <c r="H1" s="70" t="s">
        <v>197</v>
      </c>
      <c r="I1" s="51" t="s">
        <v>201</v>
      </c>
      <c r="J1" s="95" t="s">
        <v>17</v>
      </c>
      <c r="K1" s="75" t="s">
        <v>18</v>
      </c>
      <c r="L1" s="84" t="s">
        <v>220</v>
      </c>
      <c r="M1" s="2" t="s">
        <v>379</v>
      </c>
    </row>
    <row r="2" spans="2:13" ht="24.95" customHeight="1" x14ac:dyDescent="0.3">
      <c r="B2" s="154" t="s">
        <v>228</v>
      </c>
      <c r="C2" s="117" t="s">
        <v>269</v>
      </c>
      <c r="D2" s="155" t="s">
        <v>270</v>
      </c>
      <c r="E2" s="100"/>
      <c r="F2" s="151" t="s">
        <v>376</v>
      </c>
      <c r="G2" s="118" t="s">
        <v>246</v>
      </c>
      <c r="H2" s="125" t="s">
        <v>247</v>
      </c>
      <c r="I2" s="121"/>
      <c r="J2" s="162" t="s">
        <v>17</v>
      </c>
      <c r="K2" s="158"/>
      <c r="L2" s="159"/>
    </row>
    <row r="3" spans="2:13" ht="24.95" customHeight="1" x14ac:dyDescent="0.3">
      <c r="B3" s="180" t="s">
        <v>229</v>
      </c>
      <c r="C3" s="117" t="s">
        <v>271</v>
      </c>
      <c r="D3" s="155" t="s">
        <v>272</v>
      </c>
      <c r="E3" s="101"/>
      <c r="F3" s="151" t="s">
        <v>376</v>
      </c>
      <c r="G3" s="119" t="s">
        <v>248</v>
      </c>
      <c r="H3" s="119" t="s">
        <v>249</v>
      </c>
      <c r="I3" s="122"/>
      <c r="J3" s="162" t="s">
        <v>17</v>
      </c>
      <c r="K3" s="160"/>
      <c r="L3" s="159"/>
    </row>
    <row r="4" spans="2:13" ht="15.75" x14ac:dyDescent="0.3">
      <c r="B4" s="181"/>
      <c r="C4" s="117" t="s">
        <v>271</v>
      </c>
      <c r="D4" s="156" t="s">
        <v>273</v>
      </c>
      <c r="E4" s="101"/>
      <c r="F4" s="151" t="s">
        <v>376</v>
      </c>
      <c r="G4" s="119" t="s">
        <v>248</v>
      </c>
      <c r="H4" s="119" t="s">
        <v>250</v>
      </c>
      <c r="I4" s="122" t="s">
        <v>251</v>
      </c>
      <c r="J4" s="162" t="s">
        <v>17</v>
      </c>
      <c r="K4" s="160"/>
      <c r="L4" s="159"/>
    </row>
    <row r="5" spans="2:13" ht="24.95" customHeight="1" x14ac:dyDescent="0.3">
      <c r="B5" s="180" t="s">
        <v>230</v>
      </c>
      <c r="C5" s="117" t="s">
        <v>274</v>
      </c>
      <c r="D5" s="155" t="s">
        <v>275</v>
      </c>
      <c r="E5" s="101"/>
      <c r="F5" s="153" t="s">
        <v>376</v>
      </c>
      <c r="G5" s="119" t="s">
        <v>252</v>
      </c>
      <c r="H5" s="119" t="s">
        <v>253</v>
      </c>
      <c r="I5" s="122"/>
      <c r="J5" s="162" t="s">
        <v>17</v>
      </c>
      <c r="K5" s="160"/>
      <c r="L5" s="159"/>
    </row>
    <row r="6" spans="2:13" ht="24.95" customHeight="1" x14ac:dyDescent="0.3">
      <c r="B6" s="181"/>
      <c r="C6" s="117" t="s">
        <v>274</v>
      </c>
      <c r="D6" s="156" t="s">
        <v>276</v>
      </c>
      <c r="E6" s="99"/>
      <c r="F6" s="153" t="s">
        <v>376</v>
      </c>
      <c r="G6" s="119" t="s">
        <v>252</v>
      </c>
      <c r="H6" s="119" t="s">
        <v>254</v>
      </c>
      <c r="I6" s="122" t="s">
        <v>255</v>
      </c>
      <c r="J6" s="162" t="s">
        <v>17</v>
      </c>
      <c r="K6" s="160"/>
      <c r="L6" s="159"/>
    </row>
    <row r="7" spans="2:13" ht="24.95" customHeight="1" x14ac:dyDescent="0.25">
      <c r="B7" s="154" t="s">
        <v>277</v>
      </c>
      <c r="C7" s="117" t="s">
        <v>278</v>
      </c>
      <c r="D7" s="155" t="s">
        <v>279</v>
      </c>
      <c r="E7" s="99"/>
      <c r="F7" s="151" t="s">
        <v>376</v>
      </c>
      <c r="G7" s="120" t="s">
        <v>256</v>
      </c>
      <c r="H7" s="124" t="s">
        <v>257</v>
      </c>
      <c r="I7" s="121"/>
      <c r="J7" s="162" t="s">
        <v>17</v>
      </c>
      <c r="K7" s="160"/>
      <c r="L7" s="159"/>
    </row>
    <row r="8" spans="2:13" ht="24.95" customHeight="1" x14ac:dyDescent="0.25">
      <c r="B8" s="154" t="s">
        <v>280</v>
      </c>
      <c r="C8" s="117" t="s">
        <v>281</v>
      </c>
      <c r="D8" s="155" t="s">
        <v>259</v>
      </c>
      <c r="E8" s="101"/>
      <c r="F8" s="151" t="s">
        <v>376</v>
      </c>
      <c r="G8" s="120" t="s">
        <v>258</v>
      </c>
      <c r="H8" s="120" t="s">
        <v>259</v>
      </c>
      <c r="I8" s="121"/>
      <c r="J8" s="162" t="s">
        <v>17</v>
      </c>
      <c r="K8" s="160"/>
      <c r="L8" s="159"/>
    </row>
    <row r="9" spans="2:13" ht="24.95" customHeight="1" x14ac:dyDescent="0.25">
      <c r="B9" s="182" t="s">
        <v>231</v>
      </c>
      <c r="C9" s="117" t="s">
        <v>282</v>
      </c>
      <c r="D9" s="155" t="s">
        <v>283</v>
      </c>
      <c r="E9" s="101"/>
      <c r="F9" s="151" t="s">
        <v>376</v>
      </c>
      <c r="G9" s="120" t="s">
        <v>260</v>
      </c>
      <c r="H9" s="120" t="s">
        <v>16</v>
      </c>
      <c r="I9" s="121"/>
      <c r="J9" s="162" t="s">
        <v>17</v>
      </c>
      <c r="K9" s="160"/>
      <c r="L9" s="159"/>
    </row>
    <row r="10" spans="2:13" ht="24.95" customHeight="1" x14ac:dyDescent="0.25">
      <c r="B10" s="183"/>
      <c r="C10" s="117" t="s">
        <v>282</v>
      </c>
      <c r="D10" s="155" t="s">
        <v>284</v>
      </c>
      <c r="E10" s="101"/>
      <c r="F10" s="151" t="s">
        <v>376</v>
      </c>
      <c r="G10" s="120" t="s">
        <v>260</v>
      </c>
      <c r="H10" s="120" t="s">
        <v>15</v>
      </c>
      <c r="I10" s="121"/>
      <c r="J10" s="162" t="s">
        <v>17</v>
      </c>
      <c r="K10" s="160"/>
      <c r="L10" s="159"/>
    </row>
    <row r="11" spans="2:13" ht="24.95" customHeight="1" x14ac:dyDescent="0.25">
      <c r="B11" s="184"/>
      <c r="C11" s="117" t="s">
        <v>282</v>
      </c>
      <c r="D11" s="155" t="s">
        <v>285</v>
      </c>
      <c r="E11" s="101"/>
      <c r="F11" s="151" t="s">
        <v>376</v>
      </c>
      <c r="G11" s="120" t="s">
        <v>260</v>
      </c>
      <c r="H11" s="120" t="s">
        <v>261</v>
      </c>
      <c r="I11" s="121"/>
      <c r="J11" s="163"/>
      <c r="K11" s="164"/>
      <c r="L11" s="164" t="s">
        <v>220</v>
      </c>
    </row>
    <row r="12" spans="2:13" ht="24.95" customHeight="1" x14ac:dyDescent="0.25">
      <c r="B12" s="154" t="s">
        <v>286</v>
      </c>
      <c r="C12" s="117" t="s">
        <v>287</v>
      </c>
      <c r="D12" s="154" t="s">
        <v>270</v>
      </c>
      <c r="E12" s="101"/>
      <c r="F12" s="151" t="s">
        <v>376</v>
      </c>
      <c r="G12" s="120" t="s">
        <v>262</v>
      </c>
      <c r="H12" s="124" t="s">
        <v>263</v>
      </c>
      <c r="I12" s="123" t="s">
        <v>264</v>
      </c>
      <c r="J12" s="163"/>
      <c r="K12" s="164"/>
      <c r="L12" s="164" t="s">
        <v>220</v>
      </c>
    </row>
    <row r="13" spans="2:13" ht="26.25" customHeight="1" x14ac:dyDescent="0.25">
      <c r="B13" s="154" t="s">
        <v>232</v>
      </c>
      <c r="C13" s="117" t="s">
        <v>288</v>
      </c>
      <c r="D13" s="155" t="s">
        <v>289</v>
      </c>
      <c r="E13" s="101"/>
      <c r="F13" s="151" t="s">
        <v>376</v>
      </c>
      <c r="G13" s="120" t="s">
        <v>265</v>
      </c>
      <c r="H13" s="124" t="s">
        <v>266</v>
      </c>
      <c r="I13" s="121"/>
      <c r="J13" s="162" t="s">
        <v>17</v>
      </c>
      <c r="K13" s="160"/>
      <c r="L13" s="159"/>
    </row>
    <row r="14" spans="2:13" ht="24.95" customHeight="1" x14ac:dyDescent="0.25">
      <c r="B14" s="182" t="s">
        <v>290</v>
      </c>
      <c r="C14" s="117" t="s">
        <v>291</v>
      </c>
      <c r="D14" s="155" t="s">
        <v>283</v>
      </c>
      <c r="E14" s="101"/>
      <c r="F14" s="151" t="s">
        <v>376</v>
      </c>
      <c r="G14" s="120" t="s">
        <v>267</v>
      </c>
      <c r="H14" s="120" t="s">
        <v>16</v>
      </c>
      <c r="I14" s="121"/>
      <c r="J14" s="163"/>
      <c r="K14" s="164"/>
      <c r="L14" s="164" t="s">
        <v>220</v>
      </c>
      <c r="M14" s="2" t="s">
        <v>381</v>
      </c>
    </row>
    <row r="15" spans="2:13" ht="24.95" customHeight="1" x14ac:dyDescent="0.25">
      <c r="B15" s="183"/>
      <c r="C15" s="117" t="s">
        <v>291</v>
      </c>
      <c r="D15" s="155" t="s">
        <v>284</v>
      </c>
      <c r="E15" s="101"/>
      <c r="F15" s="151" t="s">
        <v>376</v>
      </c>
      <c r="G15" s="120" t="s">
        <v>267</v>
      </c>
      <c r="H15" s="120" t="s">
        <v>15</v>
      </c>
      <c r="I15" s="121"/>
      <c r="J15" s="163"/>
      <c r="K15" s="164"/>
      <c r="L15" s="164" t="s">
        <v>220</v>
      </c>
      <c r="M15" s="2" t="s">
        <v>381</v>
      </c>
    </row>
    <row r="16" spans="2:13" ht="36.75" customHeight="1" x14ac:dyDescent="0.25">
      <c r="B16" s="182" t="s">
        <v>292</v>
      </c>
      <c r="C16" s="117" t="s">
        <v>293</v>
      </c>
      <c r="D16" s="155" t="s">
        <v>283</v>
      </c>
      <c r="E16" s="110"/>
      <c r="F16" s="151" t="s">
        <v>376</v>
      </c>
      <c r="G16" s="120" t="s">
        <v>268</v>
      </c>
      <c r="H16" s="120" t="s">
        <v>16</v>
      </c>
      <c r="I16" s="121"/>
      <c r="J16" s="162" t="s">
        <v>17</v>
      </c>
      <c r="K16" s="160"/>
      <c r="L16" s="159"/>
      <c r="M16" s="2" t="s">
        <v>380</v>
      </c>
    </row>
    <row r="17" spans="2:13" ht="36" customHeight="1" x14ac:dyDescent="0.25">
      <c r="B17" s="183"/>
      <c r="C17" s="115" t="s">
        <v>293</v>
      </c>
      <c r="D17" s="157" t="s">
        <v>284</v>
      </c>
      <c r="E17" s="105"/>
      <c r="F17" s="151" t="s">
        <v>376</v>
      </c>
      <c r="G17" s="116" t="s">
        <v>268</v>
      </c>
      <c r="H17" s="116" t="s">
        <v>15</v>
      </c>
      <c r="I17" s="114"/>
      <c r="J17" s="162" t="s">
        <v>17</v>
      </c>
      <c r="K17" s="158"/>
      <c r="L17" s="161"/>
    </row>
    <row r="18" spans="2:13" ht="46.5" customHeight="1" x14ac:dyDescent="0.25">
      <c r="B18" s="148" t="s">
        <v>294</v>
      </c>
      <c r="C18" s="128"/>
      <c r="D18" s="149"/>
      <c r="E18" s="126"/>
      <c r="F18" s="150"/>
      <c r="G18" s="130"/>
      <c r="H18" s="130"/>
      <c r="I18" s="135"/>
      <c r="J18" s="163"/>
      <c r="K18" s="164"/>
      <c r="L18" s="164" t="s">
        <v>220</v>
      </c>
    </row>
    <row r="19" spans="2:13" ht="60.75" customHeight="1" x14ac:dyDescent="0.25">
      <c r="B19" s="182" t="s">
        <v>295</v>
      </c>
      <c r="C19" s="127" t="s">
        <v>296</v>
      </c>
      <c r="D19" s="155" t="s">
        <v>283</v>
      </c>
      <c r="E19" s="110"/>
      <c r="F19" s="151" t="s">
        <v>376</v>
      </c>
      <c r="G19" s="132" t="s">
        <v>342</v>
      </c>
      <c r="H19" s="132" t="s">
        <v>16</v>
      </c>
      <c r="I19" s="137"/>
      <c r="J19" s="163"/>
      <c r="K19" s="164"/>
      <c r="L19" s="164" t="s">
        <v>220</v>
      </c>
      <c r="M19" s="2" t="s">
        <v>383</v>
      </c>
    </row>
    <row r="20" spans="2:13" ht="24.95" customHeight="1" x14ac:dyDescent="0.25">
      <c r="B20" s="183"/>
      <c r="C20" s="127" t="s">
        <v>296</v>
      </c>
      <c r="D20" s="155" t="s">
        <v>284</v>
      </c>
      <c r="E20" s="101"/>
      <c r="F20" s="151" t="s">
        <v>376</v>
      </c>
      <c r="G20" s="132" t="s">
        <v>342</v>
      </c>
      <c r="H20" s="132" t="s">
        <v>15</v>
      </c>
      <c r="I20" s="137"/>
      <c r="J20" s="163"/>
      <c r="K20" s="164"/>
      <c r="L20" s="164" t="s">
        <v>220</v>
      </c>
      <c r="M20" s="2" t="s">
        <v>383</v>
      </c>
    </row>
    <row r="21" spans="2:13" ht="35.25" customHeight="1" x14ac:dyDescent="0.25">
      <c r="B21" s="182" t="s">
        <v>297</v>
      </c>
      <c r="C21" s="127" t="s">
        <v>298</v>
      </c>
      <c r="D21" s="155" t="s">
        <v>283</v>
      </c>
      <c r="E21" s="101"/>
      <c r="F21" s="151" t="s">
        <v>376</v>
      </c>
      <c r="G21" s="132" t="s">
        <v>343</v>
      </c>
      <c r="H21" s="132" t="s">
        <v>16</v>
      </c>
      <c r="I21" s="137" t="s">
        <v>332</v>
      </c>
      <c r="J21" s="163"/>
      <c r="K21" s="164"/>
      <c r="L21" s="164" t="s">
        <v>220</v>
      </c>
      <c r="M21" s="2" t="s">
        <v>383</v>
      </c>
    </row>
    <row r="22" spans="2:13" ht="24.95" customHeight="1" x14ac:dyDescent="0.25">
      <c r="B22" s="183"/>
      <c r="C22" s="127" t="s">
        <v>298</v>
      </c>
      <c r="D22" s="155" t="s">
        <v>284</v>
      </c>
      <c r="E22" s="101"/>
      <c r="F22" s="151" t="s">
        <v>376</v>
      </c>
      <c r="G22" s="132" t="s">
        <v>343</v>
      </c>
      <c r="H22" s="132" t="s">
        <v>15</v>
      </c>
      <c r="I22" s="137"/>
      <c r="J22" s="163"/>
      <c r="K22" s="164"/>
      <c r="L22" s="164" t="s">
        <v>220</v>
      </c>
      <c r="M22" s="2" t="s">
        <v>383</v>
      </c>
    </row>
    <row r="23" spans="2:13" ht="24.95" customHeight="1" x14ac:dyDescent="0.25">
      <c r="B23" s="182" t="s">
        <v>299</v>
      </c>
      <c r="C23" s="127" t="s">
        <v>300</v>
      </c>
      <c r="D23" s="155" t="s">
        <v>283</v>
      </c>
      <c r="E23" s="101"/>
      <c r="F23" s="151" t="s">
        <v>376</v>
      </c>
      <c r="G23" s="132" t="s">
        <v>344</v>
      </c>
      <c r="H23" s="132" t="s">
        <v>16</v>
      </c>
      <c r="I23" s="138"/>
      <c r="J23" s="163"/>
      <c r="K23" s="164"/>
      <c r="L23" s="164" t="s">
        <v>220</v>
      </c>
      <c r="M23" s="2" t="s">
        <v>383</v>
      </c>
    </row>
    <row r="24" spans="2:13" ht="24.95" customHeight="1" x14ac:dyDescent="0.25">
      <c r="B24" s="183"/>
      <c r="C24" s="127" t="s">
        <v>300</v>
      </c>
      <c r="D24" s="155" t="s">
        <v>284</v>
      </c>
      <c r="E24" s="101"/>
      <c r="F24" s="151" t="s">
        <v>376</v>
      </c>
      <c r="G24" s="132" t="s">
        <v>344</v>
      </c>
      <c r="H24" s="132" t="s">
        <v>15</v>
      </c>
      <c r="I24" s="138"/>
      <c r="J24" s="163"/>
      <c r="K24" s="164"/>
      <c r="L24" s="164" t="s">
        <v>220</v>
      </c>
      <c r="M24" s="2" t="s">
        <v>383</v>
      </c>
    </row>
    <row r="25" spans="2:13" ht="15" x14ac:dyDescent="0.25">
      <c r="B25" s="182" t="s">
        <v>301</v>
      </c>
      <c r="C25" s="127" t="s">
        <v>302</v>
      </c>
      <c r="D25" s="155" t="s">
        <v>283</v>
      </c>
      <c r="E25" s="103"/>
      <c r="F25" s="151" t="s">
        <v>376</v>
      </c>
      <c r="G25" s="133" t="s">
        <v>345</v>
      </c>
      <c r="H25" s="132" t="s">
        <v>16</v>
      </c>
      <c r="I25" s="134"/>
      <c r="J25" s="163"/>
      <c r="K25" s="164"/>
      <c r="L25" s="164" t="s">
        <v>220</v>
      </c>
      <c r="M25" s="2" t="s">
        <v>383</v>
      </c>
    </row>
    <row r="26" spans="2:13" ht="15" x14ac:dyDescent="0.25">
      <c r="B26" s="183"/>
      <c r="C26" s="127" t="s">
        <v>302</v>
      </c>
      <c r="D26" s="155" t="s">
        <v>284</v>
      </c>
      <c r="E26" s="103"/>
      <c r="F26" s="151" t="s">
        <v>376</v>
      </c>
      <c r="G26" s="133" t="s">
        <v>345</v>
      </c>
      <c r="H26" s="132" t="s">
        <v>15</v>
      </c>
      <c r="I26" s="134"/>
      <c r="J26" s="163"/>
      <c r="K26" s="164"/>
      <c r="L26" s="164" t="s">
        <v>220</v>
      </c>
      <c r="M26" s="2" t="s">
        <v>383</v>
      </c>
    </row>
    <row r="27" spans="2:13" ht="15" x14ac:dyDescent="0.25">
      <c r="B27" s="148" t="s">
        <v>303</v>
      </c>
      <c r="C27" s="128"/>
      <c r="D27" s="149"/>
      <c r="E27" s="102"/>
      <c r="F27" s="150"/>
      <c r="G27" s="130"/>
      <c r="H27" s="130"/>
      <c r="I27" s="135"/>
      <c r="J27" s="163"/>
      <c r="K27" s="164"/>
      <c r="L27" s="164" t="s">
        <v>220</v>
      </c>
    </row>
    <row r="28" spans="2:13" ht="15.75" x14ac:dyDescent="0.3">
      <c r="B28" s="154" t="s">
        <v>13</v>
      </c>
      <c r="C28" s="127" t="s">
        <v>304</v>
      </c>
      <c r="D28" s="155" t="s">
        <v>242</v>
      </c>
      <c r="E28" s="101"/>
      <c r="F28" s="152" t="s">
        <v>377</v>
      </c>
      <c r="G28" s="132" t="s">
        <v>346</v>
      </c>
      <c r="H28" s="132" t="s">
        <v>333</v>
      </c>
      <c r="I28" s="137"/>
      <c r="J28" s="162" t="s">
        <v>17</v>
      </c>
      <c r="K28" s="160"/>
      <c r="L28" s="159"/>
    </row>
    <row r="29" spans="2:13" ht="36" customHeight="1" x14ac:dyDescent="0.3">
      <c r="B29" s="154"/>
      <c r="C29" s="127" t="s">
        <v>304</v>
      </c>
      <c r="D29" s="155" t="s">
        <v>243</v>
      </c>
      <c r="E29" s="103"/>
      <c r="F29" s="152" t="s">
        <v>377</v>
      </c>
      <c r="G29" s="132" t="s">
        <v>346</v>
      </c>
      <c r="H29" s="132" t="s">
        <v>243</v>
      </c>
      <c r="I29" s="137"/>
      <c r="J29" s="162" t="s">
        <v>17</v>
      </c>
      <c r="K29" s="160"/>
      <c r="L29" s="159"/>
    </row>
    <row r="30" spans="2:13" ht="24.95" customHeight="1" x14ac:dyDescent="0.3">
      <c r="B30" s="154"/>
      <c r="C30" s="127" t="s">
        <v>304</v>
      </c>
      <c r="D30" s="155" t="s">
        <v>245</v>
      </c>
      <c r="E30" s="103"/>
      <c r="F30" s="152" t="s">
        <v>377</v>
      </c>
      <c r="G30" s="131" t="s">
        <v>346</v>
      </c>
      <c r="H30" s="131" t="s">
        <v>245</v>
      </c>
      <c r="I30" s="137"/>
      <c r="J30" s="162" t="s">
        <v>17</v>
      </c>
      <c r="K30" s="160"/>
      <c r="L30" s="159"/>
    </row>
    <row r="31" spans="2:13" ht="24.95" customHeight="1" x14ac:dyDescent="0.3">
      <c r="B31" s="154"/>
      <c r="C31" s="127" t="s">
        <v>304</v>
      </c>
      <c r="D31" s="155" t="s">
        <v>244</v>
      </c>
      <c r="E31" s="106"/>
      <c r="F31" s="152" t="s">
        <v>377</v>
      </c>
      <c r="G31" s="131" t="s">
        <v>346</v>
      </c>
      <c r="H31" s="131" t="s">
        <v>244</v>
      </c>
      <c r="I31" s="137"/>
      <c r="J31" s="162" t="s">
        <v>17</v>
      </c>
      <c r="K31" s="158"/>
      <c r="L31" s="161"/>
    </row>
    <row r="32" spans="2:13" ht="24.95" customHeight="1" x14ac:dyDescent="0.3">
      <c r="B32" s="154"/>
      <c r="C32" s="127" t="s">
        <v>304</v>
      </c>
      <c r="D32" s="155" t="s">
        <v>305</v>
      </c>
      <c r="E32" s="109"/>
      <c r="F32" s="152" t="s">
        <v>377</v>
      </c>
      <c r="G32" s="131" t="s">
        <v>346</v>
      </c>
      <c r="H32" s="131" t="s">
        <v>305</v>
      </c>
      <c r="I32" s="137"/>
      <c r="J32" s="162" t="s">
        <v>17</v>
      </c>
      <c r="K32" s="71"/>
      <c r="L32" s="71"/>
    </row>
    <row r="33" spans="2:13" ht="24.95" customHeight="1" x14ac:dyDescent="0.3">
      <c r="B33" s="154"/>
      <c r="C33" s="127" t="s">
        <v>304</v>
      </c>
      <c r="D33" s="155" t="s">
        <v>306</v>
      </c>
      <c r="E33" s="113"/>
      <c r="F33" s="152" t="s">
        <v>377</v>
      </c>
      <c r="G33" s="131" t="s">
        <v>346</v>
      </c>
      <c r="H33" s="131" t="s">
        <v>306</v>
      </c>
      <c r="I33" s="137"/>
      <c r="J33" s="163"/>
      <c r="K33" s="164"/>
      <c r="L33" s="164" t="s">
        <v>220</v>
      </c>
    </row>
    <row r="34" spans="2:13" ht="24.95" customHeight="1" x14ac:dyDescent="0.3">
      <c r="B34" s="154"/>
      <c r="C34" s="127" t="s">
        <v>304</v>
      </c>
      <c r="D34" s="155" t="s">
        <v>307</v>
      </c>
      <c r="E34" s="101"/>
      <c r="F34" s="152" t="s">
        <v>377</v>
      </c>
      <c r="G34" s="131" t="s">
        <v>346</v>
      </c>
      <c r="H34" s="131" t="s">
        <v>334</v>
      </c>
      <c r="I34" s="137"/>
      <c r="J34" s="163"/>
      <c r="K34" s="164"/>
      <c r="L34" s="164" t="s">
        <v>220</v>
      </c>
    </row>
    <row r="35" spans="2:13" ht="24.95" customHeight="1" x14ac:dyDescent="0.3">
      <c r="B35" s="154" t="s">
        <v>308</v>
      </c>
      <c r="C35" s="127" t="s">
        <v>309</v>
      </c>
      <c r="D35" s="155" t="s">
        <v>270</v>
      </c>
      <c r="E35" s="101"/>
      <c r="F35" s="152" t="s">
        <v>377</v>
      </c>
      <c r="G35" s="132" t="s">
        <v>347</v>
      </c>
      <c r="H35" s="139" t="s">
        <v>247</v>
      </c>
      <c r="I35" s="137"/>
      <c r="J35" s="162" t="s">
        <v>17</v>
      </c>
      <c r="K35" s="158"/>
      <c r="L35" s="159"/>
    </row>
    <row r="36" spans="2:13" ht="24.95" customHeight="1" x14ac:dyDescent="0.3">
      <c r="B36" s="154" t="s">
        <v>14</v>
      </c>
      <c r="C36" s="127" t="s">
        <v>310</v>
      </c>
      <c r="D36" s="155" t="s">
        <v>270</v>
      </c>
      <c r="E36" s="101"/>
      <c r="F36" s="152" t="s">
        <v>377</v>
      </c>
      <c r="G36" s="132" t="s">
        <v>348</v>
      </c>
      <c r="H36" s="139" t="s">
        <v>247</v>
      </c>
      <c r="I36" s="137"/>
      <c r="J36" s="162" t="s">
        <v>17</v>
      </c>
      <c r="K36" s="158"/>
      <c r="L36" s="159"/>
    </row>
    <row r="37" spans="2:13" ht="24.95" customHeight="1" x14ac:dyDescent="0.3">
      <c r="B37" s="154" t="s">
        <v>311</v>
      </c>
      <c r="C37" s="127" t="s">
        <v>312</v>
      </c>
      <c r="D37" s="155" t="s">
        <v>279</v>
      </c>
      <c r="E37" s="101"/>
      <c r="F37" s="152" t="s">
        <v>377</v>
      </c>
      <c r="G37" s="132" t="s">
        <v>349</v>
      </c>
      <c r="H37" s="132" t="s">
        <v>257</v>
      </c>
      <c r="I37" s="136"/>
      <c r="J37" s="162" t="s">
        <v>17</v>
      </c>
      <c r="K37" s="158"/>
      <c r="L37" s="159"/>
    </row>
    <row r="38" spans="2:13" ht="24.95" customHeight="1" x14ac:dyDescent="0.3">
      <c r="B38" s="154" t="s">
        <v>313</v>
      </c>
      <c r="C38" s="127" t="s">
        <v>314</v>
      </c>
      <c r="D38" s="155" t="s">
        <v>315</v>
      </c>
      <c r="E38" s="101"/>
      <c r="F38" s="152" t="s">
        <v>377</v>
      </c>
      <c r="G38" s="131" t="s">
        <v>350</v>
      </c>
      <c r="H38" s="131" t="s">
        <v>226</v>
      </c>
      <c r="I38" s="136"/>
      <c r="J38" s="162" t="s">
        <v>17</v>
      </c>
      <c r="K38" s="158"/>
      <c r="L38" s="159"/>
    </row>
    <row r="39" spans="2:13" ht="24.95" customHeight="1" x14ac:dyDescent="0.3">
      <c r="B39" s="154"/>
      <c r="C39" s="127" t="s">
        <v>314</v>
      </c>
      <c r="D39" s="155" t="s">
        <v>316</v>
      </c>
      <c r="E39" s="99"/>
      <c r="F39" s="152" t="s">
        <v>377</v>
      </c>
      <c r="G39" s="131" t="s">
        <v>350</v>
      </c>
      <c r="H39" s="131" t="s">
        <v>227</v>
      </c>
      <c r="I39" s="136"/>
      <c r="J39" s="162" t="s">
        <v>17</v>
      </c>
      <c r="K39" s="158"/>
      <c r="L39" s="159"/>
    </row>
    <row r="40" spans="2:13" ht="15.75" x14ac:dyDescent="0.3">
      <c r="B40" s="154" t="s">
        <v>317</v>
      </c>
      <c r="C40" s="127" t="s">
        <v>318</v>
      </c>
      <c r="D40" s="155" t="s">
        <v>319</v>
      </c>
      <c r="E40" s="100"/>
      <c r="F40" s="152" t="s">
        <v>377</v>
      </c>
      <c r="G40" s="131" t="s">
        <v>351</v>
      </c>
      <c r="H40" s="131" t="s">
        <v>335</v>
      </c>
      <c r="I40" s="136"/>
      <c r="J40" s="163"/>
      <c r="K40" s="164"/>
      <c r="L40" s="164" t="s">
        <v>220</v>
      </c>
      <c r="M40" s="2" t="s">
        <v>382</v>
      </c>
    </row>
    <row r="41" spans="2:13" ht="24.95" customHeight="1" x14ac:dyDescent="0.3">
      <c r="B41" s="154"/>
      <c r="C41" s="127" t="s">
        <v>318</v>
      </c>
      <c r="D41" s="155" t="s">
        <v>320</v>
      </c>
      <c r="E41" s="104"/>
      <c r="F41" s="152" t="s">
        <v>377</v>
      </c>
      <c r="G41" s="131" t="s">
        <v>351</v>
      </c>
      <c r="H41" s="131" t="s">
        <v>336</v>
      </c>
      <c r="I41" s="136"/>
      <c r="J41" s="163"/>
      <c r="K41" s="164"/>
      <c r="L41" s="164" t="s">
        <v>220</v>
      </c>
      <c r="M41" s="2" t="s">
        <v>382</v>
      </c>
    </row>
    <row r="42" spans="2:13" ht="24.95" customHeight="1" x14ac:dyDescent="0.3">
      <c r="B42" s="154"/>
      <c r="C42" s="127" t="s">
        <v>318</v>
      </c>
      <c r="D42" s="155" t="s">
        <v>321</v>
      </c>
      <c r="E42" s="101"/>
      <c r="F42" s="152" t="s">
        <v>377</v>
      </c>
      <c r="G42" s="131" t="s">
        <v>351</v>
      </c>
      <c r="H42" s="131" t="s">
        <v>337</v>
      </c>
      <c r="I42" s="136"/>
      <c r="J42" s="163"/>
      <c r="K42" s="164"/>
      <c r="L42" s="164" t="s">
        <v>220</v>
      </c>
      <c r="M42" s="2" t="s">
        <v>382</v>
      </c>
    </row>
    <row r="43" spans="2:13" ht="15.75" x14ac:dyDescent="0.3">
      <c r="B43" s="154"/>
      <c r="C43" s="127" t="s">
        <v>318</v>
      </c>
      <c r="D43" s="155" t="s">
        <v>322</v>
      </c>
      <c r="E43" s="98"/>
      <c r="F43" s="152" t="s">
        <v>377</v>
      </c>
      <c r="G43" s="131" t="s">
        <v>351</v>
      </c>
      <c r="H43" s="131" t="s">
        <v>338</v>
      </c>
      <c r="I43" s="136"/>
      <c r="J43" s="163"/>
      <c r="K43" s="164"/>
      <c r="L43" s="164" t="s">
        <v>220</v>
      </c>
      <c r="M43" s="2" t="s">
        <v>382</v>
      </c>
    </row>
    <row r="44" spans="2:13" ht="15.75" x14ac:dyDescent="0.3">
      <c r="B44" s="154"/>
      <c r="C44" s="127" t="s">
        <v>318</v>
      </c>
      <c r="D44" s="155" t="s">
        <v>323</v>
      </c>
      <c r="E44" s="98"/>
      <c r="F44" s="152" t="s">
        <v>377</v>
      </c>
      <c r="G44" s="131" t="s">
        <v>351</v>
      </c>
      <c r="H44" s="131" t="s">
        <v>339</v>
      </c>
      <c r="I44" s="136"/>
      <c r="J44" s="163"/>
      <c r="K44" s="164"/>
      <c r="L44" s="164" t="s">
        <v>220</v>
      </c>
      <c r="M44" s="2" t="s">
        <v>382</v>
      </c>
    </row>
    <row r="45" spans="2:13" ht="15.75" x14ac:dyDescent="0.3">
      <c r="B45" s="154" t="s">
        <v>233</v>
      </c>
      <c r="C45" s="127" t="s">
        <v>324</v>
      </c>
      <c r="D45" s="155" t="s">
        <v>270</v>
      </c>
      <c r="E45" s="98"/>
      <c r="F45" s="152" t="s">
        <v>377</v>
      </c>
      <c r="G45" s="131" t="s">
        <v>352</v>
      </c>
      <c r="H45" s="140" t="s">
        <v>247</v>
      </c>
      <c r="I45" s="137"/>
      <c r="J45" s="162" t="s">
        <v>17</v>
      </c>
      <c r="K45" s="158"/>
      <c r="L45" s="159"/>
    </row>
    <row r="46" spans="2:13" ht="24.95" customHeight="1" x14ac:dyDescent="0.3">
      <c r="B46" s="154" t="s">
        <v>234</v>
      </c>
      <c r="C46" s="127" t="s">
        <v>325</v>
      </c>
      <c r="D46" s="155" t="s">
        <v>270</v>
      </c>
      <c r="E46" s="98"/>
      <c r="F46" s="152" t="s">
        <v>377</v>
      </c>
      <c r="G46" s="131" t="s">
        <v>353</v>
      </c>
      <c r="H46" s="132" t="s">
        <v>340</v>
      </c>
      <c r="I46" s="137" t="s">
        <v>341</v>
      </c>
      <c r="J46" s="163"/>
      <c r="K46" s="164"/>
      <c r="L46" s="164" t="s">
        <v>220</v>
      </c>
    </row>
    <row r="47" spans="2:13" ht="24.95" customHeight="1" x14ac:dyDescent="0.3">
      <c r="B47" s="154" t="s">
        <v>235</v>
      </c>
      <c r="C47" s="127" t="s">
        <v>326</v>
      </c>
      <c r="D47" s="155" t="s">
        <v>270</v>
      </c>
      <c r="E47" s="98"/>
      <c r="F47" s="152" t="s">
        <v>378</v>
      </c>
      <c r="G47" s="131" t="s">
        <v>354</v>
      </c>
      <c r="H47" s="132"/>
      <c r="I47" s="137"/>
      <c r="J47" s="162" t="s">
        <v>17</v>
      </c>
      <c r="K47" s="158"/>
      <c r="L47" s="159"/>
    </row>
    <row r="48" spans="2:13" ht="24.95" customHeight="1" x14ac:dyDescent="0.3">
      <c r="B48" s="154" t="s">
        <v>236</v>
      </c>
      <c r="C48" s="127" t="s">
        <v>327</v>
      </c>
      <c r="D48" s="155" t="s">
        <v>270</v>
      </c>
      <c r="E48" s="98"/>
      <c r="F48" s="152" t="s">
        <v>378</v>
      </c>
      <c r="G48" s="131" t="s">
        <v>355</v>
      </c>
      <c r="H48" s="132"/>
      <c r="I48" s="137"/>
      <c r="J48" s="162" t="s">
        <v>17</v>
      </c>
      <c r="K48" s="158"/>
      <c r="L48" s="159"/>
    </row>
    <row r="49" spans="2:12" ht="24.95" customHeight="1" x14ac:dyDescent="0.3">
      <c r="B49" s="154" t="s">
        <v>237</v>
      </c>
      <c r="C49" s="127" t="s">
        <v>328</v>
      </c>
      <c r="D49" s="155" t="s">
        <v>270</v>
      </c>
      <c r="E49" s="98"/>
      <c r="F49" s="152" t="s">
        <v>378</v>
      </c>
      <c r="G49" s="131" t="s">
        <v>356</v>
      </c>
      <c r="H49" s="131"/>
      <c r="I49" s="136"/>
      <c r="J49" s="162" t="s">
        <v>17</v>
      </c>
      <c r="K49" s="158"/>
      <c r="L49" s="159"/>
    </row>
    <row r="50" spans="2:12" ht="24.95" customHeight="1" x14ac:dyDescent="0.3">
      <c r="B50" s="154" t="s">
        <v>238</v>
      </c>
      <c r="C50" s="127" t="s">
        <v>329</v>
      </c>
      <c r="D50" s="155" t="s">
        <v>270</v>
      </c>
      <c r="E50" s="98"/>
      <c r="F50" s="152" t="s">
        <v>378</v>
      </c>
      <c r="G50" s="131"/>
      <c r="H50" s="131"/>
      <c r="I50" s="136"/>
      <c r="J50" s="162" t="s">
        <v>17</v>
      </c>
      <c r="K50" s="158"/>
      <c r="L50" s="159"/>
    </row>
    <row r="51" spans="2:12" ht="24.95" customHeight="1" x14ac:dyDescent="0.3">
      <c r="B51" s="154" t="s">
        <v>239</v>
      </c>
      <c r="C51" s="129" t="s">
        <v>330</v>
      </c>
      <c r="D51" s="155" t="s">
        <v>270</v>
      </c>
      <c r="E51" s="98"/>
      <c r="F51" s="152" t="s">
        <v>378</v>
      </c>
      <c r="G51" s="131" t="s">
        <v>357</v>
      </c>
      <c r="H51" s="140" t="s">
        <v>247</v>
      </c>
      <c r="I51" s="136"/>
      <c r="J51" s="162" t="s">
        <v>17</v>
      </c>
      <c r="K51" s="159"/>
      <c r="L51" s="160"/>
    </row>
    <row r="52" spans="2:12" ht="24.95" customHeight="1" x14ac:dyDescent="0.3">
      <c r="B52" s="154" t="s">
        <v>240</v>
      </c>
      <c r="C52" s="129" t="s">
        <v>331</v>
      </c>
      <c r="D52" s="155" t="s">
        <v>279</v>
      </c>
      <c r="E52" s="98"/>
      <c r="F52" s="152" t="s">
        <v>377</v>
      </c>
      <c r="G52" s="131" t="s">
        <v>358</v>
      </c>
      <c r="H52" s="140" t="s">
        <v>257</v>
      </c>
      <c r="I52" s="136"/>
      <c r="J52" s="162" t="s">
        <v>17</v>
      </c>
      <c r="K52" s="159"/>
      <c r="L52" s="160"/>
    </row>
    <row r="53" spans="2:12" ht="57.75" customHeight="1" x14ac:dyDescent="0.2">
      <c r="I53" s="69" t="s">
        <v>204</v>
      </c>
      <c r="J53" s="69">
        <f>COUNTIF(J2:J52,J1)</f>
        <v>29</v>
      </c>
      <c r="K53" s="69">
        <f>COUNTIF(K2:K52,K1)</f>
        <v>0</v>
      </c>
      <c r="L53" s="69">
        <f>COUNTIF(L2:L52,L1)</f>
        <v>22</v>
      </c>
    </row>
  </sheetData>
  <autoFilter ref="J1:L1"/>
  <mergeCells count="9">
    <mergeCell ref="B3:B4"/>
    <mergeCell ref="B25:B26"/>
    <mergeCell ref="B19:B20"/>
    <mergeCell ref="B21:B22"/>
    <mergeCell ref="B23:B24"/>
    <mergeCell ref="B5:B6"/>
    <mergeCell ref="B9:B11"/>
    <mergeCell ref="B14:B15"/>
    <mergeCell ref="B16:B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15"/>
  <sheetViews>
    <sheetView zoomScale="75" zoomScaleNormal="75" workbookViewId="0">
      <selection activeCell="C1" sqref="C1:E1"/>
    </sheetView>
  </sheetViews>
  <sheetFormatPr defaultRowHeight="15" x14ac:dyDescent="0.25"/>
  <cols>
    <col min="1" max="1" width="9.140625" style="58"/>
    <col min="2" max="2" width="91.85546875" customWidth="1"/>
    <col min="3" max="3" width="11.42578125" customWidth="1"/>
    <col min="4" max="4" width="12.140625" customWidth="1"/>
    <col min="5" max="5" width="17.42578125" bestFit="1" customWidth="1"/>
  </cols>
  <sheetData>
    <row r="1" spans="1:6" ht="44.25" customHeight="1" x14ac:dyDescent="0.3">
      <c r="B1" s="97" t="s">
        <v>2</v>
      </c>
      <c r="C1" s="5" t="s">
        <v>17</v>
      </c>
      <c r="D1" s="4" t="s">
        <v>18</v>
      </c>
      <c r="E1" s="86" t="s">
        <v>220</v>
      </c>
    </row>
    <row r="2" spans="1:6" ht="24.95" customHeight="1" x14ac:dyDescent="0.25">
      <c r="A2" s="145">
        <v>1</v>
      </c>
      <c r="B2" s="141" t="s">
        <v>359</v>
      </c>
      <c r="C2" s="34" t="s">
        <v>17</v>
      </c>
      <c r="D2" s="34"/>
      <c r="E2" s="31"/>
      <c r="F2" t="s">
        <v>389</v>
      </c>
    </row>
    <row r="3" spans="1:6" ht="24.95" customHeight="1" x14ac:dyDescent="0.25">
      <c r="A3" s="145">
        <v>2</v>
      </c>
      <c r="B3" s="142" t="s">
        <v>360</v>
      </c>
      <c r="C3" s="34" t="s">
        <v>17</v>
      </c>
      <c r="D3" s="34"/>
      <c r="E3" s="31"/>
      <c r="F3" t="s">
        <v>384</v>
      </c>
    </row>
    <row r="4" spans="1:6" ht="24.95" customHeight="1" x14ac:dyDescent="0.25">
      <c r="A4" s="145">
        <v>3</v>
      </c>
      <c r="B4" s="142" t="s">
        <v>361</v>
      </c>
      <c r="C4" s="34" t="s">
        <v>17</v>
      </c>
      <c r="D4" s="34"/>
      <c r="E4" s="31"/>
      <c r="F4" s="58" t="s">
        <v>384</v>
      </c>
    </row>
    <row r="5" spans="1:6" ht="24.95" customHeight="1" x14ac:dyDescent="0.25">
      <c r="A5" s="145">
        <v>4</v>
      </c>
      <c r="B5" s="142" t="s">
        <v>362</v>
      </c>
      <c r="C5" s="34" t="s">
        <v>17</v>
      </c>
      <c r="D5" s="34"/>
      <c r="E5" s="31"/>
      <c r="F5" s="58" t="s">
        <v>384</v>
      </c>
    </row>
    <row r="6" spans="1:6" ht="24.95" customHeight="1" x14ac:dyDescent="0.25">
      <c r="A6" s="145">
        <v>5</v>
      </c>
      <c r="B6" s="142" t="s">
        <v>363</v>
      </c>
      <c r="C6" s="34" t="s">
        <v>17</v>
      </c>
      <c r="D6" s="34"/>
      <c r="E6" s="31"/>
      <c r="F6" s="58" t="s">
        <v>384</v>
      </c>
    </row>
    <row r="7" spans="1:6" ht="24.95" customHeight="1" x14ac:dyDescent="0.25">
      <c r="A7" s="145">
        <v>6</v>
      </c>
      <c r="B7" s="143" t="s">
        <v>364</v>
      </c>
      <c r="C7" s="34"/>
      <c r="D7" s="34"/>
      <c r="E7" s="31" t="s">
        <v>220</v>
      </c>
      <c r="F7" t="s">
        <v>385</v>
      </c>
    </row>
    <row r="8" spans="1:6" ht="24.95" customHeight="1" x14ac:dyDescent="0.25">
      <c r="A8" s="145">
        <v>7</v>
      </c>
      <c r="B8" s="147" t="s">
        <v>365</v>
      </c>
      <c r="C8" s="34" t="s">
        <v>17</v>
      </c>
      <c r="D8" s="34"/>
      <c r="E8" s="31"/>
      <c r="F8" t="s">
        <v>388</v>
      </c>
    </row>
    <row r="9" spans="1:6" ht="24.95" customHeight="1" x14ac:dyDescent="0.25">
      <c r="A9" s="145">
        <v>8</v>
      </c>
      <c r="B9" s="147" t="s">
        <v>366</v>
      </c>
      <c r="C9" s="34"/>
      <c r="D9" s="34"/>
      <c r="E9" s="31" t="s">
        <v>220</v>
      </c>
      <c r="F9" s="58" t="s">
        <v>385</v>
      </c>
    </row>
    <row r="10" spans="1:6" ht="24.95" customHeight="1" x14ac:dyDescent="0.25">
      <c r="A10" s="145">
        <v>9</v>
      </c>
      <c r="B10" s="144" t="s">
        <v>367</v>
      </c>
      <c r="C10" s="34" t="s">
        <v>17</v>
      </c>
      <c r="D10" s="34"/>
      <c r="E10" s="31"/>
      <c r="F10" t="s">
        <v>390</v>
      </c>
    </row>
    <row r="11" spans="1:6" ht="24.95" customHeight="1" x14ac:dyDescent="0.25">
      <c r="A11" s="145">
        <v>10</v>
      </c>
      <c r="B11" s="145" t="s">
        <v>368</v>
      </c>
      <c r="C11" s="34"/>
      <c r="D11" s="34"/>
      <c r="E11" s="31" t="s">
        <v>220</v>
      </c>
      <c r="F11" t="s">
        <v>386</v>
      </c>
    </row>
    <row r="12" spans="1:6" ht="24.95" customHeight="1" x14ac:dyDescent="0.25">
      <c r="A12" s="145">
        <v>11</v>
      </c>
      <c r="B12" s="146" t="s">
        <v>369</v>
      </c>
      <c r="C12" s="34"/>
      <c r="D12" s="34"/>
      <c r="E12" s="31" t="s">
        <v>220</v>
      </c>
      <c r="F12" s="58" t="s">
        <v>386</v>
      </c>
    </row>
    <row r="13" spans="1:6" ht="24.95" customHeight="1" x14ac:dyDescent="0.25">
      <c r="A13" s="145">
        <v>12</v>
      </c>
      <c r="B13" s="146" t="s">
        <v>370</v>
      </c>
      <c r="C13" s="34" t="s">
        <v>17</v>
      </c>
      <c r="D13" s="34"/>
      <c r="E13" s="31"/>
      <c r="F13" s="58" t="s">
        <v>384</v>
      </c>
    </row>
    <row r="14" spans="1:6" ht="24.95" customHeight="1" x14ac:dyDescent="0.25">
      <c r="A14" s="145">
        <v>13</v>
      </c>
      <c r="B14" s="146" t="s">
        <v>371</v>
      </c>
      <c r="C14" s="34"/>
      <c r="D14" s="34"/>
      <c r="E14" s="31" t="s">
        <v>220</v>
      </c>
      <c r="F14" s="58" t="s">
        <v>386</v>
      </c>
    </row>
    <row r="15" spans="1:6" ht="33" customHeight="1" x14ac:dyDescent="0.25">
      <c r="C15" s="31">
        <f>COUNTIF(C2:C14,C1)</f>
        <v>8</v>
      </c>
      <c r="D15" s="41">
        <f>COUNTIF(D2:D14,D1)</f>
        <v>0</v>
      </c>
      <c r="E15" s="31">
        <f>COUNTIF(E2:E14,E1)</f>
        <v>5</v>
      </c>
    </row>
  </sheetData>
  <autoFilter ref="C1:E15">
    <filterColumn colId="0">
      <filters>
        <filter val="Pas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J19"/>
  <sheetViews>
    <sheetView topLeftCell="C10" zoomScale="62" zoomScaleNormal="62" workbookViewId="0">
      <selection activeCell="H13" sqref="H13"/>
    </sheetView>
  </sheetViews>
  <sheetFormatPr defaultRowHeight="15" x14ac:dyDescent="0.25"/>
  <cols>
    <col min="1" max="1" width="9.140625" style="58"/>
    <col min="2" max="2" width="35.42578125" bestFit="1" customWidth="1"/>
    <col min="3" max="3" width="38.140625" customWidth="1"/>
    <col min="4" max="4" width="40.28515625" bestFit="1" customWidth="1"/>
    <col min="5" max="5" width="40.85546875" style="1" bestFit="1" customWidth="1"/>
    <col min="6" max="6" width="40.85546875" bestFit="1" customWidth="1"/>
    <col min="7" max="7" width="51.28515625" bestFit="1" customWidth="1"/>
    <col min="8" max="10" width="20.7109375" customWidth="1"/>
  </cols>
  <sheetData>
    <row r="2" spans="2:10" ht="25.5" customHeight="1" x14ac:dyDescent="0.3">
      <c r="B2" s="108"/>
    </row>
    <row r="3" spans="2:10" ht="27" customHeight="1" x14ac:dyDescent="0.25">
      <c r="B3" s="107"/>
    </row>
    <row r="4" spans="2:10" ht="50.1" customHeight="1" x14ac:dyDescent="0.25">
      <c r="B4" s="168" t="s">
        <v>396</v>
      </c>
      <c r="C4" s="169" t="s">
        <v>400</v>
      </c>
      <c r="D4" s="169" t="s">
        <v>406</v>
      </c>
      <c r="E4" s="169" t="s">
        <v>408</v>
      </c>
      <c r="F4" s="169" t="s">
        <v>417</v>
      </c>
      <c r="G4" s="170" t="s">
        <v>420</v>
      </c>
      <c r="H4" s="5" t="s">
        <v>17</v>
      </c>
      <c r="I4" s="4" t="s">
        <v>18</v>
      </c>
      <c r="J4" s="86" t="s">
        <v>220</v>
      </c>
    </row>
    <row r="5" spans="2:10" ht="50.1" customHeight="1" x14ac:dyDescent="0.25">
      <c r="B5" s="221" t="s">
        <v>397</v>
      </c>
      <c r="C5" s="171" t="s">
        <v>401</v>
      </c>
      <c r="D5" s="171" t="s">
        <v>407</v>
      </c>
      <c r="E5" s="177" t="s">
        <v>409</v>
      </c>
      <c r="F5" s="171" t="s">
        <v>418</v>
      </c>
      <c r="G5" s="173" t="s">
        <v>421</v>
      </c>
      <c r="H5" s="5" t="s">
        <v>17</v>
      </c>
      <c r="I5" s="34"/>
      <c r="J5" s="31"/>
    </row>
    <row r="6" spans="2:10" ht="50.1" customHeight="1" x14ac:dyDescent="0.25">
      <c r="B6" s="177" t="s">
        <v>398</v>
      </c>
      <c r="C6" s="172" t="s">
        <v>402</v>
      </c>
      <c r="D6" s="172" t="s">
        <v>402</v>
      </c>
      <c r="E6" s="178" t="s">
        <v>410</v>
      </c>
      <c r="F6" s="178" t="s">
        <v>410</v>
      </c>
      <c r="G6" s="173" t="s">
        <v>422</v>
      </c>
      <c r="H6" s="5" t="s">
        <v>17</v>
      </c>
      <c r="I6" s="34"/>
      <c r="J6" s="31"/>
    </row>
    <row r="7" spans="2:10" ht="50.1" customHeight="1" x14ac:dyDescent="0.25">
      <c r="B7" s="176" t="s">
        <v>399</v>
      </c>
      <c r="C7" s="174" t="s">
        <v>403</v>
      </c>
      <c r="D7" s="174" t="s">
        <v>403</v>
      </c>
      <c r="E7" s="175" t="s">
        <v>411</v>
      </c>
      <c r="F7" s="174" t="s">
        <v>411</v>
      </c>
      <c r="G7" s="174" t="s">
        <v>423</v>
      </c>
      <c r="H7" s="34"/>
      <c r="I7" s="34"/>
      <c r="J7" s="86" t="s">
        <v>220</v>
      </c>
    </row>
    <row r="8" spans="2:10" ht="50.1" customHeight="1" x14ac:dyDescent="0.25">
      <c r="B8" s="165"/>
      <c r="C8" s="173" t="s">
        <v>404</v>
      </c>
      <c r="D8" s="173" t="s">
        <v>404</v>
      </c>
      <c r="E8" s="179" t="s">
        <v>412</v>
      </c>
      <c r="F8" s="173" t="s">
        <v>412</v>
      </c>
      <c r="G8" s="173" t="s">
        <v>424</v>
      </c>
      <c r="H8" s="5" t="s">
        <v>17</v>
      </c>
      <c r="I8" s="34"/>
      <c r="J8" s="31"/>
    </row>
    <row r="9" spans="2:10" ht="50.1" customHeight="1" x14ac:dyDescent="0.25">
      <c r="B9" s="165"/>
      <c r="C9" s="173" t="s">
        <v>405</v>
      </c>
      <c r="D9" s="173" t="s">
        <v>405</v>
      </c>
      <c r="E9" s="179" t="s">
        <v>413</v>
      </c>
      <c r="F9" s="173" t="s">
        <v>413</v>
      </c>
      <c r="G9" s="173" t="s">
        <v>425</v>
      </c>
      <c r="H9" s="5" t="s">
        <v>17</v>
      </c>
      <c r="I9" s="34"/>
      <c r="J9" s="31"/>
    </row>
    <row r="10" spans="2:10" ht="50.1" customHeight="1" x14ac:dyDescent="0.25">
      <c r="B10" s="166"/>
      <c r="C10" s="174" t="s">
        <v>399</v>
      </c>
      <c r="D10" s="174" t="s">
        <v>399</v>
      </c>
      <c r="E10" s="179" t="s">
        <v>414</v>
      </c>
      <c r="F10" s="173" t="s">
        <v>414</v>
      </c>
      <c r="G10" s="174" t="s">
        <v>426</v>
      </c>
      <c r="H10" s="5" t="s">
        <v>17</v>
      </c>
      <c r="I10" s="31"/>
      <c r="J10" s="31"/>
    </row>
    <row r="11" spans="2:10" ht="50.1" customHeight="1" x14ac:dyDescent="0.25">
      <c r="B11" s="166"/>
      <c r="E11" s="175" t="s">
        <v>415</v>
      </c>
      <c r="F11" s="174" t="s">
        <v>415</v>
      </c>
      <c r="G11" s="174" t="s">
        <v>427</v>
      </c>
      <c r="H11" s="31"/>
      <c r="I11" s="31"/>
      <c r="J11" s="86" t="s">
        <v>220</v>
      </c>
    </row>
    <row r="12" spans="2:10" ht="50.1" customHeight="1" x14ac:dyDescent="0.25">
      <c r="B12" s="166"/>
      <c r="C12" s="166"/>
      <c r="D12" s="166"/>
      <c r="E12" s="175" t="s">
        <v>416</v>
      </c>
      <c r="F12" s="174" t="s">
        <v>419</v>
      </c>
      <c r="G12" s="174" t="s">
        <v>428</v>
      </c>
      <c r="H12" s="31"/>
      <c r="I12" s="31"/>
      <c r="J12" s="86" t="s">
        <v>220</v>
      </c>
    </row>
    <row r="13" spans="2:10" ht="50.1" customHeight="1" x14ac:dyDescent="0.25">
      <c r="B13" s="166"/>
      <c r="C13" s="166"/>
      <c r="D13" s="166"/>
      <c r="E13" s="175" t="s">
        <v>399</v>
      </c>
      <c r="F13" s="174" t="s">
        <v>399</v>
      </c>
      <c r="G13" s="174" t="s">
        <v>414</v>
      </c>
      <c r="H13" s="31"/>
      <c r="I13" s="31"/>
      <c r="J13" s="86" t="s">
        <v>220</v>
      </c>
    </row>
    <row r="14" spans="2:10" ht="50.1" customHeight="1" x14ac:dyDescent="0.25">
      <c r="B14" s="166"/>
      <c r="C14" s="166"/>
      <c r="D14" s="166"/>
      <c r="G14" s="174" t="s">
        <v>415</v>
      </c>
      <c r="H14" s="31"/>
      <c r="I14" s="31"/>
      <c r="J14" s="86" t="s">
        <v>220</v>
      </c>
    </row>
    <row r="15" spans="2:10" ht="50.1" customHeight="1" x14ac:dyDescent="0.25">
      <c r="B15" s="166"/>
      <c r="C15" s="166"/>
      <c r="D15" s="166"/>
      <c r="E15" s="167"/>
      <c r="F15" s="166"/>
      <c r="G15" s="174" t="s">
        <v>429</v>
      </c>
      <c r="H15" s="31"/>
      <c r="I15" s="31"/>
      <c r="J15" s="86" t="s">
        <v>220</v>
      </c>
    </row>
    <row r="16" spans="2:10" ht="50.1" customHeight="1" x14ac:dyDescent="0.25">
      <c r="B16" s="166"/>
      <c r="C16" s="166"/>
      <c r="D16" s="166"/>
      <c r="E16" s="167"/>
      <c r="F16" s="166"/>
      <c r="G16" s="174" t="s">
        <v>430</v>
      </c>
      <c r="H16" s="31"/>
      <c r="I16" s="31"/>
      <c r="J16" s="86" t="s">
        <v>220</v>
      </c>
    </row>
    <row r="17" spans="2:10" ht="50.1" customHeight="1" x14ac:dyDescent="0.25">
      <c r="B17" s="166"/>
      <c r="C17" s="166"/>
      <c r="D17" s="166"/>
      <c r="E17" s="167"/>
      <c r="F17" s="166"/>
      <c r="G17" s="174" t="s">
        <v>399</v>
      </c>
      <c r="H17" s="31"/>
      <c r="I17" s="31"/>
      <c r="J17" s="86" t="s">
        <v>220</v>
      </c>
    </row>
    <row r="18" spans="2:10" ht="50.1" customHeight="1" x14ac:dyDescent="0.25">
      <c r="B18" s="31"/>
      <c r="C18" s="31"/>
      <c r="D18" s="31"/>
      <c r="E18" s="35"/>
      <c r="F18" s="31"/>
      <c r="G18" s="31"/>
      <c r="H18" s="31"/>
      <c r="I18" s="31"/>
      <c r="J18" s="31"/>
    </row>
    <row r="19" spans="2:10" ht="42.75" customHeight="1" x14ac:dyDescent="0.25">
      <c r="G19" s="165" t="s">
        <v>204</v>
      </c>
      <c r="H19" s="31">
        <f>COUNTIF(H5:H18,H4)</f>
        <v>5</v>
      </c>
      <c r="I19" s="31">
        <f>COUNTIF(I5:I18,I4)</f>
        <v>0</v>
      </c>
      <c r="J19" s="31">
        <f>COUNTIF(J5:J18,J4)</f>
        <v>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3"/>
  <sheetViews>
    <sheetView topLeftCell="A7" zoomScale="75" zoomScaleNormal="75" workbookViewId="0">
      <selection activeCell="K21" sqref="K21"/>
    </sheetView>
  </sheetViews>
  <sheetFormatPr defaultRowHeight="15" x14ac:dyDescent="0.2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x14ac:dyDescent="0.3">
      <c r="B1" s="206" t="s">
        <v>19</v>
      </c>
      <c r="C1" s="207"/>
      <c r="D1" s="52"/>
      <c r="E1" s="5" t="s">
        <v>17</v>
      </c>
      <c r="F1" s="4" t="s">
        <v>18</v>
      </c>
      <c r="G1" s="89" t="s">
        <v>220</v>
      </c>
    </row>
    <row r="2" spans="2:7" ht="100.5" customHeight="1" x14ac:dyDescent="0.3">
      <c r="B2" s="28" t="s">
        <v>20</v>
      </c>
      <c r="C2" s="192"/>
      <c r="D2" s="191"/>
      <c r="E2" s="5" t="s">
        <v>17</v>
      </c>
      <c r="F2" s="41"/>
      <c r="G2" s="31"/>
    </row>
    <row r="3" spans="2:7" ht="23.25" customHeight="1" x14ac:dyDescent="0.3">
      <c r="B3" s="28" t="s">
        <v>43</v>
      </c>
      <c r="C3" s="192"/>
      <c r="D3" s="191"/>
      <c r="E3" s="31"/>
      <c r="F3" s="41"/>
      <c r="G3" s="89" t="s">
        <v>220</v>
      </c>
    </row>
    <row r="4" spans="2:7" ht="15.75" x14ac:dyDescent="0.3">
      <c r="B4" s="27" t="s">
        <v>203</v>
      </c>
      <c r="C4" s="193"/>
      <c r="D4" s="191"/>
      <c r="E4" s="31"/>
      <c r="F4" s="41"/>
      <c r="G4" s="89" t="s">
        <v>220</v>
      </c>
    </row>
    <row r="5" spans="2:7" ht="15.75" x14ac:dyDescent="0.3">
      <c r="B5" s="29" t="s">
        <v>21</v>
      </c>
      <c r="C5" s="192"/>
      <c r="D5" s="191"/>
      <c r="E5" s="31"/>
      <c r="F5" s="41"/>
      <c r="G5" s="89" t="s">
        <v>220</v>
      </c>
    </row>
    <row r="6" spans="2:7" ht="15.75" x14ac:dyDescent="0.3">
      <c r="B6" s="29" t="s">
        <v>22</v>
      </c>
      <c r="C6" s="192"/>
      <c r="D6" s="191"/>
      <c r="E6" s="31"/>
      <c r="F6" s="41"/>
      <c r="G6" s="89" t="s">
        <v>220</v>
      </c>
    </row>
    <row r="7" spans="2:7" ht="15.75" x14ac:dyDescent="0.3">
      <c r="B7" s="29" t="s">
        <v>23</v>
      </c>
      <c r="C7" s="192"/>
      <c r="D7" s="191"/>
      <c r="E7" s="31"/>
      <c r="F7" s="41"/>
      <c r="G7" s="89" t="s">
        <v>220</v>
      </c>
    </row>
    <row r="8" spans="2:7" ht="15.75" x14ac:dyDescent="0.3">
      <c r="B8" s="29" t="s">
        <v>24</v>
      </c>
      <c r="C8" s="192"/>
      <c r="D8" s="191"/>
      <c r="E8" s="31"/>
      <c r="F8" s="41"/>
      <c r="G8" s="89" t="s">
        <v>220</v>
      </c>
    </row>
    <row r="9" spans="2:7" ht="15.75" x14ac:dyDescent="0.3">
      <c r="B9" s="29" t="s">
        <v>25</v>
      </c>
      <c r="C9" s="192"/>
      <c r="D9" s="191"/>
      <c r="E9" s="31"/>
      <c r="F9" s="41"/>
      <c r="G9" s="89" t="s">
        <v>220</v>
      </c>
    </row>
    <row r="10" spans="2:7" ht="15.75" x14ac:dyDescent="0.3">
      <c r="B10" s="29" t="s">
        <v>26</v>
      </c>
      <c r="C10" s="192"/>
      <c r="D10" s="191"/>
      <c r="E10" s="31"/>
      <c r="F10" s="41"/>
      <c r="G10" s="89" t="s">
        <v>220</v>
      </c>
    </row>
    <row r="11" spans="2:7" ht="15" customHeight="1" x14ac:dyDescent="0.25">
      <c r="B11" s="30" t="s">
        <v>223</v>
      </c>
      <c r="C11" s="194"/>
      <c r="D11" s="195"/>
      <c r="E11" s="31"/>
      <c r="F11" s="41"/>
      <c r="G11" s="89" t="s">
        <v>220</v>
      </c>
    </row>
    <row r="12" spans="2:7" ht="15.75" x14ac:dyDescent="0.3">
      <c r="B12" s="26" t="s">
        <v>40</v>
      </c>
      <c r="C12" s="196" t="s">
        <v>391</v>
      </c>
      <c r="D12" s="191"/>
      <c r="E12" s="31" t="s">
        <v>17</v>
      </c>
      <c r="F12" s="41"/>
      <c r="G12" s="31"/>
    </row>
    <row r="13" spans="2:7" ht="17.25" customHeight="1" x14ac:dyDescent="0.3">
      <c r="B13" s="25" t="s">
        <v>41</v>
      </c>
      <c r="C13" s="190"/>
      <c r="D13" s="191"/>
      <c r="E13" s="31"/>
      <c r="F13" s="41"/>
      <c r="G13" s="89" t="s">
        <v>220</v>
      </c>
    </row>
    <row r="14" spans="2:7" ht="30" x14ac:dyDescent="0.3">
      <c r="B14" s="12" t="s">
        <v>27</v>
      </c>
      <c r="C14" s="11" t="s">
        <v>28</v>
      </c>
      <c r="D14" s="27"/>
      <c r="E14" s="31" t="s">
        <v>17</v>
      </c>
      <c r="F14" s="41"/>
      <c r="G14" s="31"/>
    </row>
    <row r="15" spans="2:7" ht="16.5" x14ac:dyDescent="0.35">
      <c r="B15" s="18" t="s">
        <v>29</v>
      </c>
      <c r="C15" s="11" t="s">
        <v>30</v>
      </c>
      <c r="D15" s="78" t="s">
        <v>392</v>
      </c>
      <c r="E15" s="31" t="s">
        <v>432</v>
      </c>
      <c r="F15" s="41"/>
      <c r="G15" s="31"/>
    </row>
    <row r="16" spans="2:7" ht="15.75" x14ac:dyDescent="0.3">
      <c r="B16" s="13"/>
      <c r="C16" s="11" t="s">
        <v>31</v>
      </c>
      <c r="D16" s="78" t="s">
        <v>392</v>
      </c>
      <c r="E16" s="31" t="s">
        <v>432</v>
      </c>
      <c r="F16" s="41"/>
      <c r="G16" s="31"/>
    </row>
    <row r="17" spans="2:7" ht="15.75" x14ac:dyDescent="0.3">
      <c r="B17" s="13"/>
      <c r="C17" s="11" t="s">
        <v>32</v>
      </c>
      <c r="D17" s="78" t="s">
        <v>392</v>
      </c>
      <c r="E17" s="31" t="s">
        <v>432</v>
      </c>
      <c r="F17" s="41"/>
      <c r="G17" s="31"/>
    </row>
    <row r="18" spans="2:7" ht="15.75" x14ac:dyDescent="0.3">
      <c r="B18" s="13"/>
      <c r="C18" s="11" t="s">
        <v>33</v>
      </c>
      <c r="D18" s="78" t="s">
        <v>392</v>
      </c>
      <c r="E18" s="31" t="s">
        <v>432</v>
      </c>
      <c r="F18" s="41"/>
      <c r="G18" s="31"/>
    </row>
    <row r="19" spans="2:7" ht="15.75" x14ac:dyDescent="0.3">
      <c r="B19" s="13"/>
      <c r="C19" s="11" t="s">
        <v>34</v>
      </c>
      <c r="D19" s="78" t="s">
        <v>392</v>
      </c>
      <c r="E19" s="31" t="s">
        <v>432</v>
      </c>
      <c r="F19" s="41"/>
      <c r="G19" s="31"/>
    </row>
    <row r="20" spans="2:7" ht="15.75" x14ac:dyDescent="0.3">
      <c r="B20" s="13"/>
      <c r="C20" s="11" t="s">
        <v>35</v>
      </c>
      <c r="D20" s="78" t="s">
        <v>393</v>
      </c>
      <c r="E20" s="31" t="s">
        <v>432</v>
      </c>
      <c r="F20" s="41"/>
      <c r="G20" s="31"/>
    </row>
    <row r="21" spans="2:7" ht="15.75" x14ac:dyDescent="0.3">
      <c r="B21" s="13"/>
      <c r="C21" s="11" t="s">
        <v>36</v>
      </c>
      <c r="D21" s="78" t="s">
        <v>394</v>
      </c>
      <c r="E21" s="31" t="s">
        <v>432</v>
      </c>
      <c r="F21" s="41"/>
      <c r="G21" s="31"/>
    </row>
    <row r="22" spans="2:7" ht="15.75" x14ac:dyDescent="0.3">
      <c r="B22" s="14"/>
      <c r="C22" s="11" t="s">
        <v>37</v>
      </c>
      <c r="D22" s="78" t="s">
        <v>431</v>
      </c>
      <c r="E22" s="31" t="s">
        <v>432</v>
      </c>
      <c r="F22" s="41"/>
      <c r="G22" s="31"/>
    </row>
    <row r="23" spans="2:7" ht="29.25" customHeight="1" x14ac:dyDescent="0.25">
      <c r="B23" s="20" t="s">
        <v>44</v>
      </c>
      <c r="C23" s="208" t="s">
        <v>395</v>
      </c>
      <c r="D23" s="209"/>
      <c r="E23" s="185"/>
      <c r="F23" s="197"/>
      <c r="G23" s="185" t="s">
        <v>220</v>
      </c>
    </row>
    <row r="24" spans="2:7" ht="36" customHeight="1" x14ac:dyDescent="0.3">
      <c r="B24" s="13" t="s">
        <v>38</v>
      </c>
      <c r="C24" s="208"/>
      <c r="D24" s="209"/>
      <c r="E24" s="186"/>
      <c r="F24" s="198"/>
      <c r="G24" s="186"/>
    </row>
    <row r="25" spans="2:7" ht="29.25" customHeight="1" x14ac:dyDescent="0.3">
      <c r="B25" s="13" t="s">
        <v>39</v>
      </c>
      <c r="C25" s="208"/>
      <c r="D25" s="209"/>
      <c r="E25" s="186"/>
      <c r="F25" s="198"/>
      <c r="G25" s="186"/>
    </row>
    <row r="26" spans="2:7" ht="36.75" customHeight="1" x14ac:dyDescent="0.3">
      <c r="B26" s="13"/>
      <c r="C26" s="208"/>
      <c r="D26" s="209"/>
      <c r="E26" s="186"/>
      <c r="F26" s="198"/>
      <c r="G26" s="186"/>
    </row>
    <row r="27" spans="2:7" ht="23.25" customHeight="1" x14ac:dyDescent="0.3">
      <c r="B27" s="13"/>
      <c r="C27" s="208"/>
      <c r="D27" s="209"/>
      <c r="E27" s="186"/>
      <c r="F27" s="198"/>
      <c r="G27" s="186"/>
    </row>
    <row r="28" spans="2:7" ht="26.25" customHeight="1" x14ac:dyDescent="0.3">
      <c r="B28" s="14"/>
      <c r="C28" s="208"/>
      <c r="D28" s="209"/>
      <c r="E28" s="187"/>
      <c r="F28" s="199"/>
      <c r="G28" s="187"/>
    </row>
    <row r="29" spans="2:7" ht="154.5" customHeight="1" x14ac:dyDescent="0.25">
      <c r="B29" s="21" t="s">
        <v>42</v>
      </c>
      <c r="C29" s="210" t="s">
        <v>372</v>
      </c>
      <c r="D29" s="211"/>
      <c r="E29" s="31" t="s">
        <v>432</v>
      </c>
      <c r="F29" s="41"/>
      <c r="G29" s="31"/>
    </row>
    <row r="30" spans="2:7" ht="39" customHeight="1" x14ac:dyDescent="0.25">
      <c r="B30" s="15"/>
      <c r="C30" s="16"/>
      <c r="D30" s="83" t="s">
        <v>204</v>
      </c>
      <c r="E30" s="88">
        <f>COUNTIF(E2:E29,E1)</f>
        <v>12</v>
      </c>
      <c r="F30" s="41">
        <f>COUNTIF(F2:F29,F1)</f>
        <v>0</v>
      </c>
      <c r="G30" s="31">
        <f>COUNTIF(G2:G29,G1)</f>
        <v>11</v>
      </c>
    </row>
    <row r="31" spans="2:7" x14ac:dyDescent="0.25">
      <c r="B31" s="15"/>
      <c r="C31" s="16"/>
      <c r="D31" s="16"/>
    </row>
    <row r="32" spans="2:7" x14ac:dyDescent="0.25">
      <c r="B32" s="17"/>
      <c r="C32" s="16"/>
      <c r="D32" s="16"/>
    </row>
    <row r="33" spans="2:5" ht="15.75" x14ac:dyDescent="0.3">
      <c r="B33" s="9"/>
      <c r="C33" s="19"/>
      <c r="D33" s="19"/>
      <c r="E33" s="19"/>
    </row>
    <row r="34" spans="2:5" ht="15.75" x14ac:dyDescent="0.3">
      <c r="B34" s="19"/>
      <c r="C34" s="203"/>
      <c r="D34" s="203"/>
      <c r="E34" s="19"/>
    </row>
    <row r="35" spans="2:5" ht="15.75" x14ac:dyDescent="0.3">
      <c r="B35" s="19"/>
      <c r="C35" s="203"/>
      <c r="D35" s="203"/>
      <c r="E35" s="19"/>
    </row>
    <row r="36" spans="2:5" ht="15.75" x14ac:dyDescent="0.3">
      <c r="B36" s="19"/>
      <c r="C36" s="202"/>
      <c r="D36" s="202"/>
      <c r="E36" s="19"/>
    </row>
    <row r="37" spans="2:5" ht="15.75" x14ac:dyDescent="0.3">
      <c r="B37" s="19"/>
      <c r="C37" s="202"/>
      <c r="D37" s="202"/>
      <c r="E37" s="7"/>
    </row>
    <row r="38" spans="2:5" ht="15.75" x14ac:dyDescent="0.3">
      <c r="B38" s="19"/>
      <c r="C38" s="202"/>
      <c r="D38" s="202"/>
      <c r="E38" s="7"/>
    </row>
    <row r="39" spans="2:5" ht="15.75" x14ac:dyDescent="0.3">
      <c r="B39" s="19"/>
      <c r="C39" s="22"/>
      <c r="D39" s="22"/>
      <c r="E39" s="7"/>
    </row>
    <row r="40" spans="2:5" ht="15.75" x14ac:dyDescent="0.3">
      <c r="B40" s="19"/>
      <c r="C40" s="203"/>
      <c r="D40" s="203"/>
      <c r="E40" s="7"/>
    </row>
    <row r="41" spans="2:5" ht="15.75" x14ac:dyDescent="0.3">
      <c r="B41" s="19"/>
      <c r="C41" s="203"/>
      <c r="D41" s="203"/>
      <c r="E41" s="7"/>
    </row>
    <row r="42" spans="2:5" ht="15.75" x14ac:dyDescent="0.3">
      <c r="B42" s="19"/>
      <c r="C42" s="202"/>
      <c r="D42" s="202"/>
      <c r="E42" s="7"/>
    </row>
    <row r="43" spans="2:5" ht="15.75" x14ac:dyDescent="0.3">
      <c r="B43" s="19"/>
      <c r="C43" s="202"/>
      <c r="D43" s="202"/>
      <c r="E43" s="7"/>
    </row>
    <row r="44" spans="2:5" ht="15.75" x14ac:dyDescent="0.3">
      <c r="B44" s="19"/>
      <c r="C44" s="202"/>
      <c r="D44" s="202"/>
      <c r="E44" s="7"/>
    </row>
    <row r="45" spans="2:5" ht="15.75" x14ac:dyDescent="0.3">
      <c r="B45" s="19"/>
      <c r="C45" s="22"/>
      <c r="D45" s="22"/>
      <c r="E45" s="7"/>
    </row>
    <row r="46" spans="2:5" ht="15.75" x14ac:dyDescent="0.3">
      <c r="B46" s="19"/>
      <c r="C46" s="203"/>
      <c r="D46" s="203"/>
      <c r="E46" s="7"/>
    </row>
    <row r="47" spans="2:5" ht="15.75" x14ac:dyDescent="0.3">
      <c r="B47" s="19"/>
      <c r="C47" s="203"/>
      <c r="D47" s="203"/>
      <c r="E47" s="7"/>
    </row>
    <row r="48" spans="2:5" ht="15.75" x14ac:dyDescent="0.3">
      <c r="B48" s="19"/>
      <c r="C48" s="203"/>
      <c r="D48" s="203"/>
      <c r="E48" s="7"/>
    </row>
    <row r="49" spans="2:5" ht="15.75" x14ac:dyDescent="0.3">
      <c r="B49" s="19"/>
      <c r="C49" s="19"/>
      <c r="D49" s="19"/>
      <c r="E49" s="7"/>
    </row>
    <row r="50" spans="2:5" x14ac:dyDescent="0.25">
      <c r="B50" s="200"/>
      <c r="C50" s="204"/>
      <c r="D50" s="189"/>
      <c r="E50" s="7"/>
    </row>
    <row r="51" spans="2:5" x14ac:dyDescent="0.25">
      <c r="B51" s="201"/>
      <c r="C51" s="189"/>
      <c r="D51" s="189"/>
      <c r="E51" s="7"/>
    </row>
    <row r="52" spans="2:5" x14ac:dyDescent="0.25">
      <c r="B52" s="201"/>
      <c r="C52" s="189"/>
      <c r="D52" s="189"/>
      <c r="E52" s="7"/>
    </row>
    <row r="53" spans="2:5" x14ac:dyDescent="0.25">
      <c r="B53" s="201"/>
      <c r="C53" s="189"/>
      <c r="D53" s="189"/>
      <c r="E53" s="7"/>
    </row>
    <row r="54" spans="2:5" x14ac:dyDescent="0.25">
      <c r="B54" s="10"/>
      <c r="C54" s="23"/>
      <c r="D54" s="23"/>
      <c r="E54" s="7"/>
    </row>
    <row r="55" spans="2:5" x14ac:dyDescent="0.25">
      <c r="B55" s="200"/>
      <c r="C55" s="188"/>
      <c r="D55" s="189"/>
      <c r="E55" s="7"/>
    </row>
    <row r="56" spans="2:5" x14ac:dyDescent="0.25">
      <c r="B56" s="201"/>
      <c r="C56" s="189"/>
      <c r="D56" s="189"/>
      <c r="E56" s="7"/>
    </row>
    <row r="57" spans="2:5" x14ac:dyDescent="0.25">
      <c r="B57" s="201"/>
      <c r="C57" s="189"/>
      <c r="D57" s="189"/>
      <c r="E57" s="7"/>
    </row>
    <row r="58" spans="2:5" x14ac:dyDescent="0.25">
      <c r="B58" s="201"/>
      <c r="C58" s="189"/>
      <c r="D58" s="189"/>
      <c r="E58" s="7"/>
    </row>
    <row r="59" spans="2:5" x14ac:dyDescent="0.25">
      <c r="B59" s="10"/>
      <c r="C59" s="23"/>
      <c r="D59" s="23"/>
      <c r="E59" s="7"/>
    </row>
    <row r="60" spans="2:5" x14ac:dyDescent="0.25">
      <c r="B60" s="200"/>
      <c r="C60" s="204"/>
      <c r="D60" s="189"/>
      <c r="E60" s="7"/>
    </row>
    <row r="61" spans="2:5" x14ac:dyDescent="0.25">
      <c r="B61" s="201"/>
      <c r="C61" s="189"/>
      <c r="D61" s="189"/>
      <c r="E61" s="7"/>
    </row>
    <row r="62" spans="2:5" x14ac:dyDescent="0.25">
      <c r="B62" s="201"/>
      <c r="C62" s="189"/>
      <c r="D62" s="189"/>
      <c r="E62" s="7"/>
    </row>
    <row r="63" spans="2:5" x14ac:dyDescent="0.25">
      <c r="B63" s="201"/>
      <c r="C63" s="189"/>
      <c r="D63" s="189"/>
      <c r="E63" s="7"/>
    </row>
    <row r="64" spans="2:5" x14ac:dyDescent="0.25">
      <c r="B64" s="10"/>
      <c r="C64" s="23"/>
      <c r="D64" s="23"/>
      <c r="E64" s="7"/>
    </row>
    <row r="65" spans="2:5" x14ac:dyDescent="0.25">
      <c r="B65" s="200"/>
      <c r="C65" s="205"/>
      <c r="D65" s="189"/>
      <c r="E65" s="7"/>
    </row>
    <row r="66" spans="2:5" x14ac:dyDescent="0.25">
      <c r="B66" s="201"/>
      <c r="C66" s="189"/>
      <c r="D66" s="189"/>
      <c r="E66" s="7"/>
    </row>
    <row r="67" spans="2:5" x14ac:dyDescent="0.25">
      <c r="B67" s="201"/>
      <c r="C67" s="189"/>
      <c r="D67" s="189"/>
      <c r="E67" s="7"/>
    </row>
    <row r="68" spans="2:5" x14ac:dyDescent="0.25">
      <c r="B68" s="201"/>
      <c r="C68" s="189"/>
      <c r="D68" s="189"/>
      <c r="E68" s="7"/>
    </row>
    <row r="69" spans="2:5" x14ac:dyDescent="0.25">
      <c r="B69" s="10"/>
      <c r="C69" s="24"/>
      <c r="D69" s="24"/>
      <c r="E69" s="7"/>
    </row>
    <row r="70" spans="2:5" x14ac:dyDescent="0.25">
      <c r="B70" s="200"/>
      <c r="C70" s="188"/>
      <c r="D70" s="189"/>
      <c r="E70" s="7"/>
    </row>
    <row r="71" spans="2:5" x14ac:dyDescent="0.25">
      <c r="B71" s="201"/>
      <c r="C71" s="189"/>
      <c r="D71" s="189"/>
      <c r="E71" s="7"/>
    </row>
    <row r="72" spans="2:5" x14ac:dyDescent="0.25">
      <c r="B72" s="201"/>
      <c r="C72" s="189"/>
      <c r="D72" s="189"/>
      <c r="E72" s="7"/>
    </row>
    <row r="73" spans="2:5" x14ac:dyDescent="0.25">
      <c r="B73" s="201"/>
      <c r="C73" s="189"/>
      <c r="D73" s="189"/>
      <c r="E73" s="7"/>
    </row>
    <row r="74" spans="2:5" x14ac:dyDescent="0.25">
      <c r="B74" s="10"/>
      <c r="C74" s="24"/>
      <c r="D74" s="24"/>
      <c r="E74" s="7"/>
    </row>
    <row r="75" spans="2:5" ht="15.75" x14ac:dyDescent="0.3">
      <c r="B75" s="19"/>
      <c r="C75" s="189"/>
      <c r="D75" s="189"/>
      <c r="E75" s="7"/>
    </row>
    <row r="76" spans="2:5" ht="15.75" x14ac:dyDescent="0.3">
      <c r="B76" s="19"/>
      <c r="C76" s="189"/>
      <c r="D76" s="189"/>
      <c r="E76" s="7"/>
    </row>
    <row r="77" spans="2:5" ht="15.75" x14ac:dyDescent="0.3">
      <c r="B77" s="8"/>
      <c r="C77" s="189"/>
      <c r="D77" s="189"/>
      <c r="E77" s="7"/>
    </row>
    <row r="78" spans="2:5" ht="15.75" x14ac:dyDescent="0.3">
      <c r="B78" s="6"/>
      <c r="C78" s="23"/>
      <c r="D78" s="23"/>
      <c r="E78" s="7"/>
    </row>
    <row r="79" spans="2:5" ht="15.75" x14ac:dyDescent="0.3">
      <c r="B79" s="6"/>
      <c r="C79" s="23"/>
      <c r="D79" s="23"/>
      <c r="E79" s="7"/>
    </row>
    <row r="80" spans="2:5" ht="15.75" x14ac:dyDescent="0.3">
      <c r="B80" s="6"/>
      <c r="C80" s="23"/>
      <c r="D80" s="23"/>
      <c r="E80" s="7"/>
    </row>
    <row r="81" spans="2:5" x14ac:dyDescent="0.25">
      <c r="B81" s="200"/>
      <c r="C81" s="200"/>
      <c r="D81" s="200"/>
      <c r="E81" s="7"/>
    </row>
    <row r="82" spans="2:5" x14ac:dyDescent="0.25">
      <c r="B82" s="200"/>
      <c r="C82" s="200"/>
      <c r="D82" s="200"/>
      <c r="E82" s="7"/>
    </row>
    <row r="83" spans="2:5" x14ac:dyDescent="0.25">
      <c r="B83" s="200"/>
      <c r="C83" s="200"/>
      <c r="D83" s="200"/>
      <c r="E83" s="7"/>
    </row>
    <row r="84" spans="2:5" x14ac:dyDescent="0.25">
      <c r="B84" s="200"/>
      <c r="C84" s="200"/>
      <c r="D84" s="200"/>
      <c r="E84" s="7"/>
    </row>
    <row r="85" spans="2:5" x14ac:dyDescent="0.25">
      <c r="B85" s="200"/>
      <c r="C85" s="200"/>
      <c r="D85" s="200"/>
      <c r="E85" s="7"/>
    </row>
    <row r="86" spans="2:5" x14ac:dyDescent="0.25">
      <c r="B86" s="200"/>
      <c r="C86" s="200"/>
      <c r="D86" s="200"/>
      <c r="E86" s="7"/>
    </row>
    <row r="87" spans="2:5" x14ac:dyDescent="0.25">
      <c r="B87" s="200"/>
      <c r="C87" s="200"/>
      <c r="D87" s="200"/>
      <c r="E87" s="7"/>
    </row>
    <row r="88" spans="2:5" x14ac:dyDescent="0.25">
      <c r="B88" s="200"/>
      <c r="C88" s="200"/>
      <c r="D88" s="200"/>
      <c r="E88" s="7"/>
    </row>
    <row r="89" spans="2:5" x14ac:dyDescent="0.25">
      <c r="B89" s="200"/>
      <c r="C89" s="200"/>
      <c r="D89" s="200"/>
      <c r="E89" s="7"/>
    </row>
    <row r="90" spans="2:5" x14ac:dyDescent="0.25">
      <c r="B90" s="200"/>
      <c r="C90" s="200"/>
      <c r="D90" s="200"/>
      <c r="E90" s="7"/>
    </row>
    <row r="91" spans="2:5" x14ac:dyDescent="0.25">
      <c r="B91" s="200"/>
      <c r="C91" s="200"/>
      <c r="D91" s="200"/>
      <c r="E91" s="7"/>
    </row>
    <row r="92" spans="2:5" x14ac:dyDescent="0.25">
      <c r="B92" s="7"/>
      <c r="C92" s="7"/>
      <c r="D92" s="7"/>
      <c r="E92" s="7"/>
    </row>
    <row r="93" spans="2:5" x14ac:dyDescent="0.25">
      <c r="B93" s="7"/>
      <c r="C93" s="7"/>
      <c r="D93" s="7"/>
      <c r="E93" s="7"/>
    </row>
  </sheetData>
  <autoFilter ref="E1:G1"/>
  <mergeCells count="42">
    <mergeCell ref="B1:C1"/>
    <mergeCell ref="C43:D43"/>
    <mergeCell ref="C40:D41"/>
    <mergeCell ref="C36:D36"/>
    <mergeCell ref="C23:D28"/>
    <mergeCell ref="C29:D29"/>
    <mergeCell ref="C42:D42"/>
    <mergeCell ref="C38:D38"/>
    <mergeCell ref="C37:D37"/>
    <mergeCell ref="C34:D35"/>
    <mergeCell ref="C2:D2"/>
    <mergeCell ref="B81:B91"/>
    <mergeCell ref="B70:B73"/>
    <mergeCell ref="C44:D44"/>
    <mergeCell ref="C70:D73"/>
    <mergeCell ref="C81:D91"/>
    <mergeCell ref="C77:D77"/>
    <mergeCell ref="C75:D75"/>
    <mergeCell ref="C76:D76"/>
    <mergeCell ref="C46:D48"/>
    <mergeCell ref="B60:B63"/>
    <mergeCell ref="C60:D63"/>
    <mergeCell ref="B65:B68"/>
    <mergeCell ref="C65:D68"/>
    <mergeCell ref="B55:B58"/>
    <mergeCell ref="B50:B53"/>
    <mergeCell ref="C50:D53"/>
    <mergeCell ref="G23:G28"/>
    <mergeCell ref="C55:D58"/>
    <mergeCell ref="C13:D13"/>
    <mergeCell ref="C3:D3"/>
    <mergeCell ref="C4:D4"/>
    <mergeCell ref="C5:D5"/>
    <mergeCell ref="C6:D6"/>
    <mergeCell ref="C8:D8"/>
    <mergeCell ref="C7:D7"/>
    <mergeCell ref="C9:D9"/>
    <mergeCell ref="C10:D10"/>
    <mergeCell ref="C11:D11"/>
    <mergeCell ref="C12:D12"/>
    <mergeCell ref="E23:E28"/>
    <mergeCell ref="F23:F28"/>
  </mergeCells>
  <conditionalFormatting sqref="E3:E29">
    <cfRule type="cellIs" priority="5" operator="equal">
      <formula>"Pass"</formula>
    </cfRule>
    <cfRule type="cellIs" dxfId="3" priority="4" operator="equal">
      <formula>"Pass"</formula>
    </cfRule>
  </conditionalFormatting>
  <conditionalFormatting sqref="E2:E29">
    <cfRule type="cellIs" dxfId="2" priority="3" operator="equal">
      <formula>"Pass"</formula>
    </cfRule>
  </conditionalFormatting>
  <conditionalFormatting sqref="G2:G29">
    <cfRule type="cellIs" dxfId="1" priority="2" operator="equal">
      <formula>"Not Applicable"</formula>
    </cfRule>
  </conditionalFormatting>
  <conditionalFormatting sqref="F2:F29">
    <cfRule type="cellIs" dxfId="0" priority="1" operator="equal">
      <formula>"Fail"</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B25" sqref="B25"/>
    </sheetView>
  </sheetViews>
  <sheetFormatPr defaultRowHeight="15" x14ac:dyDescent="0.25"/>
  <cols>
    <col min="1" max="1" width="9.140625" style="58"/>
    <col min="2" max="2" width="55.85546875" bestFit="1" customWidth="1"/>
    <col min="3" max="3" width="25.140625" bestFit="1" customWidth="1"/>
    <col min="4" max="4" width="11" customWidth="1"/>
    <col min="5" max="5" width="10.5703125" customWidth="1"/>
    <col min="6" max="6" width="12" customWidth="1"/>
  </cols>
  <sheetData>
    <row r="1" spans="2:6" ht="33.75" customHeight="1" x14ac:dyDescent="0.3">
      <c r="B1" s="212" t="s">
        <v>3</v>
      </c>
      <c r="C1" s="212"/>
      <c r="D1" s="90" t="s">
        <v>17</v>
      </c>
      <c r="E1" s="91" t="s">
        <v>18</v>
      </c>
      <c r="F1" s="93" t="s">
        <v>220</v>
      </c>
    </row>
    <row r="2" spans="2:6" x14ac:dyDescent="0.25">
      <c r="B2" s="74" t="s">
        <v>45</v>
      </c>
      <c r="C2" s="74" t="s">
        <v>46</v>
      </c>
      <c r="D2" s="74"/>
      <c r="E2" s="92"/>
      <c r="F2" s="92"/>
    </row>
    <row r="3" spans="2:6" x14ac:dyDescent="0.25">
      <c r="B3" s="67"/>
      <c r="C3" s="67"/>
      <c r="D3" s="31"/>
      <c r="E3" s="41"/>
      <c r="F3" s="96"/>
    </row>
    <row r="4" spans="2:6" ht="15.75" x14ac:dyDescent="0.3">
      <c r="B4" s="65"/>
      <c r="C4" s="66"/>
      <c r="D4" s="31"/>
      <c r="E4" s="41"/>
      <c r="F4" s="96"/>
    </row>
    <row r="5" spans="2:6" ht="15.75" x14ac:dyDescent="0.3">
      <c r="B5" s="65"/>
      <c r="C5" s="66"/>
      <c r="D5" s="31"/>
      <c r="E5" s="41"/>
      <c r="F5" s="96"/>
    </row>
    <row r="6" spans="2:6" ht="15.75" x14ac:dyDescent="0.3">
      <c r="B6" s="65"/>
      <c r="C6" s="66"/>
      <c r="D6" s="31"/>
      <c r="E6" s="41"/>
      <c r="F6" s="96"/>
    </row>
    <row r="7" spans="2:6" ht="15.75" x14ac:dyDescent="0.3">
      <c r="B7" s="65"/>
      <c r="C7" s="66"/>
      <c r="D7" s="31"/>
      <c r="E7" s="41"/>
      <c r="F7" s="96"/>
    </row>
    <row r="8" spans="2:6" ht="15.75" x14ac:dyDescent="0.3">
      <c r="B8" s="66"/>
      <c r="C8" s="64"/>
      <c r="D8" s="31"/>
      <c r="E8" s="41"/>
      <c r="F8" s="96"/>
    </row>
    <row r="9" spans="2:6" ht="15.75" x14ac:dyDescent="0.3">
      <c r="B9" s="66"/>
      <c r="C9" s="63"/>
      <c r="D9" s="31"/>
      <c r="E9" s="41"/>
      <c r="F9" s="96"/>
    </row>
    <row r="10" spans="2:6" ht="15.75" x14ac:dyDescent="0.3">
      <c r="B10" s="66"/>
      <c r="C10" s="63"/>
      <c r="D10" s="31"/>
      <c r="E10" s="41"/>
      <c r="F10" s="31"/>
    </row>
    <row r="11" spans="2:6" ht="15.75" x14ac:dyDescent="0.3">
      <c r="B11" s="66"/>
      <c r="C11" s="66"/>
      <c r="D11" s="31"/>
      <c r="E11" s="41"/>
      <c r="F11" s="31"/>
    </row>
    <row r="12" spans="2:6" ht="15.75" x14ac:dyDescent="0.3">
      <c r="B12" s="62"/>
      <c r="C12" s="66"/>
      <c r="D12" s="31"/>
      <c r="E12" s="41"/>
      <c r="F12" s="31"/>
    </row>
    <row r="13" spans="2:6" ht="36.75" customHeight="1" x14ac:dyDescent="0.25">
      <c r="C13" s="31" t="s">
        <v>204</v>
      </c>
      <c r="D13" s="31">
        <f>COUNTIF(D3:D12,D1)</f>
        <v>0</v>
      </c>
      <c r="E13" s="41">
        <f>COUNTIF(E3:E12,E1)</f>
        <v>0</v>
      </c>
      <c r="F13" s="31">
        <f>COUNTIF(F3:F12,F1)</f>
        <v>0</v>
      </c>
    </row>
  </sheetData>
  <autoFilter ref="D1:F1"/>
  <mergeCells count="1">
    <mergeCell ref="B1: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workbookViewId="0">
      <selection activeCell="E79" sqref="E79"/>
    </sheetView>
  </sheetViews>
  <sheetFormatPr defaultRowHeight="15" x14ac:dyDescent="0.25"/>
  <cols>
    <col min="1" max="1" width="9.140625" style="58"/>
    <col min="2" max="2" width="73.42578125" customWidth="1"/>
  </cols>
  <sheetData>
    <row r="1" spans="1:5" ht="36" customHeight="1" x14ac:dyDescent="0.3">
      <c r="B1" s="53" t="s">
        <v>4</v>
      </c>
      <c r="C1" s="90" t="s">
        <v>17</v>
      </c>
      <c r="D1" s="91" t="s">
        <v>18</v>
      </c>
      <c r="E1" s="93" t="s">
        <v>220</v>
      </c>
    </row>
    <row r="2" spans="1:5" s="58" customFormat="1" ht="21.75" customHeight="1" x14ac:dyDescent="0.25">
      <c r="B2" s="79" t="s">
        <v>47</v>
      </c>
      <c r="C2" s="81"/>
      <c r="D2" s="94"/>
      <c r="E2" s="81"/>
    </row>
    <row r="3" spans="1:5" s="58" customFormat="1" ht="138.75" customHeight="1" x14ac:dyDescent="0.25">
      <c r="B3" s="59" t="s">
        <v>168</v>
      </c>
      <c r="C3" s="60"/>
      <c r="D3" s="72"/>
      <c r="E3" s="31"/>
    </row>
    <row r="4" spans="1:5" s="61" customFormat="1" ht="153.75" customHeight="1" x14ac:dyDescent="0.25">
      <c r="A4" s="68"/>
      <c r="B4" s="59" t="s">
        <v>202</v>
      </c>
      <c r="C4" s="60"/>
      <c r="D4" s="72"/>
      <c r="E4" s="60"/>
    </row>
    <row r="5" spans="1:5" ht="24.95" customHeight="1" x14ac:dyDescent="0.25">
      <c r="B5" s="44" t="s">
        <v>48</v>
      </c>
      <c r="C5" s="185"/>
      <c r="D5" s="197"/>
      <c r="E5" s="185"/>
    </row>
    <row r="6" spans="1:5" ht="24.95" customHeight="1" x14ac:dyDescent="0.25">
      <c r="B6" s="44" t="s">
        <v>49</v>
      </c>
      <c r="C6" s="186"/>
      <c r="D6" s="198"/>
      <c r="E6" s="186"/>
    </row>
    <row r="7" spans="1:5" ht="24.95" customHeight="1" thickBot="1" x14ac:dyDescent="0.3">
      <c r="B7" s="45" t="s">
        <v>50</v>
      </c>
      <c r="C7" s="187"/>
      <c r="D7" s="199"/>
      <c r="E7" s="187"/>
    </row>
    <row r="8" spans="1:5" ht="24.95" customHeight="1" x14ac:dyDescent="0.25">
      <c r="B8" s="44" t="s">
        <v>51</v>
      </c>
      <c r="C8" s="185"/>
      <c r="D8" s="197"/>
      <c r="E8" s="213"/>
    </row>
    <row r="9" spans="1:5" ht="24.95" customHeight="1" x14ac:dyDescent="0.25">
      <c r="B9" s="44" t="s">
        <v>52</v>
      </c>
      <c r="C9" s="186"/>
      <c r="D9" s="198"/>
      <c r="E9" s="213"/>
    </row>
    <row r="10" spans="1:5" ht="24.95" customHeight="1" x14ac:dyDescent="0.25">
      <c r="B10" s="44" t="s">
        <v>53</v>
      </c>
      <c r="C10" s="186"/>
      <c r="D10" s="198"/>
      <c r="E10" s="213"/>
    </row>
    <row r="11" spans="1:5" ht="24.95" customHeight="1" x14ac:dyDescent="0.25">
      <c r="B11" s="44" t="s">
        <v>54</v>
      </c>
      <c r="C11" s="186"/>
      <c r="D11" s="198"/>
      <c r="E11" s="213"/>
    </row>
    <row r="12" spans="1:5" ht="24.95" customHeight="1" thickBot="1" x14ac:dyDescent="0.3">
      <c r="B12" s="45" t="s">
        <v>55</v>
      </c>
      <c r="C12" s="187"/>
      <c r="D12" s="199"/>
      <c r="E12" s="213"/>
    </row>
    <row r="13" spans="1:5" ht="24.95" customHeight="1" x14ac:dyDescent="0.25">
      <c r="B13" s="44" t="s">
        <v>56</v>
      </c>
      <c r="C13" s="185"/>
      <c r="D13" s="197"/>
      <c r="E13" s="213"/>
    </row>
    <row r="14" spans="1:5" ht="24.95" customHeight="1" x14ac:dyDescent="0.25">
      <c r="B14" s="44" t="s">
        <v>57</v>
      </c>
      <c r="C14" s="186"/>
      <c r="D14" s="198"/>
      <c r="E14" s="213"/>
    </row>
    <row r="15" spans="1:5" ht="24.95" customHeight="1" x14ac:dyDescent="0.25">
      <c r="B15" s="44" t="s">
        <v>58</v>
      </c>
      <c r="C15" s="186"/>
      <c r="D15" s="198"/>
      <c r="E15" s="213"/>
    </row>
    <row r="16" spans="1:5" ht="24.95" customHeight="1" x14ac:dyDescent="0.25">
      <c r="B16" s="44" t="s">
        <v>59</v>
      </c>
      <c r="C16" s="186"/>
      <c r="D16" s="198"/>
      <c r="E16" s="213"/>
    </row>
    <row r="17" spans="2:5" ht="24.95" customHeight="1" thickBot="1" x14ac:dyDescent="0.3">
      <c r="B17" s="45" t="s">
        <v>60</v>
      </c>
      <c r="C17" s="187"/>
      <c r="D17" s="199"/>
      <c r="E17" s="213"/>
    </row>
    <row r="18" spans="2:5" ht="24.95" customHeight="1" x14ac:dyDescent="0.25">
      <c r="B18" s="46">
        <v>10</v>
      </c>
      <c r="C18" s="185"/>
      <c r="D18" s="197"/>
      <c r="E18" s="213"/>
    </row>
    <row r="19" spans="2:5" ht="24.95" customHeight="1" x14ac:dyDescent="0.25">
      <c r="B19" s="44" t="s">
        <v>61</v>
      </c>
      <c r="C19" s="186"/>
      <c r="D19" s="198"/>
      <c r="E19" s="213"/>
    </row>
    <row r="20" spans="2:5" ht="24.95" customHeight="1" x14ac:dyDescent="0.25">
      <c r="B20" s="44" t="s">
        <v>62</v>
      </c>
      <c r="C20" s="186"/>
      <c r="D20" s="198"/>
      <c r="E20" s="213"/>
    </row>
    <row r="21" spans="2:5" ht="24.95" customHeight="1" x14ac:dyDescent="0.25">
      <c r="B21" s="44" t="s">
        <v>63</v>
      </c>
      <c r="C21" s="186"/>
      <c r="D21" s="198"/>
      <c r="E21" s="213"/>
    </row>
    <row r="22" spans="2:5" ht="24.95" customHeight="1" thickBot="1" x14ac:dyDescent="0.3">
      <c r="B22" s="45" t="s">
        <v>64</v>
      </c>
      <c r="C22" s="187"/>
      <c r="D22" s="199"/>
      <c r="E22" s="213"/>
    </row>
    <row r="23" spans="2:5" ht="24.95" customHeight="1" x14ac:dyDescent="0.25">
      <c r="B23" s="44" t="s">
        <v>65</v>
      </c>
      <c r="C23" s="185"/>
      <c r="D23" s="197"/>
      <c r="E23" s="213"/>
    </row>
    <row r="24" spans="2:5" ht="24.95" customHeight="1" x14ac:dyDescent="0.25">
      <c r="B24" s="44" t="s">
        <v>66</v>
      </c>
      <c r="C24" s="186"/>
      <c r="D24" s="198"/>
      <c r="E24" s="213"/>
    </row>
    <row r="25" spans="2:5" ht="24.95" customHeight="1" x14ac:dyDescent="0.25">
      <c r="B25" s="44" t="s">
        <v>67</v>
      </c>
      <c r="C25" s="186"/>
      <c r="D25" s="198"/>
      <c r="E25" s="213"/>
    </row>
    <row r="26" spans="2:5" ht="24.95" customHeight="1" x14ac:dyDescent="0.25">
      <c r="B26" s="44" t="s">
        <v>68</v>
      </c>
      <c r="C26" s="186"/>
      <c r="D26" s="198"/>
      <c r="E26" s="213"/>
    </row>
    <row r="27" spans="2:5" ht="24.95" customHeight="1" x14ac:dyDescent="0.25">
      <c r="B27" s="44" t="s">
        <v>69</v>
      </c>
      <c r="C27" s="186"/>
      <c r="D27" s="198"/>
      <c r="E27" s="213"/>
    </row>
    <row r="28" spans="2:5" ht="24.95" customHeight="1" thickBot="1" x14ac:dyDescent="0.3">
      <c r="B28" s="45" t="s">
        <v>70</v>
      </c>
      <c r="C28" s="187"/>
      <c r="D28" s="199"/>
      <c r="E28" s="213"/>
    </row>
    <row r="29" spans="2:5" ht="24.95" customHeight="1" x14ac:dyDescent="0.25">
      <c r="B29" s="44" t="s">
        <v>71</v>
      </c>
      <c r="C29" s="185"/>
      <c r="D29" s="197"/>
      <c r="E29" s="213"/>
    </row>
    <row r="30" spans="2:5" ht="24.95" customHeight="1" x14ac:dyDescent="0.25">
      <c r="B30" s="44" t="s">
        <v>72</v>
      </c>
      <c r="C30" s="186"/>
      <c r="D30" s="198"/>
      <c r="E30" s="213"/>
    </row>
    <row r="31" spans="2:5" ht="24.95" customHeight="1" x14ac:dyDescent="0.25">
      <c r="B31" s="44" t="s">
        <v>73</v>
      </c>
      <c r="C31" s="186"/>
      <c r="D31" s="198"/>
      <c r="E31" s="213"/>
    </row>
    <row r="32" spans="2:5" ht="24.95" customHeight="1" x14ac:dyDescent="0.25">
      <c r="B32" s="44" t="s">
        <v>74</v>
      </c>
      <c r="C32" s="186"/>
      <c r="D32" s="198"/>
      <c r="E32" s="213"/>
    </row>
    <row r="33" spans="2:5" ht="24.95" customHeight="1" thickBot="1" x14ac:dyDescent="0.3">
      <c r="B33" s="45" t="s">
        <v>75</v>
      </c>
      <c r="C33" s="187"/>
      <c r="D33" s="199"/>
      <c r="E33" s="213"/>
    </row>
    <row r="34" spans="2:5" ht="24.95" customHeight="1" x14ac:dyDescent="0.25">
      <c r="B34" s="44" t="s">
        <v>76</v>
      </c>
      <c r="C34" s="185"/>
      <c r="D34" s="197"/>
      <c r="E34" s="213"/>
    </row>
    <row r="35" spans="2:5" ht="24.95" customHeight="1" x14ac:dyDescent="0.25">
      <c r="B35" s="44" t="s">
        <v>77</v>
      </c>
      <c r="C35" s="186"/>
      <c r="D35" s="198"/>
      <c r="E35" s="213"/>
    </row>
    <row r="36" spans="2:5" ht="24.95" customHeight="1" x14ac:dyDescent="0.25">
      <c r="B36" s="44" t="s">
        <v>78</v>
      </c>
      <c r="C36" s="186"/>
      <c r="D36" s="198"/>
      <c r="E36" s="213"/>
    </row>
    <row r="37" spans="2:5" ht="24.95" customHeight="1" x14ac:dyDescent="0.25">
      <c r="B37" s="44" t="s">
        <v>79</v>
      </c>
      <c r="C37" s="186"/>
      <c r="D37" s="198"/>
      <c r="E37" s="213"/>
    </row>
    <row r="38" spans="2:5" ht="24.95" customHeight="1" x14ac:dyDescent="0.25">
      <c r="B38" s="44" t="s">
        <v>80</v>
      </c>
      <c r="C38" s="186"/>
      <c r="D38" s="198"/>
      <c r="E38" s="213"/>
    </row>
    <row r="39" spans="2:5" ht="24.95" customHeight="1" thickBot="1" x14ac:dyDescent="0.3">
      <c r="B39" s="45" t="s">
        <v>81</v>
      </c>
      <c r="C39" s="187"/>
      <c r="D39" s="199"/>
      <c r="E39" s="213"/>
    </row>
    <row r="40" spans="2:5" ht="24.95" customHeight="1" x14ac:dyDescent="0.25">
      <c r="B40" s="47"/>
      <c r="C40" s="185"/>
      <c r="D40" s="197"/>
      <c r="E40" s="213"/>
    </row>
    <row r="41" spans="2:5" ht="24.95" customHeight="1" x14ac:dyDescent="0.25">
      <c r="B41" s="44" t="s">
        <v>82</v>
      </c>
      <c r="C41" s="186"/>
      <c r="D41" s="198"/>
      <c r="E41" s="213"/>
    </row>
    <row r="42" spans="2:5" ht="24.95" customHeight="1" x14ac:dyDescent="0.25">
      <c r="B42" s="44" t="s">
        <v>83</v>
      </c>
      <c r="C42" s="186"/>
      <c r="D42" s="198"/>
      <c r="E42" s="213"/>
    </row>
    <row r="43" spans="2:5" ht="24.95" customHeight="1" x14ac:dyDescent="0.25">
      <c r="B43" s="44" t="s">
        <v>84</v>
      </c>
      <c r="C43" s="186"/>
      <c r="D43" s="198"/>
      <c r="E43" s="213"/>
    </row>
    <row r="44" spans="2:5" ht="24.95" customHeight="1" thickBot="1" x14ac:dyDescent="0.3">
      <c r="B44" s="45" t="s">
        <v>85</v>
      </c>
      <c r="C44" s="187"/>
      <c r="D44" s="199"/>
      <c r="E44" s="213"/>
    </row>
    <row r="45" spans="2:5" ht="24.95" customHeight="1" x14ac:dyDescent="0.25">
      <c r="B45" s="44" t="s">
        <v>51</v>
      </c>
      <c r="C45" s="185"/>
      <c r="D45" s="197"/>
      <c r="E45" s="213"/>
    </row>
    <row r="46" spans="2:5" ht="24.95" customHeight="1" x14ac:dyDescent="0.25">
      <c r="B46" s="44" t="s">
        <v>86</v>
      </c>
      <c r="C46" s="186"/>
      <c r="D46" s="198"/>
      <c r="E46" s="213"/>
    </row>
    <row r="47" spans="2:5" ht="24.95" customHeight="1" x14ac:dyDescent="0.25">
      <c r="B47" s="44" t="s">
        <v>87</v>
      </c>
      <c r="C47" s="186"/>
      <c r="D47" s="198"/>
      <c r="E47" s="213"/>
    </row>
    <row r="48" spans="2:5" ht="24.95" customHeight="1" x14ac:dyDescent="0.25">
      <c r="B48" s="44" t="s">
        <v>88</v>
      </c>
      <c r="C48" s="186"/>
      <c r="D48" s="198"/>
      <c r="E48" s="213"/>
    </row>
    <row r="49" spans="2:5" ht="24.95" customHeight="1" x14ac:dyDescent="0.25">
      <c r="B49" s="44" t="s">
        <v>89</v>
      </c>
      <c r="C49" s="186"/>
      <c r="D49" s="198"/>
      <c r="E49" s="213"/>
    </row>
    <row r="50" spans="2:5" ht="24.95" customHeight="1" thickBot="1" x14ac:dyDescent="0.3">
      <c r="B50" s="45" t="s">
        <v>90</v>
      </c>
      <c r="C50" s="187"/>
      <c r="D50" s="199"/>
      <c r="E50" s="213"/>
    </row>
    <row r="51" spans="2:5" ht="24.95" customHeight="1" x14ac:dyDescent="0.25">
      <c r="B51" s="44" t="s">
        <v>91</v>
      </c>
      <c r="C51" s="185"/>
      <c r="D51" s="197"/>
      <c r="E51" s="213"/>
    </row>
    <row r="52" spans="2:5" ht="24.95" customHeight="1" x14ac:dyDescent="0.25">
      <c r="B52" s="44" t="s">
        <v>92</v>
      </c>
      <c r="C52" s="186"/>
      <c r="D52" s="198"/>
      <c r="E52" s="213"/>
    </row>
    <row r="53" spans="2:5" ht="24.95" customHeight="1" x14ac:dyDescent="0.25">
      <c r="B53" s="44" t="s">
        <v>93</v>
      </c>
      <c r="C53" s="186"/>
      <c r="D53" s="198"/>
      <c r="E53" s="213"/>
    </row>
    <row r="54" spans="2:5" ht="24.95" customHeight="1" x14ac:dyDescent="0.25">
      <c r="B54" s="44" t="s">
        <v>94</v>
      </c>
      <c r="C54" s="186"/>
      <c r="D54" s="198"/>
      <c r="E54" s="213"/>
    </row>
    <row r="55" spans="2:5" ht="24.95" customHeight="1" thickBot="1" x14ac:dyDescent="0.3">
      <c r="B55" s="45" t="s">
        <v>95</v>
      </c>
      <c r="C55" s="187"/>
      <c r="D55" s="199"/>
      <c r="E55" s="213"/>
    </row>
    <row r="56" spans="2:5" ht="24.95" customHeight="1" x14ac:dyDescent="0.25">
      <c r="B56" s="44" t="s">
        <v>96</v>
      </c>
      <c r="C56" s="185"/>
      <c r="D56" s="197"/>
      <c r="E56" s="213"/>
    </row>
    <row r="57" spans="2:5" ht="24.95" customHeight="1" x14ac:dyDescent="0.25">
      <c r="B57" s="44" t="s">
        <v>97</v>
      </c>
      <c r="C57" s="186"/>
      <c r="D57" s="198"/>
      <c r="E57" s="213"/>
    </row>
    <row r="58" spans="2:5" ht="24.95" customHeight="1" x14ac:dyDescent="0.25">
      <c r="B58" s="44" t="s">
        <v>98</v>
      </c>
      <c r="C58" s="186"/>
      <c r="D58" s="198"/>
      <c r="E58" s="213"/>
    </row>
    <row r="59" spans="2:5" ht="24.95" customHeight="1" x14ac:dyDescent="0.25">
      <c r="B59" s="44" t="s">
        <v>99</v>
      </c>
      <c r="C59" s="186"/>
      <c r="D59" s="198"/>
      <c r="E59" s="213"/>
    </row>
    <row r="60" spans="2:5" ht="24.95" customHeight="1" x14ac:dyDescent="0.25">
      <c r="B60" s="44" t="s">
        <v>100</v>
      </c>
      <c r="C60" s="186"/>
      <c r="D60" s="198"/>
      <c r="E60" s="213"/>
    </row>
    <row r="61" spans="2:5" ht="24.95" customHeight="1" thickBot="1" x14ac:dyDescent="0.3">
      <c r="B61" s="45" t="s">
        <v>101</v>
      </c>
      <c r="C61" s="187"/>
      <c r="D61" s="199"/>
      <c r="E61" s="213"/>
    </row>
    <row r="62" spans="2:5" ht="24.95" customHeight="1" x14ac:dyDescent="0.25">
      <c r="B62" s="44" t="s">
        <v>102</v>
      </c>
      <c r="C62" s="185"/>
      <c r="D62" s="197"/>
      <c r="E62" s="213"/>
    </row>
    <row r="63" spans="2:5" ht="24.95" customHeight="1" x14ac:dyDescent="0.25">
      <c r="B63" s="44" t="s">
        <v>103</v>
      </c>
      <c r="C63" s="186"/>
      <c r="D63" s="198"/>
      <c r="E63" s="213"/>
    </row>
    <row r="64" spans="2:5" ht="24.95" customHeight="1" x14ac:dyDescent="0.25">
      <c r="B64" s="44" t="s">
        <v>104</v>
      </c>
      <c r="C64" s="186"/>
      <c r="D64" s="198"/>
      <c r="E64" s="213"/>
    </row>
    <row r="65" spans="2:5" ht="24.95" customHeight="1" x14ac:dyDescent="0.25">
      <c r="B65" s="44" t="s">
        <v>105</v>
      </c>
      <c r="C65" s="186"/>
      <c r="D65" s="198"/>
      <c r="E65" s="213"/>
    </row>
    <row r="66" spans="2:5" ht="24.95" customHeight="1" x14ac:dyDescent="0.25">
      <c r="B66" s="44" t="s">
        <v>106</v>
      </c>
      <c r="C66" s="186"/>
      <c r="D66" s="198"/>
      <c r="E66" s="213"/>
    </row>
    <row r="67" spans="2:5" ht="24.95" customHeight="1" thickBot="1" x14ac:dyDescent="0.3">
      <c r="B67" s="45" t="s">
        <v>107</v>
      </c>
      <c r="C67" s="187"/>
      <c r="D67" s="199"/>
      <c r="E67" s="213"/>
    </row>
    <row r="68" spans="2:5" ht="24.95" customHeight="1" x14ac:dyDescent="0.25">
      <c r="B68" s="44" t="s">
        <v>108</v>
      </c>
      <c r="C68" s="185"/>
      <c r="D68" s="197"/>
      <c r="E68" s="213"/>
    </row>
    <row r="69" spans="2:5" ht="24.95" customHeight="1" x14ac:dyDescent="0.25">
      <c r="B69" s="44" t="s">
        <v>109</v>
      </c>
      <c r="C69" s="186"/>
      <c r="D69" s="198"/>
      <c r="E69" s="213"/>
    </row>
    <row r="70" spans="2:5" ht="24.95" customHeight="1" x14ac:dyDescent="0.25">
      <c r="B70" s="44" t="s">
        <v>110</v>
      </c>
      <c r="C70" s="186"/>
      <c r="D70" s="198"/>
      <c r="E70" s="213"/>
    </row>
    <row r="71" spans="2:5" ht="24.95" customHeight="1" x14ac:dyDescent="0.25">
      <c r="B71" s="44" t="s">
        <v>111</v>
      </c>
      <c r="C71" s="186"/>
      <c r="D71" s="198"/>
      <c r="E71" s="213"/>
    </row>
    <row r="72" spans="2:5" ht="24.95" customHeight="1" x14ac:dyDescent="0.25">
      <c r="B72" s="44" t="s">
        <v>99</v>
      </c>
      <c r="C72" s="186"/>
      <c r="D72" s="198"/>
      <c r="E72" s="213"/>
    </row>
    <row r="73" spans="2:5" ht="24.95" customHeight="1" thickBot="1" x14ac:dyDescent="0.3">
      <c r="B73" s="45" t="s">
        <v>112</v>
      </c>
      <c r="C73" s="187"/>
      <c r="D73" s="199"/>
      <c r="E73" s="213"/>
    </row>
    <row r="74" spans="2:5" ht="24.95" customHeight="1" x14ac:dyDescent="0.25">
      <c r="B74" s="44" t="s">
        <v>51</v>
      </c>
      <c r="C74" s="185"/>
      <c r="D74" s="197"/>
      <c r="E74" s="213"/>
    </row>
    <row r="75" spans="2:5" ht="24.95" customHeight="1" x14ac:dyDescent="0.25">
      <c r="B75" s="44" t="s">
        <v>113</v>
      </c>
      <c r="C75" s="186"/>
      <c r="D75" s="198"/>
      <c r="E75" s="213"/>
    </row>
    <row r="76" spans="2:5" ht="24.95" customHeight="1" x14ac:dyDescent="0.25">
      <c r="B76" s="44" t="s">
        <v>114</v>
      </c>
      <c r="C76" s="186"/>
      <c r="D76" s="198"/>
      <c r="E76" s="213"/>
    </row>
    <row r="77" spans="2:5" ht="24.95" customHeight="1" x14ac:dyDescent="0.25">
      <c r="B77" s="44" t="s">
        <v>69</v>
      </c>
      <c r="C77" s="186"/>
      <c r="D77" s="198"/>
      <c r="E77" s="213"/>
    </row>
    <row r="78" spans="2:5" ht="24.95" customHeight="1" x14ac:dyDescent="0.25">
      <c r="B78" s="44" t="s">
        <v>115</v>
      </c>
      <c r="C78" s="186"/>
      <c r="D78" s="198"/>
      <c r="E78" s="213"/>
    </row>
    <row r="79" spans="2:5" ht="24.95" customHeight="1" x14ac:dyDescent="0.25">
      <c r="B79" s="31" t="s">
        <v>204</v>
      </c>
      <c r="C79" s="31">
        <f>COUNTIF(C3:C78,C1)</f>
        <v>0</v>
      </c>
      <c r="D79" s="41">
        <f>COUNTIF(D3:D78,D1)</f>
        <v>0</v>
      </c>
      <c r="E79" s="31">
        <f>COUNTIF(E3:E78,E1)</f>
        <v>0</v>
      </c>
    </row>
    <row r="80" spans="2:5"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sheetData>
  <autoFilter ref="C1:E1"/>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F20" sqref="F20"/>
    </sheetView>
  </sheetViews>
  <sheetFormatPr defaultRowHeight="15" x14ac:dyDescent="0.25"/>
  <cols>
    <col min="1" max="1" width="9.140625" style="58"/>
    <col min="2" max="2" width="88.140625" bestFit="1" customWidth="1"/>
    <col min="3" max="3" width="55" customWidth="1"/>
    <col min="4" max="4" width="12.140625" customWidth="1"/>
    <col min="5" max="5" width="11.7109375" customWidth="1"/>
    <col min="6" max="6" width="11.42578125" customWidth="1"/>
  </cols>
  <sheetData>
    <row r="1" spans="2:6" ht="42.75" customHeight="1" x14ac:dyDescent="0.3">
      <c r="B1" s="53" t="s">
        <v>5</v>
      </c>
      <c r="C1" s="52"/>
      <c r="D1" s="5" t="s">
        <v>17</v>
      </c>
      <c r="E1" s="4" t="s">
        <v>18</v>
      </c>
      <c r="F1" s="86" t="s">
        <v>220</v>
      </c>
    </row>
    <row r="2" spans="2:6" ht="29.25" customHeight="1" x14ac:dyDescent="0.25">
      <c r="B2" s="36" t="s">
        <v>150</v>
      </c>
      <c r="C2" s="37" t="s">
        <v>151</v>
      </c>
      <c r="D2" s="34"/>
      <c r="E2" s="87"/>
      <c r="F2" s="31"/>
    </row>
    <row r="3" spans="2:6" ht="120" x14ac:dyDescent="0.25">
      <c r="B3" s="35" t="s">
        <v>116</v>
      </c>
      <c r="C3" s="41" t="s">
        <v>121</v>
      </c>
      <c r="D3" s="31"/>
      <c r="E3" s="41"/>
      <c r="F3" s="31"/>
    </row>
    <row r="4" spans="2:6" x14ac:dyDescent="0.25">
      <c r="B4" s="31" t="s">
        <v>117</v>
      </c>
      <c r="C4" s="41" t="s">
        <v>122</v>
      </c>
      <c r="D4" s="31"/>
      <c r="E4" s="41"/>
      <c r="F4" s="31"/>
    </row>
    <row r="5" spans="2:6" x14ac:dyDescent="0.25">
      <c r="B5" s="31" t="s">
        <v>118</v>
      </c>
      <c r="C5" s="41" t="s">
        <v>123</v>
      </c>
      <c r="D5" s="31"/>
      <c r="E5" s="41"/>
      <c r="F5" s="31"/>
    </row>
    <row r="6" spans="2:6" x14ac:dyDescent="0.25">
      <c r="B6" s="31" t="s">
        <v>119</v>
      </c>
      <c r="C6" s="41" t="s">
        <v>124</v>
      </c>
      <c r="D6" s="31"/>
      <c r="E6" s="41"/>
      <c r="F6" s="31"/>
    </row>
    <row r="7" spans="2:6" ht="120" x14ac:dyDescent="0.25">
      <c r="B7" s="35" t="s">
        <v>120</v>
      </c>
      <c r="C7" s="42" t="s">
        <v>125</v>
      </c>
      <c r="D7" s="31"/>
      <c r="E7" s="41"/>
      <c r="F7" s="31"/>
    </row>
    <row r="8" spans="2:6" x14ac:dyDescent="0.25">
      <c r="B8" s="34" t="s">
        <v>126</v>
      </c>
      <c r="C8" s="41" t="s">
        <v>130</v>
      </c>
      <c r="D8" s="31"/>
      <c r="E8" s="41"/>
      <c r="F8" s="31"/>
    </row>
    <row r="9" spans="2:6" x14ac:dyDescent="0.25">
      <c r="B9" s="34" t="s">
        <v>127</v>
      </c>
      <c r="C9" s="41" t="s">
        <v>131</v>
      </c>
      <c r="D9" s="31"/>
      <c r="E9" s="41"/>
      <c r="F9" s="31"/>
    </row>
    <row r="10" spans="2:6" ht="90" x14ac:dyDescent="0.25">
      <c r="B10" s="35" t="s">
        <v>128</v>
      </c>
      <c r="C10" s="41" t="s">
        <v>132</v>
      </c>
      <c r="D10" s="31"/>
      <c r="E10" s="41"/>
      <c r="F10" s="31"/>
    </row>
    <row r="11" spans="2:6" ht="45" x14ac:dyDescent="0.25">
      <c r="B11" s="35" t="s">
        <v>129</v>
      </c>
      <c r="C11" s="41" t="s">
        <v>133</v>
      </c>
      <c r="D11" s="31"/>
      <c r="E11" s="41"/>
      <c r="F11" s="31"/>
    </row>
    <row r="12" spans="2:6" ht="225" x14ac:dyDescent="0.25">
      <c r="B12" s="35" t="s">
        <v>134</v>
      </c>
      <c r="C12" s="42" t="s">
        <v>140</v>
      </c>
      <c r="D12" s="31"/>
      <c r="E12" s="41"/>
      <c r="F12" s="31"/>
    </row>
    <row r="13" spans="2:6" ht="30" x14ac:dyDescent="0.25">
      <c r="B13" s="33" t="s">
        <v>135</v>
      </c>
      <c r="C13" s="42" t="s">
        <v>139</v>
      </c>
      <c r="D13" s="31"/>
      <c r="E13" s="41"/>
      <c r="F13" s="31"/>
    </row>
    <row r="14" spans="2:6" x14ac:dyDescent="0.25">
      <c r="B14" s="33" t="s">
        <v>136</v>
      </c>
      <c r="C14" s="42" t="s">
        <v>141</v>
      </c>
      <c r="D14" s="31"/>
      <c r="E14" s="41"/>
      <c r="F14" s="31"/>
    </row>
    <row r="15" spans="2:6" ht="45" x14ac:dyDescent="0.25">
      <c r="B15" s="35" t="s">
        <v>137</v>
      </c>
      <c r="C15" s="42" t="s">
        <v>142</v>
      </c>
      <c r="D15" s="31"/>
      <c r="E15" s="41"/>
      <c r="F15" s="31"/>
    </row>
    <row r="16" spans="2:6" ht="165" x14ac:dyDescent="0.25">
      <c r="B16" s="35" t="s">
        <v>138</v>
      </c>
      <c r="C16" s="42" t="s">
        <v>143</v>
      </c>
      <c r="D16" s="31"/>
      <c r="E16" s="41"/>
      <c r="F16" s="31"/>
    </row>
    <row r="17" spans="2:6" x14ac:dyDescent="0.25">
      <c r="B17" s="31" t="s">
        <v>144</v>
      </c>
      <c r="C17" s="43" t="s">
        <v>145</v>
      </c>
      <c r="D17" s="31"/>
      <c r="E17" s="41"/>
      <c r="F17" s="31"/>
    </row>
    <row r="18" spans="2:6" ht="47.25" customHeight="1" x14ac:dyDescent="0.25">
      <c r="B18" s="31" t="s">
        <v>146</v>
      </c>
      <c r="C18" s="43" t="s">
        <v>133</v>
      </c>
      <c r="D18" s="31"/>
      <c r="E18" s="41"/>
      <c r="F18" s="31"/>
    </row>
    <row r="19" spans="2:6" ht="30" x14ac:dyDescent="0.25">
      <c r="B19" s="33" t="s">
        <v>147</v>
      </c>
      <c r="C19" s="43" t="s">
        <v>148</v>
      </c>
      <c r="D19" s="31"/>
      <c r="E19" s="41"/>
      <c r="F19" s="31"/>
    </row>
    <row r="20" spans="2:6" ht="36" customHeight="1" x14ac:dyDescent="0.25">
      <c r="C20" s="31" t="s">
        <v>204</v>
      </c>
      <c r="D20" s="31">
        <f>COUNTIF(D2:D19,D1)</f>
        <v>0</v>
      </c>
      <c r="E20" s="41">
        <f>COUNTIF(E2:E19,E1)</f>
        <v>0</v>
      </c>
      <c r="F20" s="31">
        <f>COUNTIF(F2:F19,F1)</f>
        <v>0</v>
      </c>
    </row>
  </sheetData>
  <autoFilter ref="D1:F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1"/>
  <sheetViews>
    <sheetView workbookViewId="0">
      <selection activeCell="B35" sqref="A35:B35"/>
    </sheetView>
  </sheetViews>
  <sheetFormatPr defaultRowHeight="15" x14ac:dyDescent="0.25"/>
  <cols>
    <col min="1" max="1" width="36.85546875" customWidth="1"/>
  </cols>
  <sheetData>
    <row r="1" spans="1:7" ht="35.25" customHeight="1" x14ac:dyDescent="0.3">
      <c r="A1" s="214" t="s">
        <v>7</v>
      </c>
      <c r="B1" s="214"/>
      <c r="C1" s="214"/>
      <c r="D1" s="214"/>
      <c r="E1" s="214"/>
      <c r="F1" s="5" t="s">
        <v>17</v>
      </c>
      <c r="G1" s="4" t="s">
        <v>18</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Summary</vt:lpstr>
      <vt:lpstr>Question Set</vt:lpstr>
      <vt:lpstr>Business Rules</vt:lpstr>
      <vt:lpstr>Features</vt:lpstr>
      <vt:lpstr>Images and Copy</vt:lpstr>
      <vt:lpstr>Mandatory Tags</vt:lpstr>
      <vt:lpstr>Known Issues</vt:lpstr>
      <vt:lpstr>Outbounding</vt:lpstr>
      <vt:lpstr>Claims</vt:lpstr>
      <vt:lpstr>Comparison Tests</vt:lpstr>
      <vt:lpstr>Deeplink</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2013-07-24T09:13:01Z</dcterms:modified>
</cp:coreProperties>
</file>