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Ciclo 6 CC\Diseño de Experimentos en Ingeniería de Software\Semana 5\"/>
    </mc:Choice>
  </mc:AlternateContent>
  <bookViews>
    <workbookView xWindow="0" yWindow="0" windowWidth="28800" windowHeight="12330" activeTab="2"/>
  </bookViews>
  <sheets>
    <sheet name="Hoja2" sheetId="2" r:id="rId1"/>
    <sheet name="Hoja3" sheetId="3" r:id="rId2"/>
    <sheet name="Hoj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E18" i="2"/>
  <c r="H124" i="1" l="1"/>
  <c r="H125" i="1"/>
  <c r="H126" i="1"/>
  <c r="H127" i="1"/>
  <c r="G124" i="1"/>
  <c r="G125" i="1"/>
  <c r="G126" i="1"/>
  <c r="G127" i="1"/>
  <c r="E124" i="1"/>
  <c r="B128" i="1"/>
  <c r="C128" i="1"/>
  <c r="A128" i="1"/>
  <c r="E125" i="1"/>
  <c r="I124" i="1" s="1"/>
  <c r="E123" i="1"/>
  <c r="G123" i="1" s="1"/>
  <c r="I123" i="1" l="1"/>
  <c r="I126" i="1"/>
  <c r="I127" i="1"/>
  <c r="I125" i="1"/>
  <c r="J123" i="1" s="1"/>
  <c r="H123" i="1"/>
</calcChain>
</file>

<file path=xl/sharedStrings.xml><?xml version="1.0" encoding="utf-8"?>
<sst xmlns="http://schemas.openxmlformats.org/spreadsheetml/2006/main" count="243" uniqueCount="220">
  <si>
    <t>Verificación</t>
  </si>
  <si>
    <t>Validación</t>
  </si>
  <si>
    <t>Pruebas</t>
  </si>
  <si>
    <t>Actividad en la que un sistema o uno de sus componentes se ejecutan en circustancias previamente especificadas</t>
  </si>
  <si>
    <t>Casos de prueba</t>
  </si>
  <si>
    <t>Un conjunto de entradas, condiciones de ejecución y resultados esperados desarrollados para un objetivo particular</t>
  </si>
  <si>
    <t>Defecto(bug)</t>
  </si>
  <si>
    <t>Un procesamiento de datos incorrectos en un programa</t>
  </si>
  <si>
    <t>Fallo</t>
  </si>
  <si>
    <t>Incapacidad del sistema o de alguno de sus componentes para realizar las funciones requeridas dentro de los requisitos</t>
  </si>
  <si>
    <t>Error</t>
  </si>
  <si>
    <t>Diferencia entre un valor calculado y el valor verdadero, un defecto, un fallo, acción humana que conduce a resultado incorrecto</t>
  </si>
  <si>
    <t>No se puede realizar una prueba exhaustiva del software es impractible</t>
  </si>
  <si>
    <t>El objetivo de las pruebas es la detección de defectos en el software(descubrir un error es el éxito de una prueba)</t>
  </si>
  <si>
    <t>Enfoque de diseño de pruebas</t>
  </si>
  <si>
    <t>Estructural o de caja blanca</t>
  </si>
  <si>
    <t>Se centra en la estructura inerna del programa(analiza los caminos de ejecución)</t>
  </si>
  <si>
    <t>Funcional o de caja negra</t>
  </si>
  <si>
    <t>Se centra en las funciones, entradas y salidas</t>
  </si>
  <si>
    <t>Aleatorio</t>
  </si>
  <si>
    <t>Consiste en utilizar modelos(por ejemplo, estadísticos) que representen las posibles entradas al programar para crear casos de prueba a partir de ellos</t>
  </si>
  <si>
    <t>Evaluación de un sistema o de uno de sus compo para determinar si satisfacen las condiciones impuestas al inicio de la fase</t>
  </si>
  <si>
    <t>Evaluación de un sistema o de uno de sus compo para determinar si satisfacen los requisitos impuestos por el usuario</t>
  </si>
  <si>
    <t>Estrategias de aplicación de las pruebas</t>
  </si>
  <si>
    <t>Se analizar como plantear las pruebas en el ciclo de la vida del software</t>
  </si>
  <si>
    <t>La estrategia de pruebas suele seguir las etapas:</t>
  </si>
  <si>
    <t>Comenzar pruebas a nivel de módulo</t>
  </si>
  <si>
    <t>Continuar hacia la integración del sistema completo y su instalación</t>
  </si>
  <si>
    <t>Culminar con la aceptación del producto por parte del cliente</t>
  </si>
  <si>
    <t>Relación entre productos del desarrollo y niveles de prueba</t>
  </si>
  <si>
    <t>Requisitos de Usuario</t>
  </si>
  <si>
    <t>Pruebas de aceptación</t>
  </si>
  <si>
    <t>Especificación de requisitos</t>
  </si>
  <si>
    <t>Pruebas de sistema</t>
  </si>
  <si>
    <t>Diseño modular</t>
  </si>
  <si>
    <t>Pruebas de integración</t>
  </si>
  <si>
    <t>Especificación y lógica módulo</t>
  </si>
  <si>
    <t>Pruebas de unidad</t>
  </si>
  <si>
    <t>Código</t>
  </si>
  <si>
    <t>El usuario comprueba que el sistema hace lo especificado en el contrato</t>
  </si>
  <si>
    <t>Sistema(cumplimiento de objetivos)</t>
  </si>
  <si>
    <t>Validación(desajustes entre el software y requisitos)</t>
  </si>
  <si>
    <t>Agrupación de módulos</t>
  </si>
  <si>
    <t>Interfaces</t>
  </si>
  <si>
    <t>Lógica de módulo(caja blanca)</t>
  </si>
  <si>
    <t>Funciones(caja negra)</t>
  </si>
  <si>
    <t>Automatización de las pruebas</t>
  </si>
  <si>
    <t>Una vez diseñadas las pruebas que cubrirán todos los criterios que serán evaluados, se procede a su automatización en alguna herramienta</t>
  </si>
  <si>
    <t>de pruebas</t>
  </si>
  <si>
    <t>Pirámide de Cohen vs Cono de helado</t>
  </si>
  <si>
    <t>Desarrollo dirigido por tests (TDD - Test Driven Development)</t>
  </si>
  <si>
    <t>Es una técnica de diseño e implementación de software incluida dentro de la metodología XP</t>
  </si>
  <si>
    <t>Es una técnica para diseñar software que se centra en tres pilares fundamentales:</t>
  </si>
  <si>
    <t>Implementación de las funciones justas que el cliente necesita y no más</t>
  </si>
  <si>
    <t>Minimización del número de defectos que llegan al software en fase de producción</t>
  </si>
  <si>
    <t>Producción de software modular, altamente reutilizable y preparado para el cambio</t>
  </si>
  <si>
    <t>Recomendaciones para unas pruebas exitosas</t>
  </si>
  <si>
    <t>Cada caso de prueba debe definir el resultado de salida esperado que se comparará con el realmente obtenido</t>
  </si>
  <si>
    <t>El programador debe evitar probar sus propios programas, ya que se desea demostrar que funcionan sin problemas</t>
  </si>
  <si>
    <t>Se debe inspeccionar a conciencia el resultado de cada prueba, y así, poder descubrir posibles síntomas de defectos</t>
  </si>
  <si>
    <t>Al generar casos de prueba, se deben incluir tanto datos de entrada válidos y esperados como no válidos e inesperados</t>
  </si>
  <si>
    <t>Las pruebas deben centrarse en dos objetivos:</t>
  </si>
  <si>
    <t xml:space="preserve"> Probar si el software no hace lo que debe hacer y si hace lo que debe hacer, si provoca efectos secundarios adversos</t>
  </si>
  <si>
    <t>Se debe evitar los casos desechables, los no documentados ni diseñados con cuidado. Suele ser necesario probar muchas veces</t>
  </si>
  <si>
    <t>No deben hacerse planes de prueba suponiendo que no hay defectos en los programas, y por lo tanto, dedicar pocos recursos a las pruebas</t>
  </si>
  <si>
    <t>La probabilidad de descubrir nuevos defectos en una parte del software es proporcional al número de defectos ya descubierto</t>
  </si>
  <si>
    <t>Las pruebas son una tarea tanto o más creativa que el desarrollo de software</t>
  </si>
  <si>
    <t>Es interesante planificar y diseñar pruebas para poder deectar el máximo número y variedad de defectos con el mínimo consumo de tiempo y esfuerzo</t>
  </si>
  <si>
    <t>ANOVA</t>
  </si>
  <si>
    <t>Es una colección de modelos estadísticos y sus procedimientos asociados, en el cual la varianza esta particionada en ciertos componentes</t>
  </si>
  <si>
    <t>debido a diferentes variables explicativas</t>
  </si>
  <si>
    <t>Parte de los conceptos de regresión lineal y permite determinar si diferentes tratamientos muestran diferencias significativas o por el contrario</t>
  </si>
  <si>
    <t>puede suponerse que sus medias poblacionales no difieren. Permite superar las limitaciones de hacer contrastes bilaterales por parejas</t>
  </si>
  <si>
    <t>para determinar si un conjunto de variables n&gt;2 difieren entre sí</t>
  </si>
  <si>
    <t>La técnica fundamental consiste en la separación de la suma de cuadrados (SS, sum of squares) en componentes relativos a los factores</t>
  </si>
  <si>
    <t>contemplados en el modelo.</t>
  </si>
  <si>
    <t>El número de grados de libertad(gl) puede serpararse de forma similar y se corresponde con la forma en que la distribución chi-cuadrado describe</t>
  </si>
  <si>
    <t>las suas de cuadrados asociada</t>
  </si>
  <si>
    <t>gl entendemos el número efectivo de observaciones que contribuyen a la suma de cuadrados en un ANOVA, es decir, el número total de observaciones</t>
  </si>
  <si>
    <t>menos el número de datos que sean combinación lineal de otros</t>
  </si>
  <si>
    <t>Circuito 1</t>
  </si>
  <si>
    <t>Circuito 2</t>
  </si>
  <si>
    <t>Circuito 3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</si>
  <si>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</si>
  <si>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</si>
  <si>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</si>
  <si>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</si>
  <si>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</si>
  <si>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</si>
  <si>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</si>
  <si>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Columna 1</t>
  </si>
  <si>
    <t>Columna 2</t>
  </si>
  <si>
    <t>Columna 3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</si>
  <si>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</si>
  <si>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</si>
  <si>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</si>
  <si>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</si>
  <si>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</si>
  <si>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</si>
  <si>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</si>
  <si>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</si>
  <si>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</si>
  <si>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</si>
  <si>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</si>
  <si>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Según IEEE, estándar 610, es un conjunto de entrada de prueba, condición de ejecución, y resultado esperado desarrollados para un objetivo</t>
  </si>
  <si>
    <t>en particular, como el ejercicio de una ruta de programa en particular o para verificar el cumplimiento de un requisito específico</t>
  </si>
  <si>
    <t>y como documentación que especifique las entradas, los resultados previos, y un conjunto de condiciones de ejecuciones de un elemento de prueba</t>
  </si>
  <si>
    <t>Factor crítico para garantizar la calidad del software</t>
  </si>
  <si>
    <t>Una prueba conlleva la intención de descubrir algún error</t>
  </si>
  <si>
    <t>Un caso de prueba es bueno cuando su ejecución conlleva una alta probabilidad de encontrar un error</t>
  </si>
  <si>
    <t>El éxito de la prueba se mide en función de la capacidad de detectar un error que estaba oculto</t>
  </si>
  <si>
    <t>Prueba de caja blanca</t>
  </si>
  <si>
    <t>Usa la estructura de control del diseño procedural para derivar los casos de prueba</t>
  </si>
  <si>
    <t>Idea: confeccionar casos de prueba que garanticen que se verifican todos los caminos independientes</t>
  </si>
  <si>
    <t>Verificaciones para cada camino independiente:</t>
  </si>
  <si>
    <t>Probar sus dos facetas desde el punto de vista lógico, es decir, verdadera y falsa</t>
  </si>
  <si>
    <t>Ejecutar todos los bucles en sus límites operacionales</t>
  </si>
  <si>
    <t>Ejercitar las estructuras internas de datos</t>
  </si>
  <si>
    <t>Complejidad ciclomática</t>
  </si>
  <si>
    <t>Número de regiones del grafo</t>
  </si>
  <si>
    <t>V(G)=Aristas-Nodos+2</t>
  </si>
  <si>
    <t>V(G)=NodosPredicados+1</t>
  </si>
  <si>
    <t>Prueba de caminos básicos - conjunto básico</t>
  </si>
  <si>
    <t>Prueba de caminos básicos - derivación de casos de prueba</t>
  </si>
  <si>
    <t>Valor críto para F &lt; Valor real de F</t>
  </si>
  <si>
    <t>&lt;</t>
  </si>
  <si>
    <t>Si probabilidad es menor que 0.05 se rechaza la hipótesis nula.</t>
  </si>
  <si>
    <t>También como F es mayor que el valor crítico de F se rechaza la hipótesis nula.</t>
  </si>
  <si>
    <t>La columna F entrega el valor del estadístico de prueba y la columna Probabilidad entrega el menor nivel de significación para rechazar la hipótesis nula de igualdad de medias.</t>
  </si>
  <si>
    <t>Tipo 3</t>
  </si>
  <si>
    <t>Tipo 1</t>
  </si>
  <si>
    <t>Tipo 2</t>
  </si>
  <si>
    <t>Tiempo de respuestas</t>
  </si>
  <si>
    <t>Fases de pruebas exploratorias</t>
  </si>
  <si>
    <t>para esta exploración hay que contar con la compresión general de la tecnología, la información sobre el producto y la cantidad de tiempo</t>
  </si>
  <si>
    <t>que se va a realizar el trabajo</t>
  </si>
  <si>
    <r>
      <t xml:space="preserve">Ejecución de pruebas: </t>
    </r>
    <r>
      <rPr>
        <sz val="10"/>
        <color theme="1"/>
        <rFont val="Arial"/>
        <family val="2"/>
      </rPr>
      <t>explorar el producto para poder formular una hipótesis de como funciona y cuales pueden ser sus puntos débiles</t>
    </r>
  </si>
  <si>
    <t>mostrar como se cumplen los requisitos indicados en el procedimiento. De manera que, todos los requisitos hayan sido probados al menos</t>
  </si>
  <si>
    <t>una vez durante todo el proceso</t>
  </si>
  <si>
    <t>Para realizar las pruebas exploratorias, normalmente la fuente principal es la propia intuición, aunque algunas veces tendremos</t>
  </si>
  <si>
    <t>acceso a documentación del producto, que nos ayudará a guiarnos en nuestro trabajo, y otras veces podremos ayudarnos de nuestra</t>
  </si>
  <si>
    <t>propia experiencia en productos relacionados</t>
  </si>
  <si>
    <t>También nos ayudarán los oráculos, que nos permitirán determinar si un comportamiento observado es o no correcto,</t>
  </si>
  <si>
    <t>estos elementos son importantes ya que controlan los tipos de problema que puede observarse e informan de ellos</t>
  </si>
  <si>
    <t>De maneral general, un oráculo se forma a partir de unas reglas de consistencia:</t>
  </si>
  <si>
    <t>*Consistencia con propósito</t>
  </si>
  <si>
    <t>*Consistencia dentro del producto</t>
  </si>
  <si>
    <t>*Consistencia de la historia</t>
  </si>
  <si>
    <t>*Consistencias con los productos comparables</t>
  </si>
  <si>
    <t>Antes de hacer testing exploratorio, se debe definir varias cosas:</t>
  </si>
  <si>
    <t>de la aplicación y probarlos, ver como se integra la aplicación con software externo, vulnerabilidades de seguridad en el login, etc.)</t>
  </si>
  <si>
    <t>que puede ponerlo el propio tester, el equipo de testing o el test manager</t>
  </si>
  <si>
    <r>
      <rPr>
        <b/>
        <i/>
        <sz val="10"/>
        <color theme="1"/>
        <rFont val="Arial"/>
        <family val="2"/>
      </rPr>
      <t>Exploración del producto: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registrar los objetivos, las funciones, los tipos de datos que se procesan y las zonas de inestabilidad del producto,</t>
    </r>
  </si>
  <si>
    <r>
      <rPr>
        <b/>
        <i/>
        <sz val="10"/>
        <color theme="1"/>
        <rFont val="Arial"/>
        <family val="2"/>
      </rPr>
      <t>Diseño de pruebas: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crear diferentes estrategias para observar y evaluar por completo el producto</t>
    </r>
  </si>
  <si>
    <r>
      <rPr>
        <b/>
        <i/>
        <sz val="10"/>
        <color theme="1"/>
        <rFont val="Arial"/>
        <family val="2"/>
      </rPr>
      <t>Heurística: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reglas generales que ayudarán a como probar correctamente el producto</t>
    </r>
  </si>
  <si>
    <r>
      <rPr>
        <b/>
        <i/>
        <sz val="10"/>
        <color theme="1"/>
        <rFont val="Arial"/>
        <family val="2"/>
      </rPr>
      <t>Resultados revisables: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cuando se finalicen las pruebas exploratorias, el tester debe ser capaz de explicar cualquier aspecto del programa y</t>
    </r>
  </si>
  <si>
    <r>
      <rPr>
        <b/>
        <i/>
        <sz val="10"/>
        <color theme="1"/>
        <rFont val="Arial"/>
        <family val="2"/>
      </rPr>
      <t>Objetivo: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que queremos conseguir con la sesión de testing exploratorio (ejemplo: establecer flujos que podrían seguir los usuarios</t>
    </r>
  </si>
  <si>
    <r>
      <rPr>
        <b/>
        <i/>
        <sz val="10"/>
        <color theme="1"/>
        <rFont val="Arial"/>
        <family val="2"/>
      </rPr>
      <t>Limitar: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de alguna manera el tiempo que vamos a dedicarle a esa actividad de testing (sesiones de 1 hora, 25 min, etc.)</t>
    </r>
  </si>
  <si>
    <t>Pruebas exploratorias</t>
  </si>
  <si>
    <t>Son procesos parecidos a las pruebas ad hoc o las pruebas intuitivas, pero a diferencia, se basa en tareas específicas asociadas a objetivos concretos</t>
  </si>
  <si>
    <t>Cuenta con 3 componentes:</t>
  </si>
  <si>
    <r>
      <t xml:space="preserve">Charter: </t>
    </r>
    <r>
      <rPr>
        <sz val="10"/>
        <color theme="1"/>
        <rFont val="Arial"/>
        <family val="2"/>
      </rPr>
      <t>contiene la definición del test, que es lo que se pretende probar durante el tiempo de pruebas</t>
    </r>
  </si>
  <si>
    <r>
      <t xml:space="preserve">Session test: </t>
    </r>
    <r>
      <rPr>
        <sz val="10"/>
        <color theme="1"/>
        <rFont val="Arial"/>
        <family val="2"/>
      </rPr>
      <t>el tiempo dedicado a la prueba. No se recomienda más de 3 horas</t>
    </r>
  </si>
  <si>
    <r>
      <t xml:space="preserve">Informe: </t>
    </r>
    <r>
      <rPr>
        <sz val="10"/>
        <color theme="1"/>
        <rFont val="Arial"/>
        <family val="2"/>
      </rPr>
      <t>que se ha probado, que se ha encontrado y como reproducir fallas</t>
    </r>
  </si>
  <si>
    <t>¿Para qué sirven?</t>
  </si>
  <si>
    <t>Es una actividad complementaria al testeo de funcionalidades, historias de usuario, pruebas automatizadas, etc.</t>
  </si>
  <si>
    <t>Es bueno si necesitamos:</t>
  </si>
  <si>
    <t>*Profundizar y obtener feedback rápido sobre algo concreto</t>
  </si>
  <si>
    <t>*Aprender sobre la aplicación</t>
  </si>
  <si>
    <t>*Si ya cubres una parte del testing con automatización, testeo y verificación manual de funcionalidades, etc. Y quieres buscar bugs complejos</t>
  </si>
  <si>
    <t>*Mejorar la documentación de la aplicación, de los casos de prueba o scripts de automatización</t>
  </si>
  <si>
    <t>Si que es cierto que no tiene mucho retorno de inversión en aplicaciones críticas, en entornos muy estables, donde se tiene muchísimo</t>
  </si>
  <si>
    <t>conocimiento de la aplicación</t>
  </si>
  <si>
    <t>Fase de testing</t>
  </si>
  <si>
    <t>Jugabilidad</t>
  </si>
  <si>
    <t>Jugabilidad vs Usabilidad</t>
  </si>
  <si>
    <t>Propiedades de Jugabilidad</t>
  </si>
  <si>
    <t>*Satisfacción</t>
  </si>
  <si>
    <t>*Aprendizaje</t>
  </si>
  <si>
    <t>*Efectividad</t>
  </si>
  <si>
    <t>*Inmersión</t>
  </si>
  <si>
    <t>*Motivación</t>
  </si>
  <si>
    <t>*Emoción</t>
  </si>
  <si>
    <t>*Socialización</t>
  </si>
  <si>
    <t>Pruebas a través de ataques de software</t>
  </si>
  <si>
    <t>Ataque informático</t>
  </si>
  <si>
    <t>Consiste en aprovechar alguna debilidad o falla (vulnerabilidad) en el software, hardware e incluso en las personas que forman parte de un</t>
  </si>
  <si>
    <t>ambiente informático, a fin de obtener un beneficio, por lo general de índole económico, causando un efecto negativo en la seguridad</t>
  </si>
  <si>
    <t>del sistema, que luego repercute directamente en los activos de la organización</t>
  </si>
  <si>
    <t>Anatomía de un ataque informático</t>
  </si>
  <si>
    <r>
      <rPr>
        <u/>
        <sz val="10"/>
        <color theme="1"/>
        <rFont val="Arial"/>
        <family val="2"/>
      </rPr>
      <t>Fase 1:</t>
    </r>
    <r>
      <rPr>
        <sz val="10"/>
        <color theme="1"/>
        <rFont val="Arial"/>
        <family val="2"/>
      </rPr>
      <t xml:space="preserve"> Reconocimiento: obtener información (information gathering) con respecto a una potencial víctima que puede ser una persona u organización</t>
    </r>
  </si>
  <si>
    <t>En esta fase se recurre a diferentes recursos de internet como google, para recolectar datos del objetivo. Algunas de las técnicas utilizadas en este</t>
  </si>
  <si>
    <t>primer paso son la ingeniería social, el dumpster diving, sniffing</t>
  </si>
  <si>
    <r>
      <t>Fase 2:</t>
    </r>
    <r>
      <rPr>
        <sz val="10"/>
        <color theme="1"/>
        <rFont val="Arial"/>
        <family val="2"/>
      </rPr>
      <t xml:space="preserve"> Scanning (Exploración): se utiliza la información obtenida en la fase 1 para sondear el blanco y tratar de obtener información sobre</t>
    </r>
  </si>
  <si>
    <t>el sistema víctima, como direcciones IP, nombres de host, datos de autenticación, entre otros. Se usan las herramientas, network mappers,</t>
  </si>
  <si>
    <t>port mappers, network scanners, port scanners y vulnerability scanners</t>
  </si>
  <si>
    <r>
      <t>Fase 3:</t>
    </r>
    <r>
      <rPr>
        <sz val="10"/>
        <color theme="1"/>
        <rFont val="Arial"/>
        <family val="2"/>
      </rPr>
      <t xml:space="preserve"> Gaining Access (Obtener acceso): se materializa el ataque a través de la explotación de las vulnerabilidades y defectos del sistema</t>
    </r>
  </si>
  <si>
    <t>(flaw exploitation) descubiertos durante las fases de reconocimiento y exploración. Las técnicas son: buffer overflow, denial of service (DoS),</t>
  </si>
  <si>
    <t>Distributed Denial of Service (DDoS), password filtering y session hijacking</t>
  </si>
  <si>
    <r>
      <rPr>
        <u/>
        <sz val="10"/>
        <color theme="1"/>
        <rFont val="Arial"/>
        <family val="2"/>
      </rPr>
      <t>Fase 4:</t>
    </r>
    <r>
      <rPr>
        <sz val="10"/>
        <color theme="1"/>
        <rFont val="Arial"/>
        <family val="2"/>
      </rPr>
      <t xml:space="preserve"> Maintaining Access (Mantener el acceso): una vez accedido al sistema, se implantarán herramientas que permitan el acceso a futuro</t>
    </r>
  </si>
  <si>
    <t>desde cualquier lugar donde haya internet, se usan utilidades backdoors, rootkits y troyanos</t>
  </si>
  <si>
    <r>
      <t>Fase 5:</t>
    </r>
    <r>
      <rPr>
        <sz val="10"/>
        <color theme="1"/>
        <rFont val="Arial"/>
        <family val="2"/>
      </rPr>
      <t xml:space="preserve"> Covering Tracks (Borrar huellas): una vez acceder y mantener el acceso, se intentará borrar todas las huellas que se fue dejando</t>
    </r>
  </si>
  <si>
    <t>durante la intrusión para evitar ser detectado por el profesional de seguridad o administradores de red. Se busca eliminar los archivos</t>
  </si>
  <si>
    <t>de registro (log) o alarmas del sistema de detección de intrusos (IDS)</t>
  </si>
  <si>
    <t>Tipos de ataques más comunes</t>
  </si>
  <si>
    <t>Ataques organizativos</t>
  </si>
  <si>
    <t>Hacerks</t>
  </si>
  <si>
    <t>Ataques automatizados</t>
  </si>
  <si>
    <t>DoS (Errores de conexión)</t>
  </si>
  <si>
    <t>Virus, caballos de troya y gusanos</t>
  </si>
  <si>
    <t>Infracciones accidentales de seguridad (datos restringidos)</t>
  </si>
  <si>
    <r>
      <rPr>
        <u/>
        <sz val="10"/>
        <color theme="1"/>
        <rFont val="Arial"/>
        <family val="2"/>
      </rPr>
      <t>Trashing (cartoneo):</t>
    </r>
    <r>
      <rPr>
        <sz val="10"/>
        <color theme="1"/>
        <rFont val="Arial"/>
        <family val="2"/>
      </rPr>
      <t xml:space="preserve"> Cuando un usuario anota su usario y contraseña en un papel y lo bota a la basura</t>
    </r>
  </si>
  <si>
    <r>
      <rPr>
        <u/>
        <sz val="10"/>
        <color theme="1"/>
        <rFont val="Arial"/>
        <family val="2"/>
      </rPr>
      <t>Monitorización:</t>
    </r>
    <r>
      <rPr>
        <sz val="10"/>
        <color theme="1"/>
        <rFont val="Arial"/>
        <family val="2"/>
      </rPr>
      <t xml:space="preserve"> Para observar a la víctima y su sistema, con el objetivo de establecer sus vulnerabilidades y posibles formas de acceso</t>
    </r>
  </si>
  <si>
    <r>
      <t>Ataques de autenticación:</t>
    </r>
    <r>
      <rPr>
        <sz val="10"/>
        <color theme="1"/>
        <rFont val="Arial"/>
        <family val="2"/>
      </rPr>
      <t xml:space="preserve"> Engañar al sistema de la víctima para ingresar al mismo. Generalmente se realiza tomando sesiones ya establecidas</t>
    </r>
  </si>
  <si>
    <t>por la víctima u obteniendo su nombre de usuario y password</t>
  </si>
  <si>
    <r>
      <rPr>
        <u/>
        <sz val="10"/>
        <color theme="1"/>
        <rFont val="Arial"/>
        <family val="2"/>
      </rPr>
      <t>DOS:</t>
    </r>
    <r>
      <rPr>
        <sz val="10"/>
        <color theme="1"/>
        <rFont val="Arial"/>
        <family val="2"/>
      </rPr>
      <t xml:space="preserve"> Es más fácil desorganizar el funcionamiento de un sistema que acceder al mismo, su objetivo es saturar los recursos de la víctima</t>
    </r>
  </si>
  <si>
    <t>de forma tal que se inhabilita los servicios brindados por la misma</t>
  </si>
  <si>
    <r>
      <rPr>
        <u/>
        <sz val="10"/>
        <color theme="1"/>
        <rFont val="Arial"/>
        <family val="2"/>
      </rPr>
      <t>Modificación (daño):</t>
    </r>
    <r>
      <rPr>
        <sz val="10"/>
        <color theme="1"/>
        <rFont val="Arial"/>
        <family val="2"/>
      </rPr>
      <t xml:space="preserve"> Tampering o data diddling y borrado de huellas </t>
    </r>
  </si>
  <si>
    <t>Aspectos a tener en cuenta: Ingeniería Social, factor insiders, códigos maliciosos, contraseñas, configuraciones predeterminadas, OSINT</t>
  </si>
  <si>
    <t>(Open Source Intelligence)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</si>
</sst>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8</xdr:col>
      <xdr:colOff>389612</xdr:colOff>
      <xdr:row>57</xdr:row>
      <xdr:rowOff>75806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48400"/>
          <a:ext cx="7304762" cy="3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2</xdr:col>
      <xdr:colOff>409231</xdr:colOff>
      <xdr:row>88</xdr:row>
      <xdr:rowOff>28531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020800"/>
          <a:ext cx="2752381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2</xdr:col>
      <xdr:colOff>304469</xdr:colOff>
      <xdr:row>92</xdr:row>
      <xdr:rowOff>161885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30425"/>
          <a:ext cx="2647619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7</xdr:col>
      <xdr:colOff>703993</xdr:colOff>
      <xdr:row>120</xdr:row>
      <xdr:rowOff>18562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40050"/>
          <a:ext cx="6857143" cy="3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B1" workbookViewId="0">
      <selection activeCell="F23" sqref="F23"/>
    </sheetView>
  </sheetViews>
  <sheetFormatPr baseColWidth="10" defaultRowHeight="15" x14ac:dyDescent="0.25"/>
  <cols>
    <col min="1" max="1" width="22" customWidth="1"/>
    <col min="2" max="2" width="18.28515625" customWidth="1"/>
    <col min="3" max="3" width="18.42578125" customWidth="1"/>
    <col min="4" max="4" width="23.7109375" customWidth="1"/>
    <col min="7" max="7" width="18.28515625" customWidth="1"/>
  </cols>
  <sheetData>
    <row r="1" spans="1:7" x14ac:dyDescent="0.25">
      <c r="A1" t="s">
        <v>83</v>
      </c>
    </row>
    <row r="3" spans="1:7" ht="15.75" thickBot="1" x14ac:dyDescent="0.3">
      <c r="A3" t="s">
        <v>84</v>
      </c>
    </row>
    <row r="4" spans="1:7" x14ac:dyDescent="0.25">
      <c r="A4" s="10" t="s">
        <v>85</v>
      </c>
      <c r="B4" s="10" t="s">
        <v>86</v>
      </c>
      <c r="C4" s="10" t="s">
        <v>87</v>
      </c>
      <c r="D4" s="10" t="s">
        <v>88</v>
      </c>
      <c r="E4" s="10" t="s">
        <v>89</v>
      </c>
    </row>
    <row r="5" spans="1:7" x14ac:dyDescent="0.25">
      <c r="A5" s="8" t="s">
        <v>90</v>
      </c>
      <c r="B5" s="8">
        <v>5</v>
      </c>
      <c r="C5" s="8">
        <v>104</v>
      </c>
      <c r="D5" s="8">
        <v>20.8</v>
      </c>
      <c r="E5" s="8">
        <v>7.7000000000000455</v>
      </c>
    </row>
    <row r="6" spans="1:7" x14ac:dyDescent="0.25">
      <c r="A6" s="8" t="s">
        <v>91</v>
      </c>
      <c r="B6" s="8">
        <v>5</v>
      </c>
      <c r="C6" s="8">
        <v>141</v>
      </c>
      <c r="D6" s="8">
        <v>28.2</v>
      </c>
      <c r="E6" s="8">
        <v>70.700000000000045</v>
      </c>
    </row>
    <row r="7" spans="1:7" ht="15.75" thickBot="1" x14ac:dyDescent="0.3">
      <c r="A7" s="9" t="s">
        <v>92</v>
      </c>
      <c r="B7" s="9">
        <v>5</v>
      </c>
      <c r="C7" s="9">
        <v>92</v>
      </c>
      <c r="D7" s="9">
        <v>18.399999999999999</v>
      </c>
      <c r="E7" s="9">
        <v>19.300000000000011</v>
      </c>
    </row>
    <row r="10" spans="1:7" ht="15.75" thickBot="1" x14ac:dyDescent="0.3">
      <c r="A10" t="s">
        <v>93</v>
      </c>
    </row>
    <row r="11" spans="1:7" x14ac:dyDescent="0.25">
      <c r="A11" s="10" t="s">
        <v>94</v>
      </c>
      <c r="B11" s="10" t="s">
        <v>95</v>
      </c>
      <c r="C11" s="10" t="s">
        <v>96</v>
      </c>
      <c r="D11" s="10" t="s">
        <v>97</v>
      </c>
      <c r="E11" s="10" t="s">
        <v>98</v>
      </c>
      <c r="F11" s="10" t="s">
        <v>99</v>
      </c>
      <c r="G11" s="10" t="s">
        <v>100</v>
      </c>
    </row>
    <row r="12" spans="1:7" x14ac:dyDescent="0.25">
      <c r="A12" s="8" t="s">
        <v>101</v>
      </c>
      <c r="B12" s="8">
        <v>260.93333333333334</v>
      </c>
      <c r="C12" s="8">
        <v>2</v>
      </c>
      <c r="D12" s="8">
        <v>130.46666666666667</v>
      </c>
      <c r="E12" s="8">
        <v>4.0061412487205725</v>
      </c>
      <c r="F12" s="8">
        <v>4.6484453257387287E-2</v>
      </c>
      <c r="G12" s="8">
        <v>3.8852938346523942</v>
      </c>
    </row>
    <row r="13" spans="1:7" x14ac:dyDescent="0.25">
      <c r="A13" s="8" t="s">
        <v>102</v>
      </c>
      <c r="B13" s="8">
        <v>390.8</v>
      </c>
      <c r="C13" s="8">
        <v>12</v>
      </c>
      <c r="D13" s="8">
        <v>32.56666666666667</v>
      </c>
      <c r="E13" s="8"/>
      <c r="F13" s="8"/>
      <c r="G13" s="8"/>
    </row>
    <row r="14" spans="1:7" x14ac:dyDescent="0.25">
      <c r="A14" s="8"/>
      <c r="B14" s="8"/>
      <c r="C14" s="8"/>
      <c r="D14" s="8"/>
      <c r="E14" s="8"/>
      <c r="F14" s="8"/>
      <c r="G14" s="8"/>
    </row>
    <row r="15" spans="1:7" ht="15.75" thickBot="1" x14ac:dyDescent="0.3">
      <c r="A15" s="9" t="s">
        <v>103</v>
      </c>
      <c r="B15" s="9">
        <v>651.73333333333335</v>
      </c>
      <c r="C15" s="9">
        <v>14</v>
      </c>
      <c r="D15" s="9"/>
      <c r="E15" s="9"/>
      <c r="F15" s="9"/>
      <c r="G15" s="9"/>
    </row>
    <row r="17" spans="5:7" x14ac:dyDescent="0.25">
      <c r="E17" t="s">
        <v>124</v>
      </c>
    </row>
    <row r="18" spans="5:7" x14ac:dyDescent="0.25">
      <c r="E18">
        <f>G12</f>
        <v>3.8852938346523942</v>
      </c>
      <c r="F18" s="12" t="s">
        <v>125</v>
      </c>
      <c r="G18">
        <f>E12</f>
        <v>4.0061412487205725</v>
      </c>
    </row>
    <row r="20" spans="5:7" x14ac:dyDescent="0.25">
      <c r="E20" s="13" t="s">
        <v>128</v>
      </c>
    </row>
    <row r="21" spans="5:7" x14ac:dyDescent="0.25">
      <c r="E21" t="s">
        <v>126</v>
      </c>
    </row>
    <row r="22" spans="5:7" x14ac:dyDescent="0.25">
      <c r="E22" t="s">
        <v>127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6" sqref="F26"/>
    </sheetView>
  </sheetViews>
  <sheetFormatPr baseColWidth="10" defaultRowHeight="15" x14ac:dyDescent="0.25"/>
  <cols>
    <col min="1" max="1" width="22.140625" customWidth="1"/>
    <col min="2" max="2" width="18.140625" customWidth="1"/>
    <col min="3" max="3" width="17.28515625" customWidth="1"/>
    <col min="4" max="4" width="24.7109375" customWidth="1"/>
    <col min="5" max="5" width="9.7109375" customWidth="1"/>
    <col min="7" max="7" width="16.5703125" customWidth="1"/>
  </cols>
  <sheetData>
    <row r="1" spans="1:7" x14ac:dyDescent="0.25">
      <c r="A1" t="s">
        <v>83</v>
      </c>
    </row>
    <row r="3" spans="1:7" ht="15.75" thickBot="1" x14ac:dyDescent="0.3">
      <c r="A3" t="s">
        <v>84</v>
      </c>
    </row>
    <row r="4" spans="1:7" x14ac:dyDescent="0.25">
      <c r="A4" s="10" t="s">
        <v>85</v>
      </c>
      <c r="B4" s="10" t="s">
        <v>86</v>
      </c>
      <c r="C4" s="10" t="s">
        <v>87</v>
      </c>
      <c r="D4" s="10" t="s">
        <v>88</v>
      </c>
      <c r="E4" s="10" t="s">
        <v>89</v>
      </c>
    </row>
    <row r="5" spans="1:7" x14ac:dyDescent="0.25">
      <c r="A5" s="8" t="s">
        <v>90</v>
      </c>
      <c r="B5" s="8">
        <v>3</v>
      </c>
      <c r="C5" s="8">
        <v>102</v>
      </c>
      <c r="D5" s="8">
        <v>34</v>
      </c>
      <c r="E5" s="8">
        <v>39</v>
      </c>
    </row>
    <row r="6" spans="1:7" x14ac:dyDescent="0.25">
      <c r="A6" s="8" t="s">
        <v>91</v>
      </c>
      <c r="B6" s="8">
        <v>3</v>
      </c>
      <c r="C6" s="8">
        <v>50</v>
      </c>
      <c r="D6" s="8">
        <v>16.666666666666668</v>
      </c>
      <c r="E6" s="8">
        <v>14.333333333333314</v>
      </c>
    </row>
    <row r="7" spans="1:7" ht="15.75" thickBot="1" x14ac:dyDescent="0.3">
      <c r="A7" s="9" t="s">
        <v>92</v>
      </c>
      <c r="B7" s="9">
        <v>3</v>
      </c>
      <c r="C7" s="9">
        <v>43</v>
      </c>
      <c r="D7" s="9">
        <v>14.333333333333334</v>
      </c>
      <c r="E7" s="9">
        <v>34.333333333333314</v>
      </c>
    </row>
    <row r="10" spans="1:7" ht="15.75" thickBot="1" x14ac:dyDescent="0.3">
      <c r="A10" t="s">
        <v>93</v>
      </c>
    </row>
    <row r="11" spans="1:7" x14ac:dyDescent="0.25">
      <c r="A11" s="10" t="s">
        <v>94</v>
      </c>
      <c r="B11" s="10" t="s">
        <v>95</v>
      </c>
      <c r="C11" s="10" t="s">
        <v>96</v>
      </c>
      <c r="D11" s="10" t="s">
        <v>97</v>
      </c>
      <c r="E11" s="10" t="s">
        <v>98</v>
      </c>
      <c r="F11" s="10" t="s">
        <v>99</v>
      </c>
      <c r="G11" s="10" t="s">
        <v>100</v>
      </c>
    </row>
    <row r="12" spans="1:7" x14ac:dyDescent="0.25">
      <c r="A12" s="8" t="s">
        <v>101</v>
      </c>
      <c r="B12" s="8">
        <v>692.66666666666674</v>
      </c>
      <c r="C12" s="8">
        <v>2</v>
      </c>
      <c r="D12" s="8">
        <v>346.33333333333337</v>
      </c>
      <c r="E12" s="8">
        <v>11.851711026615973</v>
      </c>
      <c r="F12" s="8">
        <v>8.2420319319869081E-3</v>
      </c>
      <c r="G12" s="8">
        <v>5.1432528497847176</v>
      </c>
    </row>
    <row r="13" spans="1:7" x14ac:dyDescent="0.25">
      <c r="A13" s="8" t="s">
        <v>102</v>
      </c>
      <c r="B13" s="8">
        <v>175.33333333333331</v>
      </c>
      <c r="C13" s="8">
        <v>6</v>
      </c>
      <c r="D13" s="8">
        <v>29.222222222222218</v>
      </c>
      <c r="E13" s="8"/>
      <c r="F13" s="8"/>
      <c r="G13" s="8"/>
    </row>
    <row r="14" spans="1:7" x14ac:dyDescent="0.25">
      <c r="A14" s="8"/>
      <c r="B14" s="8"/>
      <c r="C14" s="8"/>
      <c r="D14" s="8"/>
      <c r="E14" s="8"/>
      <c r="F14" s="8"/>
      <c r="G14" s="8"/>
    </row>
    <row r="15" spans="1:7" ht="15.75" thickBot="1" x14ac:dyDescent="0.3">
      <c r="A15" s="9" t="s">
        <v>103</v>
      </c>
      <c r="B15" s="9">
        <v>868</v>
      </c>
      <c r="C15" s="9">
        <v>8</v>
      </c>
      <c r="D15" s="9"/>
      <c r="E15" s="9"/>
      <c r="F15" s="9"/>
      <c r="G1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A226" workbookViewId="0">
      <selection activeCell="A260" sqref="A260"/>
    </sheetView>
  </sheetViews>
  <sheetFormatPr baseColWidth="10" defaultRowHeight="12.75" x14ac:dyDescent="0.2"/>
  <cols>
    <col min="1" max="1" width="16.5703125" style="1" customWidth="1"/>
    <col min="2" max="2" width="18.5703125" style="1" customWidth="1"/>
    <col min="3" max="9" width="11.42578125" style="1"/>
    <col min="10" max="10" width="13.7109375" style="1" customWidth="1"/>
    <col min="11" max="16384" width="11.42578125" style="1"/>
  </cols>
  <sheetData>
    <row r="1" spans="1:10" x14ac:dyDescent="0.2">
      <c r="A1" s="3" t="s">
        <v>0</v>
      </c>
      <c r="B1" s="21" t="s">
        <v>21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3" t="s">
        <v>1</v>
      </c>
      <c r="B2" s="21" t="s">
        <v>22</v>
      </c>
      <c r="C2" s="21"/>
      <c r="D2" s="21"/>
      <c r="E2" s="21"/>
      <c r="F2" s="21"/>
      <c r="G2" s="21"/>
      <c r="H2" s="21"/>
      <c r="I2" s="21"/>
      <c r="J2" s="21"/>
    </row>
    <row r="3" spans="1:10" x14ac:dyDescent="0.2">
      <c r="A3" s="3" t="s">
        <v>2</v>
      </c>
      <c r="B3" s="21" t="s">
        <v>3</v>
      </c>
      <c r="C3" s="21"/>
      <c r="D3" s="21"/>
      <c r="E3" s="21"/>
      <c r="F3" s="21"/>
      <c r="G3" s="21"/>
      <c r="H3" s="21"/>
      <c r="I3" s="21"/>
      <c r="J3" s="21"/>
    </row>
    <row r="4" spans="1:10" x14ac:dyDescent="0.2">
      <c r="A4" s="3" t="s">
        <v>4</v>
      </c>
      <c r="B4" s="21" t="s">
        <v>5</v>
      </c>
      <c r="C4" s="21"/>
      <c r="D4" s="21"/>
      <c r="E4" s="21"/>
      <c r="F4" s="21"/>
      <c r="G4" s="21"/>
      <c r="H4" s="21"/>
      <c r="I4" s="21"/>
      <c r="J4" s="21"/>
    </row>
    <row r="5" spans="1:10" x14ac:dyDescent="0.2">
      <c r="A5" s="3" t="s">
        <v>6</v>
      </c>
      <c r="B5" s="21" t="s">
        <v>7</v>
      </c>
      <c r="C5" s="21"/>
      <c r="D5" s="21"/>
      <c r="E5" s="21"/>
      <c r="F5" s="21"/>
      <c r="G5" s="21"/>
      <c r="H5" s="21"/>
      <c r="I5" s="21"/>
      <c r="J5" s="21"/>
    </row>
    <row r="6" spans="1:10" x14ac:dyDescent="0.2">
      <c r="A6" s="3" t="s">
        <v>8</v>
      </c>
      <c r="B6" s="21" t="s">
        <v>9</v>
      </c>
      <c r="C6" s="21"/>
      <c r="D6" s="21"/>
      <c r="E6" s="21"/>
      <c r="F6" s="21"/>
      <c r="G6" s="21"/>
      <c r="H6" s="21"/>
      <c r="I6" s="21"/>
      <c r="J6" s="21"/>
    </row>
    <row r="7" spans="1:10" x14ac:dyDescent="0.2">
      <c r="A7" s="3" t="s">
        <v>10</v>
      </c>
      <c r="B7" s="21" t="s">
        <v>11</v>
      </c>
      <c r="C7" s="21"/>
      <c r="D7" s="21"/>
      <c r="E7" s="21"/>
      <c r="F7" s="21"/>
      <c r="G7" s="21"/>
      <c r="H7" s="21"/>
      <c r="I7" s="21"/>
      <c r="J7" s="21"/>
    </row>
    <row r="8" spans="1:10" x14ac:dyDescent="0.2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4" t="s">
        <v>12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4" t="s">
        <v>13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">
      <c r="A12" s="5" t="s">
        <v>14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20.25" customHeight="1" x14ac:dyDescent="0.2">
      <c r="A13" s="20" t="s">
        <v>15</v>
      </c>
      <c r="B13" s="20"/>
      <c r="C13" s="6"/>
      <c r="D13" s="6"/>
      <c r="E13" s="6"/>
      <c r="F13" s="6"/>
      <c r="G13" s="6"/>
      <c r="H13" s="6"/>
      <c r="I13" s="6"/>
      <c r="J13" s="6"/>
    </row>
    <row r="14" spans="1:10" x14ac:dyDescent="0.2">
      <c r="A14" s="21" t="s">
        <v>16</v>
      </c>
      <c r="B14" s="21"/>
      <c r="C14" s="21"/>
      <c r="D14" s="21"/>
      <c r="E14" s="21"/>
      <c r="F14" s="21"/>
      <c r="G14" s="6"/>
      <c r="H14" s="6"/>
      <c r="I14" s="6"/>
      <c r="J14" s="6"/>
    </row>
    <row r="15" spans="1:10" x14ac:dyDescent="0.2">
      <c r="A15" s="20" t="s">
        <v>17</v>
      </c>
      <c r="B15" s="20"/>
      <c r="C15" s="6"/>
      <c r="D15" s="6"/>
      <c r="E15" s="6"/>
      <c r="F15" s="6"/>
      <c r="G15" s="6"/>
      <c r="H15" s="6"/>
      <c r="I15" s="6"/>
      <c r="J15" s="6"/>
    </row>
    <row r="16" spans="1:10" x14ac:dyDescent="0.2">
      <c r="A16" s="21" t="s">
        <v>18</v>
      </c>
      <c r="B16" s="21"/>
      <c r="C16" s="21"/>
      <c r="D16" s="6"/>
      <c r="E16" s="6"/>
      <c r="F16" s="6"/>
      <c r="G16" s="6"/>
      <c r="H16" s="6"/>
      <c r="I16" s="6"/>
      <c r="J16" s="6"/>
    </row>
    <row r="17" spans="1:10" x14ac:dyDescent="0.2">
      <c r="A17" s="22" t="s">
        <v>19</v>
      </c>
      <c r="B17" s="22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21" t="s">
        <v>20</v>
      </c>
      <c r="B18" s="21"/>
      <c r="C18" s="21"/>
      <c r="D18" s="21"/>
      <c r="E18" s="21"/>
      <c r="F18" s="21"/>
      <c r="G18" s="21"/>
      <c r="H18" s="21"/>
      <c r="I18" s="21"/>
      <c r="J18" s="21"/>
    </row>
    <row r="20" spans="1:10" x14ac:dyDescent="0.2">
      <c r="A20" s="2" t="s">
        <v>23</v>
      </c>
    </row>
    <row r="21" spans="1:10" x14ac:dyDescent="0.2">
      <c r="A21" s="1" t="s">
        <v>24</v>
      </c>
    </row>
    <row r="22" spans="1:10" x14ac:dyDescent="0.2">
      <c r="A22" s="1" t="s">
        <v>25</v>
      </c>
    </row>
    <row r="23" spans="1:10" x14ac:dyDescent="0.2">
      <c r="A23" s="1" t="s">
        <v>26</v>
      </c>
    </row>
    <row r="24" spans="1:10" x14ac:dyDescent="0.2">
      <c r="A24" s="1" t="s">
        <v>27</v>
      </c>
    </row>
    <row r="25" spans="1:10" x14ac:dyDescent="0.2">
      <c r="A25" s="1" t="s">
        <v>28</v>
      </c>
    </row>
    <row r="27" spans="1:10" x14ac:dyDescent="0.2">
      <c r="A27" s="2" t="s">
        <v>29</v>
      </c>
    </row>
    <row r="28" spans="1:10" x14ac:dyDescent="0.2">
      <c r="A28" s="1" t="s">
        <v>30</v>
      </c>
      <c r="C28" s="1" t="s">
        <v>31</v>
      </c>
      <c r="E28" s="1" t="s">
        <v>39</v>
      </c>
    </row>
    <row r="29" spans="1:10" x14ac:dyDescent="0.2">
      <c r="A29" s="1" t="s">
        <v>32</v>
      </c>
      <c r="C29" s="1" t="s">
        <v>33</v>
      </c>
      <c r="E29" s="1" t="s">
        <v>40</v>
      </c>
      <c r="H29" s="1" t="s">
        <v>41</v>
      </c>
    </row>
    <row r="30" spans="1:10" x14ac:dyDescent="0.2">
      <c r="A30" s="1" t="s">
        <v>34</v>
      </c>
      <c r="C30" s="1" t="s">
        <v>35</v>
      </c>
      <c r="E30" s="1" t="s">
        <v>42</v>
      </c>
      <c r="G30" s="1" t="s">
        <v>43</v>
      </c>
    </row>
    <row r="31" spans="1:10" x14ac:dyDescent="0.2">
      <c r="A31" s="1" t="s">
        <v>36</v>
      </c>
      <c r="C31" s="1" t="s">
        <v>37</v>
      </c>
      <c r="E31" s="1" t="s">
        <v>44</v>
      </c>
      <c r="H31" s="1" t="s">
        <v>45</v>
      </c>
    </row>
    <row r="32" spans="1:10" x14ac:dyDescent="0.2">
      <c r="A32" s="1" t="s">
        <v>38</v>
      </c>
    </row>
    <row r="34" spans="1:1" x14ac:dyDescent="0.2">
      <c r="A34" s="2" t="s">
        <v>46</v>
      </c>
    </row>
    <row r="35" spans="1:1" x14ac:dyDescent="0.2">
      <c r="A35" s="1" t="s">
        <v>47</v>
      </c>
    </row>
    <row r="36" spans="1:1" x14ac:dyDescent="0.2">
      <c r="A36" s="1" t="s">
        <v>48</v>
      </c>
    </row>
    <row r="38" spans="1:1" x14ac:dyDescent="0.2">
      <c r="A38" s="1" t="s">
        <v>49</v>
      </c>
    </row>
    <row r="59" spans="1:1" x14ac:dyDescent="0.2">
      <c r="A59" s="2" t="s">
        <v>50</v>
      </c>
    </row>
    <row r="60" spans="1:1" x14ac:dyDescent="0.2">
      <c r="A60" s="1" t="s">
        <v>51</v>
      </c>
    </row>
    <row r="61" spans="1:1" x14ac:dyDescent="0.2">
      <c r="A61" s="1" t="s">
        <v>52</v>
      </c>
    </row>
    <row r="62" spans="1:1" x14ac:dyDescent="0.2">
      <c r="A62" s="1" t="s">
        <v>53</v>
      </c>
    </row>
    <row r="63" spans="1:1" x14ac:dyDescent="0.2">
      <c r="A63" s="1" t="s">
        <v>54</v>
      </c>
    </row>
    <row r="64" spans="1:1" x14ac:dyDescent="0.2">
      <c r="A64" s="1" t="s">
        <v>55</v>
      </c>
    </row>
    <row r="66" spans="1:1" x14ac:dyDescent="0.2">
      <c r="A66" s="2" t="s">
        <v>56</v>
      </c>
    </row>
    <row r="67" spans="1:1" x14ac:dyDescent="0.2">
      <c r="A67" s="1" t="s">
        <v>57</v>
      </c>
    </row>
    <row r="68" spans="1:1" x14ac:dyDescent="0.2">
      <c r="A68" s="1" t="s">
        <v>58</v>
      </c>
    </row>
    <row r="69" spans="1:1" x14ac:dyDescent="0.2">
      <c r="A69" s="1" t="s">
        <v>59</v>
      </c>
    </row>
    <row r="70" spans="1:1" x14ac:dyDescent="0.2">
      <c r="A70" s="1" t="s">
        <v>60</v>
      </c>
    </row>
    <row r="71" spans="1:1" x14ac:dyDescent="0.2">
      <c r="A71" s="7" t="s">
        <v>61</v>
      </c>
    </row>
    <row r="72" spans="1:1" x14ac:dyDescent="0.2">
      <c r="A72" s="1" t="s">
        <v>62</v>
      </c>
    </row>
    <row r="73" spans="1:1" x14ac:dyDescent="0.2">
      <c r="A73" s="1" t="s">
        <v>63</v>
      </c>
    </row>
    <row r="74" spans="1:1" x14ac:dyDescent="0.2">
      <c r="A74" s="1" t="s">
        <v>64</v>
      </c>
    </row>
    <row r="75" spans="1:1" x14ac:dyDescent="0.2">
      <c r="A75" s="1" t="s">
        <v>65</v>
      </c>
    </row>
    <row r="76" spans="1:1" x14ac:dyDescent="0.2">
      <c r="A76" s="1" t="s">
        <v>66</v>
      </c>
    </row>
    <row r="77" spans="1:1" x14ac:dyDescent="0.2">
      <c r="A77" s="1" t="s">
        <v>67</v>
      </c>
    </row>
    <row r="79" spans="1:1" x14ac:dyDescent="0.2">
      <c r="A79" s="2" t="s">
        <v>68</v>
      </c>
    </row>
    <row r="80" spans="1:1" x14ac:dyDescent="0.2">
      <c r="A80" s="1" t="s">
        <v>69</v>
      </c>
    </row>
    <row r="81" spans="1:1" x14ac:dyDescent="0.2">
      <c r="A81" s="1" t="s">
        <v>70</v>
      </c>
    </row>
    <row r="82" spans="1:1" x14ac:dyDescent="0.2">
      <c r="A82" s="1" t="s">
        <v>71</v>
      </c>
    </row>
    <row r="83" spans="1:1" x14ac:dyDescent="0.2">
      <c r="A83" s="1" t="s">
        <v>72</v>
      </c>
    </row>
    <row r="84" spans="1:1" x14ac:dyDescent="0.2">
      <c r="A84" s="1" t="s">
        <v>73</v>
      </c>
    </row>
    <row r="85" spans="1:1" x14ac:dyDescent="0.2">
      <c r="A85" s="1" t="s">
        <v>74</v>
      </c>
    </row>
    <row r="86" spans="1:1" x14ac:dyDescent="0.2">
      <c r="A86" s="1" t="s">
        <v>75</v>
      </c>
    </row>
    <row r="90" spans="1:1" x14ac:dyDescent="0.2">
      <c r="A90" s="1" t="s">
        <v>76</v>
      </c>
    </row>
    <row r="91" spans="1:1" x14ac:dyDescent="0.2">
      <c r="A91" s="1" t="s">
        <v>77</v>
      </c>
    </row>
    <row r="94" spans="1:1" x14ac:dyDescent="0.2">
      <c r="A94" s="1" t="s">
        <v>78</v>
      </c>
    </row>
    <row r="95" spans="1:1" x14ac:dyDescent="0.2">
      <c r="A95" s="1" t="s">
        <v>79</v>
      </c>
    </row>
    <row r="122" spans="1:10" x14ac:dyDescent="0.2">
      <c r="A122" s="1" t="s">
        <v>80</v>
      </c>
      <c r="B122" s="1" t="s">
        <v>81</v>
      </c>
      <c r="C122" s="1" t="s">
        <v>82</v>
      </c>
    </row>
    <row r="123" spans="1:10" x14ac:dyDescent="0.2">
      <c r="A123" s="1">
        <v>19</v>
      </c>
      <c r="B123" s="1">
        <v>20</v>
      </c>
      <c r="C123" s="1">
        <v>16</v>
      </c>
      <c r="E123" s="1">
        <f>20.8</f>
        <v>20.8</v>
      </c>
      <c r="G123" s="1">
        <f>(A123-$E$123)^2</f>
        <v>3.2400000000000024</v>
      </c>
      <c r="H123" s="1">
        <f>(B123-$E$124)^2</f>
        <v>67.239999999999995</v>
      </c>
      <c r="I123" s="1">
        <f>(C123-$E$125)^2</f>
        <v>5.7599999999999936</v>
      </c>
      <c r="J123" s="1">
        <f>SUM(G123:I127)</f>
        <v>390.8</v>
      </c>
    </row>
    <row r="124" spans="1:10" x14ac:dyDescent="0.2">
      <c r="A124" s="1">
        <v>22</v>
      </c>
      <c r="B124" s="1">
        <v>21</v>
      </c>
      <c r="C124" s="1">
        <v>15</v>
      </c>
      <c r="E124" s="1">
        <f>28.2</f>
        <v>28.2</v>
      </c>
      <c r="G124" s="1">
        <f t="shared" ref="G124:G127" si="0">(A124-$E$123)^2</f>
        <v>1.4399999999999984</v>
      </c>
      <c r="H124" s="1">
        <f t="shared" ref="H124:H127" si="1">(B124-$E$124)^2</f>
        <v>51.839999999999989</v>
      </c>
      <c r="I124" s="1">
        <f t="shared" ref="I124:I127" si="2">(C124-$E$125)^2</f>
        <v>11.55999999999999</v>
      </c>
    </row>
    <row r="125" spans="1:10" x14ac:dyDescent="0.2">
      <c r="A125" s="1">
        <v>20</v>
      </c>
      <c r="B125" s="1">
        <v>33</v>
      </c>
      <c r="C125" s="1">
        <v>18</v>
      </c>
      <c r="E125" s="1">
        <f>18.4</f>
        <v>18.399999999999999</v>
      </c>
      <c r="G125" s="1">
        <f t="shared" si="0"/>
        <v>0.64000000000000112</v>
      </c>
      <c r="H125" s="1">
        <f t="shared" si="1"/>
        <v>23.040000000000006</v>
      </c>
      <c r="I125" s="1">
        <f t="shared" si="2"/>
        <v>0.15999999999999887</v>
      </c>
    </row>
    <row r="126" spans="1:10" x14ac:dyDescent="0.2">
      <c r="A126" s="1">
        <v>18</v>
      </c>
      <c r="B126" s="1">
        <v>27</v>
      </c>
      <c r="C126" s="1">
        <v>26</v>
      </c>
      <c r="G126" s="1">
        <f t="shared" si="0"/>
        <v>7.8400000000000043</v>
      </c>
      <c r="H126" s="1">
        <f t="shared" si="1"/>
        <v>1.4399999999999984</v>
      </c>
      <c r="I126" s="1">
        <f t="shared" si="2"/>
        <v>57.760000000000019</v>
      </c>
    </row>
    <row r="127" spans="1:10" x14ac:dyDescent="0.2">
      <c r="A127" s="1">
        <v>25</v>
      </c>
      <c r="B127" s="1">
        <v>40</v>
      </c>
      <c r="C127" s="1">
        <v>17</v>
      </c>
      <c r="G127" s="1">
        <f t="shared" si="0"/>
        <v>17.639999999999993</v>
      </c>
      <c r="H127" s="1">
        <f t="shared" si="1"/>
        <v>139.24</v>
      </c>
      <c r="I127" s="1">
        <f t="shared" si="2"/>
        <v>1.959999999999996</v>
      </c>
    </row>
    <row r="128" spans="1:10" x14ac:dyDescent="0.2">
      <c r="A128" s="1">
        <f>AVERAGE(A123:A127)</f>
        <v>20.8</v>
      </c>
      <c r="B128" s="1">
        <f t="shared" ref="B128:C128" si="3">AVERAGE(B123:B127)</f>
        <v>28.2</v>
      </c>
      <c r="C128" s="1">
        <f t="shared" si="3"/>
        <v>18.399999999999999</v>
      </c>
    </row>
    <row r="129" spans="1:1" x14ac:dyDescent="0.2">
      <c r="A129" s="2" t="s">
        <v>4</v>
      </c>
    </row>
    <row r="130" spans="1:1" x14ac:dyDescent="0.2">
      <c r="A130" s="1" t="s">
        <v>104</v>
      </c>
    </row>
    <row r="131" spans="1:1" x14ac:dyDescent="0.2">
      <c r="A131" s="1" t="s">
        <v>105</v>
      </c>
    </row>
    <row r="132" spans="1:1" x14ac:dyDescent="0.2">
      <c r="A132" s="1" t="s">
        <v>106</v>
      </c>
    </row>
    <row r="134" spans="1:1" x14ac:dyDescent="0.2">
      <c r="A134" s="2" t="s">
        <v>2</v>
      </c>
    </row>
    <row r="135" spans="1:1" x14ac:dyDescent="0.2">
      <c r="A135" s="1" t="s">
        <v>107</v>
      </c>
    </row>
    <row r="136" spans="1:1" x14ac:dyDescent="0.2">
      <c r="A136" s="1" t="s">
        <v>108</v>
      </c>
    </row>
    <row r="137" spans="1:1" x14ac:dyDescent="0.2">
      <c r="A137" s="1" t="s">
        <v>109</v>
      </c>
    </row>
    <row r="138" spans="1:1" x14ac:dyDescent="0.2">
      <c r="A138" s="1" t="s">
        <v>110</v>
      </c>
    </row>
    <row r="139" spans="1:1" x14ac:dyDescent="0.2">
      <c r="A139" s="11" t="s">
        <v>111</v>
      </c>
    </row>
    <row r="140" spans="1:1" x14ac:dyDescent="0.2">
      <c r="A140" s="1" t="s">
        <v>112</v>
      </c>
    </row>
    <row r="141" spans="1:1" x14ac:dyDescent="0.2">
      <c r="A141" s="1" t="s">
        <v>113</v>
      </c>
    </row>
    <row r="142" spans="1:1" x14ac:dyDescent="0.2">
      <c r="A142" s="7" t="s">
        <v>114</v>
      </c>
    </row>
    <row r="143" spans="1:1" x14ac:dyDescent="0.2">
      <c r="A143" s="1" t="s">
        <v>115</v>
      </c>
    </row>
    <row r="144" spans="1:1" x14ac:dyDescent="0.2">
      <c r="A144" s="1" t="s">
        <v>116</v>
      </c>
    </row>
    <row r="145" spans="1:5" x14ac:dyDescent="0.2">
      <c r="A145" s="1" t="s">
        <v>117</v>
      </c>
    </row>
    <row r="146" spans="1:5" x14ac:dyDescent="0.2">
      <c r="A146" s="11" t="s">
        <v>118</v>
      </c>
    </row>
    <row r="147" spans="1:5" x14ac:dyDescent="0.2">
      <c r="A147" s="1" t="s">
        <v>119</v>
      </c>
    </row>
    <row r="148" spans="1:5" x14ac:dyDescent="0.2">
      <c r="A148" s="1" t="s">
        <v>120</v>
      </c>
    </row>
    <row r="149" spans="1:5" x14ac:dyDescent="0.2">
      <c r="A149" s="1" t="s">
        <v>121</v>
      </c>
    </row>
    <row r="150" spans="1:5" x14ac:dyDescent="0.2">
      <c r="A150" s="11" t="s">
        <v>122</v>
      </c>
    </row>
    <row r="151" spans="1:5" x14ac:dyDescent="0.2">
      <c r="A151" s="11" t="s">
        <v>123</v>
      </c>
    </row>
    <row r="156" spans="1:5" x14ac:dyDescent="0.2">
      <c r="B156" s="15"/>
      <c r="C156" s="14" t="s">
        <v>130</v>
      </c>
      <c r="D156" s="14" t="s">
        <v>131</v>
      </c>
      <c r="E156" s="14" t="s">
        <v>129</v>
      </c>
    </row>
    <row r="157" spans="1:5" ht="18.75" customHeight="1" x14ac:dyDescent="0.2">
      <c r="B157" s="17" t="s">
        <v>132</v>
      </c>
      <c r="C157" s="16">
        <v>39</v>
      </c>
      <c r="D157" s="16">
        <v>14</v>
      </c>
      <c r="E157" s="16">
        <v>10</v>
      </c>
    </row>
    <row r="158" spans="1:5" ht="18.75" customHeight="1" x14ac:dyDescent="0.2">
      <c r="B158" s="18"/>
      <c r="C158" s="16">
        <v>36</v>
      </c>
      <c r="D158" s="16">
        <v>15</v>
      </c>
      <c r="E158" s="16">
        <v>21</v>
      </c>
    </row>
    <row r="159" spans="1:5" ht="18.75" customHeight="1" x14ac:dyDescent="0.2">
      <c r="B159" s="19"/>
      <c r="C159" s="16">
        <v>27</v>
      </c>
      <c r="D159" s="16">
        <v>21</v>
      </c>
      <c r="E159" s="16">
        <v>12</v>
      </c>
    </row>
    <row r="162" spans="1:1" x14ac:dyDescent="0.2">
      <c r="A162" s="2" t="s">
        <v>158</v>
      </c>
    </row>
    <row r="163" spans="1:1" x14ac:dyDescent="0.2">
      <c r="A163" s="1" t="s">
        <v>159</v>
      </c>
    </row>
    <row r="165" spans="1:1" x14ac:dyDescent="0.2">
      <c r="A165" s="2" t="s">
        <v>133</v>
      </c>
    </row>
    <row r="166" spans="1:1" x14ac:dyDescent="0.2">
      <c r="A166" s="1" t="s">
        <v>152</v>
      </c>
    </row>
    <row r="167" spans="1:1" x14ac:dyDescent="0.2">
      <c r="A167" s="1" t="s">
        <v>134</v>
      </c>
    </row>
    <row r="168" spans="1:1" x14ac:dyDescent="0.2">
      <c r="A168" s="1" t="s">
        <v>135</v>
      </c>
    </row>
    <row r="169" spans="1:1" x14ac:dyDescent="0.2">
      <c r="A169" s="7" t="s">
        <v>153</v>
      </c>
    </row>
    <row r="170" spans="1:1" x14ac:dyDescent="0.2">
      <c r="A170" s="7" t="s">
        <v>136</v>
      </c>
    </row>
    <row r="171" spans="1:1" x14ac:dyDescent="0.2">
      <c r="A171" s="7" t="s">
        <v>154</v>
      </c>
    </row>
    <row r="172" spans="1:1" x14ac:dyDescent="0.2">
      <c r="A172" s="7" t="s">
        <v>155</v>
      </c>
    </row>
    <row r="173" spans="1:1" x14ac:dyDescent="0.2">
      <c r="A173" s="1" t="s">
        <v>137</v>
      </c>
    </row>
    <row r="174" spans="1:1" x14ac:dyDescent="0.2">
      <c r="A174" s="1" t="s">
        <v>138</v>
      </c>
    </row>
    <row r="176" spans="1:1" x14ac:dyDescent="0.2">
      <c r="A176" s="1" t="s">
        <v>139</v>
      </c>
    </row>
    <row r="177" spans="1:1" x14ac:dyDescent="0.2">
      <c r="A177" s="1" t="s">
        <v>140</v>
      </c>
    </row>
    <row r="178" spans="1:1" x14ac:dyDescent="0.2">
      <c r="A178" s="1" t="s">
        <v>141</v>
      </c>
    </row>
    <row r="179" spans="1:1" x14ac:dyDescent="0.2">
      <c r="A179" s="1" t="s">
        <v>142</v>
      </c>
    </row>
    <row r="180" spans="1:1" x14ac:dyDescent="0.2">
      <c r="A180" s="1" t="s">
        <v>143</v>
      </c>
    </row>
    <row r="181" spans="1:1" x14ac:dyDescent="0.2">
      <c r="A181" s="1" t="s">
        <v>144</v>
      </c>
    </row>
    <row r="182" spans="1:1" x14ac:dyDescent="0.2">
      <c r="A182" s="1" t="s">
        <v>145</v>
      </c>
    </row>
    <row r="183" spans="1:1" x14ac:dyDescent="0.2">
      <c r="A183" s="1" t="s">
        <v>146</v>
      </c>
    </row>
    <row r="184" spans="1:1" x14ac:dyDescent="0.2">
      <c r="A184" s="1" t="s">
        <v>147</v>
      </c>
    </row>
    <row r="185" spans="1:1" x14ac:dyDescent="0.2">
      <c r="A185" s="1" t="s">
        <v>148</v>
      </c>
    </row>
    <row r="187" spans="1:1" x14ac:dyDescent="0.2">
      <c r="A187" s="1" t="s">
        <v>149</v>
      </c>
    </row>
    <row r="188" spans="1:1" x14ac:dyDescent="0.2">
      <c r="A188" s="1" t="s">
        <v>156</v>
      </c>
    </row>
    <row r="189" spans="1:1" x14ac:dyDescent="0.2">
      <c r="A189" s="1" t="s">
        <v>150</v>
      </c>
    </row>
    <row r="190" spans="1:1" x14ac:dyDescent="0.2">
      <c r="A190" s="1" t="s">
        <v>151</v>
      </c>
    </row>
    <row r="191" spans="1:1" x14ac:dyDescent="0.2">
      <c r="A191" s="7" t="s">
        <v>157</v>
      </c>
    </row>
    <row r="193" spans="1:1" x14ac:dyDescent="0.2">
      <c r="A193" s="1" t="s">
        <v>160</v>
      </c>
    </row>
    <row r="194" spans="1:1" x14ac:dyDescent="0.2">
      <c r="A194" s="11" t="s">
        <v>161</v>
      </c>
    </row>
    <row r="195" spans="1:1" x14ac:dyDescent="0.2">
      <c r="A195" s="11" t="s">
        <v>162</v>
      </c>
    </row>
    <row r="196" spans="1:1" x14ac:dyDescent="0.2">
      <c r="A196" s="11" t="s">
        <v>163</v>
      </c>
    </row>
    <row r="198" spans="1:1" x14ac:dyDescent="0.2">
      <c r="A198" s="1" t="s">
        <v>164</v>
      </c>
    </row>
    <row r="199" spans="1:1" x14ac:dyDescent="0.2">
      <c r="A199" s="1" t="s">
        <v>165</v>
      </c>
    </row>
    <row r="200" spans="1:1" x14ac:dyDescent="0.2">
      <c r="A200" s="1" t="s">
        <v>166</v>
      </c>
    </row>
    <row r="201" spans="1:1" x14ac:dyDescent="0.2">
      <c r="A201" s="1" t="s">
        <v>167</v>
      </c>
    </row>
    <row r="202" spans="1:1" x14ac:dyDescent="0.2">
      <c r="A202" s="1" t="s">
        <v>168</v>
      </c>
    </row>
    <row r="203" spans="1:1" x14ac:dyDescent="0.2">
      <c r="A203" s="1" t="s">
        <v>169</v>
      </c>
    </row>
    <row r="204" spans="1:1" x14ac:dyDescent="0.2">
      <c r="A204" s="1" t="s">
        <v>170</v>
      </c>
    </row>
    <row r="205" spans="1:1" x14ac:dyDescent="0.2">
      <c r="A205" s="1" t="s">
        <v>171</v>
      </c>
    </row>
    <row r="206" spans="1:1" x14ac:dyDescent="0.2">
      <c r="A206" s="1" t="s">
        <v>172</v>
      </c>
    </row>
    <row r="208" spans="1:1" x14ac:dyDescent="0.2">
      <c r="A208" s="2" t="s">
        <v>173</v>
      </c>
    </row>
    <row r="209" spans="1:1" x14ac:dyDescent="0.2">
      <c r="A209" s="1" t="s">
        <v>174</v>
      </c>
    </row>
    <row r="210" spans="1:1" x14ac:dyDescent="0.2">
      <c r="A210" s="1" t="s">
        <v>175</v>
      </c>
    </row>
    <row r="212" spans="1:1" x14ac:dyDescent="0.2">
      <c r="A212" s="11" t="s">
        <v>176</v>
      </c>
    </row>
    <row r="213" spans="1:1" x14ac:dyDescent="0.2">
      <c r="A213" s="1" t="s">
        <v>177</v>
      </c>
    </row>
    <row r="214" spans="1:1" x14ac:dyDescent="0.2">
      <c r="A214" s="1" t="s">
        <v>178</v>
      </c>
    </row>
    <row r="215" spans="1:1" x14ac:dyDescent="0.2">
      <c r="A215" s="1" t="s">
        <v>179</v>
      </c>
    </row>
    <row r="216" spans="1:1" x14ac:dyDescent="0.2">
      <c r="A216" s="1" t="s">
        <v>180</v>
      </c>
    </row>
    <row r="217" spans="1:1" x14ac:dyDescent="0.2">
      <c r="A217" s="1" t="s">
        <v>181</v>
      </c>
    </row>
    <row r="218" spans="1:1" x14ac:dyDescent="0.2">
      <c r="A218" s="1" t="s">
        <v>182</v>
      </c>
    </row>
    <row r="219" spans="1:1" x14ac:dyDescent="0.2">
      <c r="A219" s="1" t="s">
        <v>183</v>
      </c>
    </row>
    <row r="221" spans="1:1" x14ac:dyDescent="0.2">
      <c r="A221" s="2" t="s">
        <v>184</v>
      </c>
    </row>
    <row r="222" spans="1:1" x14ac:dyDescent="0.2">
      <c r="A222" s="11" t="s">
        <v>185</v>
      </c>
    </row>
    <row r="223" spans="1:1" x14ac:dyDescent="0.2">
      <c r="A223" s="1" t="s">
        <v>186</v>
      </c>
    </row>
    <row r="224" spans="1:1" x14ac:dyDescent="0.2">
      <c r="A224" s="1" t="s">
        <v>187</v>
      </c>
    </row>
    <row r="225" spans="1:1" x14ac:dyDescent="0.2">
      <c r="A225" s="1" t="s">
        <v>188</v>
      </c>
    </row>
    <row r="226" spans="1:1" x14ac:dyDescent="0.2">
      <c r="A226" s="11" t="s">
        <v>189</v>
      </c>
    </row>
    <row r="227" spans="1:1" x14ac:dyDescent="0.2">
      <c r="A227" s="1" t="s">
        <v>190</v>
      </c>
    </row>
    <row r="228" spans="1:1" x14ac:dyDescent="0.2">
      <c r="A228" s="1" t="s">
        <v>191</v>
      </c>
    </row>
    <row r="229" spans="1:1" x14ac:dyDescent="0.2">
      <c r="A229" s="1" t="s">
        <v>192</v>
      </c>
    </row>
    <row r="230" spans="1:1" x14ac:dyDescent="0.2">
      <c r="A230" s="23" t="s">
        <v>193</v>
      </c>
    </row>
    <row r="231" spans="1:1" x14ac:dyDescent="0.2">
      <c r="A231" s="1" t="s">
        <v>194</v>
      </c>
    </row>
    <row r="232" spans="1:1" x14ac:dyDescent="0.2">
      <c r="A232" s="1" t="s">
        <v>195</v>
      </c>
    </row>
    <row r="233" spans="1:1" x14ac:dyDescent="0.2">
      <c r="A233" s="23" t="s">
        <v>196</v>
      </c>
    </row>
    <row r="234" spans="1:1" x14ac:dyDescent="0.2">
      <c r="A234" s="1" t="s">
        <v>197</v>
      </c>
    </row>
    <row r="235" spans="1:1" x14ac:dyDescent="0.2">
      <c r="A235" s="1" t="s">
        <v>198</v>
      </c>
    </row>
    <row r="236" spans="1:1" x14ac:dyDescent="0.2">
      <c r="A236" s="1" t="s">
        <v>199</v>
      </c>
    </row>
    <row r="237" spans="1:1" x14ac:dyDescent="0.2">
      <c r="A237" s="1" t="s">
        <v>200</v>
      </c>
    </row>
    <row r="238" spans="1:1" x14ac:dyDescent="0.2">
      <c r="A238" s="23" t="s">
        <v>201</v>
      </c>
    </row>
    <row r="239" spans="1:1" x14ac:dyDescent="0.2">
      <c r="A239" s="1" t="s">
        <v>202</v>
      </c>
    </row>
    <row r="240" spans="1:1" x14ac:dyDescent="0.2">
      <c r="A240" s="1" t="s">
        <v>203</v>
      </c>
    </row>
    <row r="242" spans="1:1" x14ac:dyDescent="0.2">
      <c r="A242" s="11" t="s">
        <v>204</v>
      </c>
    </row>
    <row r="243" spans="1:1" x14ac:dyDescent="0.2">
      <c r="A243" s="1" t="s">
        <v>205</v>
      </c>
    </row>
    <row r="244" spans="1:1" x14ac:dyDescent="0.2">
      <c r="A244" s="1" t="s">
        <v>206</v>
      </c>
    </row>
    <row r="245" spans="1:1" x14ac:dyDescent="0.2">
      <c r="A245" s="1" t="s">
        <v>207</v>
      </c>
    </row>
    <row r="246" spans="1:1" x14ac:dyDescent="0.2">
      <c r="A246" s="1" t="s">
        <v>208</v>
      </c>
    </row>
    <row r="247" spans="1:1" x14ac:dyDescent="0.2">
      <c r="A247" s="1" t="s">
        <v>209</v>
      </c>
    </row>
    <row r="248" spans="1:1" x14ac:dyDescent="0.2">
      <c r="A248" s="1" t="s">
        <v>210</v>
      </c>
    </row>
    <row r="250" spans="1:1" x14ac:dyDescent="0.2">
      <c r="A250" s="1" t="s">
        <v>211</v>
      </c>
    </row>
    <row r="251" spans="1:1" x14ac:dyDescent="0.2">
      <c r="A251" s="1" t="s">
        <v>212</v>
      </c>
    </row>
    <row r="252" spans="1:1" x14ac:dyDescent="0.2">
      <c r="A252" s="23" t="s">
        <v>213</v>
      </c>
    </row>
    <row r="253" spans="1:1" x14ac:dyDescent="0.2">
      <c r="A253" s="1" t="s">
        <v>214</v>
      </c>
    </row>
    <row r="254" spans="1:1" x14ac:dyDescent="0.2">
      <c r="A254" s="1" t="s">
        <v>215</v>
      </c>
    </row>
    <row r="255" spans="1:1" x14ac:dyDescent="0.2">
      <c r="A255" s="1" t="s">
        <v>216</v>
      </c>
    </row>
    <row r="256" spans="1:1" x14ac:dyDescent="0.2">
      <c r="A256" s="1" t="s">
        <v>217</v>
      </c>
    </row>
    <row r="258" spans="1:1" x14ac:dyDescent="0.2">
      <c r="A258" s="1" t="s">
        <v>218</v>
      </c>
    </row>
    <row r="259" spans="1:1" x14ac:dyDescent="0.2">
      <c r="A259" s="1" t="s">
        <v>219</v>
      </c>
    </row>
  </sheetData>
  <mergeCells count="14">
    <mergeCell ref="B6:J6"/>
    <mergeCell ref="B7:J7"/>
    <mergeCell ref="B1:J1"/>
    <mergeCell ref="B2:J2"/>
    <mergeCell ref="B3:J3"/>
    <mergeCell ref="B4:J4"/>
    <mergeCell ref="B5:J5"/>
    <mergeCell ref="B157:B159"/>
    <mergeCell ref="A13:B13"/>
    <mergeCell ref="A14:F14"/>
    <mergeCell ref="A15:B15"/>
    <mergeCell ref="A16:C16"/>
    <mergeCell ref="A18:J18"/>
    <mergeCell ref="A17:B1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2019-09-12T01:07:08Z</dcterms:created>
  <dcterms:modified xsi:type="dcterms:W3CDTF">2019-10-03T18:44:30Z</dcterms:modified>
</cp:coreProperties>
</file>