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niversidad\Ciclo 6 CC\Diseño de Experimentos en Ingeniería de Software\Final\"/>
    </mc:Choice>
  </mc:AlternateContent>
  <bookViews>
    <workbookView xWindow="0" yWindow="0" windowWidth="10590" windowHeight="9390" tabRatio="651"/>
  </bookViews>
  <sheets>
    <sheet name="Info" sheetId="1" r:id="rId1"/>
    <sheet name="Evaluador i" sheetId="2" r:id="rId2"/>
    <sheet name="Principios incumplidos" sheetId="3" r:id="rId3"/>
    <sheet name="Ponderacion i" sheetId="4" r:id="rId4"/>
    <sheet name="Ponderacion total" sheetId="5" r:id="rId5"/>
    <sheet name="Lista por severidad" sheetId="6" r:id="rId6"/>
    <sheet name="Lista por criticidad" sheetId="7" r:id="rId7"/>
  </sheets>
  <definedNames>
    <definedName name="_xlnm._FilterDatabase" localSheetId="4" hidden="1">'Ponderacion total'!$A$2:$W$12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0" i="5" l="1"/>
  <c r="U10" i="5"/>
  <c r="S10" i="5"/>
  <c r="R10" i="5"/>
  <c r="Q10" i="5"/>
  <c r="N10" i="5"/>
  <c r="K10" i="5"/>
  <c r="H10" i="5"/>
  <c r="E10" i="5"/>
  <c r="V12" i="5"/>
  <c r="U12" i="5"/>
  <c r="S12" i="5"/>
  <c r="R12" i="5"/>
  <c r="Q12" i="5"/>
  <c r="N12" i="5"/>
  <c r="K12" i="5"/>
  <c r="H12" i="5"/>
  <c r="E12" i="5"/>
  <c r="V5" i="5"/>
  <c r="U5" i="5"/>
  <c r="S5" i="5"/>
  <c r="R5" i="5"/>
  <c r="Q5" i="5"/>
  <c r="N5" i="5"/>
  <c r="K5" i="5"/>
  <c r="H5" i="5"/>
  <c r="E5" i="5"/>
  <c r="V8" i="5"/>
  <c r="U8" i="5"/>
  <c r="S8" i="5"/>
  <c r="R8" i="5"/>
  <c r="Q8" i="5"/>
  <c r="N8" i="5"/>
  <c r="K8" i="5"/>
  <c r="H8" i="5"/>
  <c r="E8" i="5"/>
  <c r="V9" i="5"/>
  <c r="U9" i="5"/>
  <c r="S9" i="5"/>
  <c r="R9" i="5"/>
  <c r="Q9" i="5"/>
  <c r="N9" i="5"/>
  <c r="K9" i="5"/>
  <c r="H9" i="5"/>
  <c r="E9" i="5"/>
  <c r="V11" i="5"/>
  <c r="U11" i="5"/>
  <c r="S11" i="5"/>
  <c r="R11" i="5"/>
  <c r="Q11" i="5"/>
  <c r="N11" i="5"/>
  <c r="K11" i="5"/>
  <c r="H11" i="5"/>
  <c r="E11" i="5"/>
  <c r="V6" i="5"/>
  <c r="U6" i="5"/>
  <c r="S6" i="5"/>
  <c r="R6" i="5"/>
  <c r="Q6" i="5"/>
  <c r="N6" i="5"/>
  <c r="K6" i="5"/>
  <c r="H6" i="5"/>
  <c r="E6" i="5"/>
  <c r="V7" i="5"/>
  <c r="U7" i="5"/>
  <c r="S7" i="5"/>
  <c r="R7" i="5"/>
  <c r="Q7" i="5"/>
  <c r="N7" i="5"/>
  <c r="K7" i="5"/>
  <c r="H7" i="5"/>
  <c r="E7" i="5"/>
  <c r="V4" i="5"/>
  <c r="U4" i="5"/>
  <c r="S4" i="5"/>
  <c r="R4" i="5"/>
  <c r="Q4" i="5"/>
  <c r="N4" i="5"/>
  <c r="K4" i="5"/>
  <c r="H4" i="5"/>
  <c r="E4" i="5"/>
  <c r="Q3" i="5"/>
  <c r="K3" i="5"/>
  <c r="H3" i="5"/>
  <c r="E3" i="5"/>
  <c r="T9" i="5" l="1"/>
  <c r="W8" i="5"/>
  <c r="W9" i="5"/>
  <c r="T12" i="5"/>
  <c r="W6" i="5"/>
  <c r="T4" i="5"/>
  <c r="T10" i="5"/>
  <c r="T5" i="5"/>
  <c r="W4" i="5"/>
  <c r="W5" i="5"/>
  <c r="T7" i="5"/>
  <c r="T11" i="5"/>
  <c r="W12" i="5"/>
  <c r="W10" i="5"/>
  <c r="W7" i="5"/>
  <c r="T6" i="5"/>
  <c r="T8" i="5"/>
  <c r="W11" i="5"/>
  <c r="N3" i="5"/>
  <c r="W3" i="5" s="1"/>
  <c r="V3" i="5"/>
  <c r="S3" i="5"/>
  <c r="R3" i="5"/>
  <c r="U3" i="5"/>
  <c r="F3" i="4"/>
  <c r="F4" i="4"/>
  <c r="F5" i="4"/>
  <c r="F6" i="4"/>
  <c r="F7" i="4"/>
  <c r="F8" i="4"/>
  <c r="F9" i="4"/>
  <c r="F10" i="4"/>
  <c r="F11" i="4"/>
  <c r="F2" i="4"/>
  <c r="T3" i="5" l="1"/>
</calcChain>
</file>

<file path=xl/sharedStrings.xml><?xml version="1.0" encoding="utf-8"?>
<sst xmlns="http://schemas.openxmlformats.org/spreadsheetml/2006/main" count="250" uniqueCount="116">
  <si>
    <t>PID</t>
  </si>
  <si>
    <t>Descripción</t>
  </si>
  <si>
    <t>Ejemplos de ocurrencia</t>
  </si>
  <si>
    <t>Principios incumplidos</t>
  </si>
  <si>
    <t>Captura de pantalla</t>
  </si>
  <si>
    <t>Comentarios</t>
  </si>
  <si>
    <t>p001</t>
  </si>
  <si>
    <t>Logo</t>
  </si>
  <si>
    <t>El logo es una imagen simple, no sirve como medio para regresar a al página principal.</t>
  </si>
  <si>
    <t>En todas las páginas</t>
  </si>
  <si>
    <t>H3</t>
  </si>
  <si>
    <t>-</t>
  </si>
  <si>
    <t>H4, H7</t>
  </si>
  <si>
    <t>Admite datos incorrectos en formulario de compra.</t>
  </si>
  <si>
    <t>Cuando se llenan los datos para completar el pedido, el mismo admite poner cualquier dato, no valida correctamente los tipos de datos como telefono,email, etc.</t>
  </si>
  <si>
    <t>En el formulario de compra.</t>
  </si>
  <si>
    <t>H3,H5,H9</t>
  </si>
  <si>
    <t>Menu lateral(rojo)</t>
  </si>
  <si>
    <t>Cuando el navegador se angosta a cierto ancho el menu desaparece, no existe algo que lo abra momentaneamente.</t>
  </si>
  <si>
    <t xml:space="preserve">Pagina Principal y Sub paginas(opciones de menu lateral) </t>
  </si>
  <si>
    <t>H3, H5</t>
  </si>
  <si>
    <t>Hipervinculos extra</t>
  </si>
  <si>
    <t>Posterior a P001, en la parte inferior del la pagina se crea un duplicado de los links(iniciales) del menu lateral</t>
  </si>
  <si>
    <t>Todas las páginas</t>
  </si>
  <si>
    <t>Es una image.gif que no redirige a alguna red social o las específicas en la imagen y no posee animacion alguna</t>
  </si>
  <si>
    <t>H4, H7, H8</t>
  </si>
  <si>
    <t>A excepción de la opción "Inicio", todas las demás (Tiempos de Entrega, Costo de Envío, Nuestras Políticas, Envíos Urgentes, Guía de Compras, Contáctenos, Formas de Pago y LibroReclamos)  se dirigen a una nueva pestaña en vez de ser en la misma página.</t>
  </si>
  <si>
    <t>Las imágenes de ofertas o noticias no se puede controlar ni redirecciona a una página de interés.</t>
  </si>
  <si>
    <t>Página principal</t>
  </si>
  <si>
    <t>H7, H8, H10</t>
  </si>
  <si>
    <t>Redes Sociales</t>
  </si>
  <si>
    <t>Barra de Navegación</t>
  </si>
  <si>
    <t>Panel de Noticias</t>
  </si>
  <si>
    <t>H7</t>
  </si>
  <si>
    <t>Menú Lateral</t>
  </si>
  <si>
    <t>Al hacer click en cualquiera de los elementos de la lista desplegable, recarga la página en vez de enviarte a la página respectiva</t>
  </si>
  <si>
    <t>"Tortas Temáticas"</t>
  </si>
  <si>
    <t>Al hacer click en la categoría de "Tortas Artísticas" y a la subcategoría "Tortas Tematicas" no sucede nada y solo añade un "#" al link</t>
  </si>
  <si>
    <t>Indices de Paginas</t>
  </si>
  <si>
    <t>Imprime el indice de la pagina en la que se encuentra debajo del menu lateral (izquierda)</t>
  </si>
  <si>
    <t>todas las paginas menos la principal</t>
  </si>
  <si>
    <t>H4, H6, H8</t>
  </si>
  <si>
    <t>H1, H4</t>
  </si>
  <si>
    <t>p002</t>
  </si>
  <si>
    <t>p003</t>
  </si>
  <si>
    <t>p004</t>
  </si>
  <si>
    <t>p005</t>
  </si>
  <si>
    <t>p006</t>
  </si>
  <si>
    <t>p007</t>
  </si>
  <si>
    <t>p008</t>
  </si>
  <si>
    <t>p009</t>
  </si>
  <si>
    <t>p010</t>
  </si>
  <si>
    <t>ID Principio</t>
  </si>
  <si>
    <t>Principio de usabilidad</t>
  </si>
  <si>
    <t>Problemas que incumplen el principio</t>
  </si>
  <si>
    <t>Nro de problemas</t>
  </si>
  <si>
    <t>H1</t>
  </si>
  <si>
    <t>H2</t>
  </si>
  <si>
    <t>H4</t>
  </si>
  <si>
    <t>H5</t>
  </si>
  <si>
    <t>H6</t>
  </si>
  <si>
    <t>H8</t>
  </si>
  <si>
    <t>H9</t>
  </si>
  <si>
    <t>H10</t>
  </si>
  <si>
    <t>Visibility of system status</t>
  </si>
  <si>
    <t>Match between system and the real world</t>
  </si>
  <si>
    <t>User control and freedom</t>
  </si>
  <si>
    <t>Consistency and standards</t>
  </si>
  <si>
    <t>Error prevention</t>
  </si>
  <si>
    <t>Recognition rather than recall</t>
  </si>
  <si>
    <t>Flexibility and efficiency of use</t>
  </si>
  <si>
    <t>Aesthetic and minimalist design</t>
  </si>
  <si>
    <t>Help users recognize, diagnose, and recover from errors</t>
  </si>
  <si>
    <t>Help and documentation</t>
  </si>
  <si>
    <t>P010</t>
  </si>
  <si>
    <t>P003, P004, P005, P008</t>
  </si>
  <si>
    <t>P003, P005</t>
  </si>
  <si>
    <t>P001, P002, P006, P010</t>
  </si>
  <si>
    <t>P002</t>
  </si>
  <si>
    <t>P001, P006, P007, P009</t>
  </si>
  <si>
    <t>P002, P006, P007</t>
  </si>
  <si>
    <t>P003</t>
  </si>
  <si>
    <t>P007</t>
  </si>
  <si>
    <t>Severidad</t>
  </si>
  <si>
    <t>Criticidad</t>
  </si>
  <si>
    <t>Frecuencia</t>
  </si>
  <si>
    <t>Evaluador 1</t>
  </si>
  <si>
    <t>S</t>
  </si>
  <si>
    <t>F</t>
  </si>
  <si>
    <t>C</t>
  </si>
  <si>
    <t>Promedios</t>
  </si>
  <si>
    <t>Desviaciones</t>
  </si>
  <si>
    <t>Evaluador 2</t>
  </si>
  <si>
    <t>Evaluador 3</t>
  </si>
  <si>
    <t>Evaluador 4</t>
  </si>
  <si>
    <t>Evaluador 5</t>
  </si>
  <si>
    <t>#1: Visibility of system status</t>
  </si>
  <si>
    <t>The system should always keep users informed about what is going on, through appropriate feedback within reasonable time.</t>
  </si>
  <si>
    <t>#2: Match between system and the real world</t>
  </si>
  <si>
    <t>The system should speak the users' language, with words, phrases and concepts familiar to the user, rather than system-oriented terms. Follow real-world conventions, making information appear in a natural and logical order.</t>
  </si>
  <si>
    <t>#3: User control and freedom</t>
  </si>
  <si>
    <t>Users often choose system functions by mistake and will need a clearly marked "emergency exit" to leave the unwanted state without having to go through an extended dialogue. Support undo and redo.</t>
  </si>
  <si>
    <t>#4: Consistency and standards</t>
  </si>
  <si>
    <t>#5: Error prevention</t>
  </si>
  <si>
    <t>Even better than good error messages is a careful design which prevents a problem from occurring in the first place. Either eliminate error-prone conditions or check for them and present users with a confirmation option before they commit to the action.</t>
  </si>
  <si>
    <t xml:space="preserve">Users should not have to wonder whether different words, situations, or actions mean the same thing. </t>
  </si>
  <si>
    <t>#6: Recognition rather than recall</t>
  </si>
  <si>
    <t>Minimize the user's memory load by making objects, actions, and options visible. The user should not have to remember information from one part of the dialogue to another. Instructions for use of the system should be visible or easily retrievable whenever appropriate.</t>
  </si>
  <si>
    <t>#7: Flexibility and efficiency of use</t>
  </si>
  <si>
    <t>Accelerators — unseen by the novice user — may often speed up the interaction for the expert user such that the system can cater to both inexperienced and experienced users. Allow users to tailor frequent actions.</t>
  </si>
  <si>
    <t>#8: Aesthetic and minimalist design</t>
  </si>
  <si>
    <t>Dialogues should not contain information which is irrelevant or rarely needed. Every extra unit of information in a dialogue competes with the relevant units of information and diminishes their relative visibility.</t>
  </si>
  <si>
    <t>#9: Help users recognize, diagnose, and recover from errors</t>
  </si>
  <si>
    <t>Error messages should be expressed in plain language (no codes), precisely indicate the problem, and constructively suggest a solution.</t>
  </si>
  <si>
    <t>#10: Help and documentation</t>
  </si>
  <si>
    <t>Even though it is better if the system can be used without documentation, it may be necessary to provide help and documentation. Any such information should be easy to search, focused on the user's task, list concrete steps to be carried out, and not be too 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</si>
</sst>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1"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center" wrapText="1"/>
    </xf>
    <xf numFmtId="0" fontId="0" fillId="0" borderId="1" xfId="0" applyFont="1" applyBorder="1" applyAlignment="1">
      <alignment wrapText="1"/>
    </xf>
    <xf numFmtId="0" fontId="2" fillId="0" borderId="0" xfId="0" applyFont="1"/>
    <xf numFmtId="0" fontId="0" fillId="0" borderId="1" xfId="0" applyBorder="1" applyAlignment="1">
      <alignment horizontal="center"/>
    </xf>
    <xf numFmtId="0" fontId="0" fillId="0" borderId="0" xfId="0" applyAlignment="1">
      <alignmen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abSelected="1" zoomScale="95" zoomScaleNormal="95" workbookViewId="0">
      <selection activeCell="D19" sqref="D19"/>
    </sheetView>
  </sheetViews>
  <sheetFormatPr baseColWidth="10" defaultRowHeight="15" x14ac:dyDescent="0.25"/>
  <cols>
    <col min="1" max="1" width="49.42578125" customWidth="1"/>
    <col min="3" max="3" width="45.28515625" customWidth="1"/>
  </cols>
  <sheetData>
    <row r="1" spans="1:3" x14ac:dyDescent="0.25">
      <c r="A1" t="s">
        <v>56</v>
      </c>
      <c r="C1" t="s">
        <v>60</v>
      </c>
    </row>
    <row r="2" spans="1:3" x14ac:dyDescent="0.25">
      <c r="A2" t="s">
        <v>96</v>
      </c>
      <c r="C2" t="s">
        <v>106</v>
      </c>
    </row>
    <row r="3" spans="1:3" ht="90" x14ac:dyDescent="0.25">
      <c r="A3" s="16" t="s">
        <v>97</v>
      </c>
      <c r="C3" s="16" t="s">
        <v>107</v>
      </c>
    </row>
    <row r="5" spans="1:3" x14ac:dyDescent="0.25">
      <c r="A5" t="s">
        <v>57</v>
      </c>
      <c r="C5" t="s">
        <v>33</v>
      </c>
    </row>
    <row r="6" spans="1:3" x14ac:dyDescent="0.25">
      <c r="A6" t="s">
        <v>98</v>
      </c>
      <c r="C6" s="3" t="s">
        <v>108</v>
      </c>
    </row>
    <row r="7" spans="1:3" ht="75" x14ac:dyDescent="0.25">
      <c r="A7" s="16" t="s">
        <v>99</v>
      </c>
      <c r="C7" s="15" t="s">
        <v>109</v>
      </c>
    </row>
    <row r="9" spans="1:3" x14ac:dyDescent="0.25">
      <c r="A9" t="s">
        <v>10</v>
      </c>
      <c r="C9" t="s">
        <v>61</v>
      </c>
    </row>
    <row r="10" spans="1:3" x14ac:dyDescent="0.25">
      <c r="A10" t="s">
        <v>100</v>
      </c>
      <c r="C10" t="s">
        <v>110</v>
      </c>
    </row>
    <row r="11" spans="1:3" ht="75" x14ac:dyDescent="0.25">
      <c r="A11" s="16" t="s">
        <v>101</v>
      </c>
      <c r="C11" s="16" t="s">
        <v>111</v>
      </c>
    </row>
    <row r="13" spans="1:3" x14ac:dyDescent="0.25">
      <c r="A13" t="s">
        <v>58</v>
      </c>
      <c r="C13" t="s">
        <v>62</v>
      </c>
    </row>
    <row r="14" spans="1:3" x14ac:dyDescent="0.25">
      <c r="A14" t="s">
        <v>102</v>
      </c>
      <c r="C14" t="s">
        <v>112</v>
      </c>
    </row>
    <row r="15" spans="1:3" ht="45" x14ac:dyDescent="0.25">
      <c r="A15" s="16" t="s">
        <v>105</v>
      </c>
      <c r="C15" s="16" t="s">
        <v>113</v>
      </c>
    </row>
    <row r="17" spans="1:3" x14ac:dyDescent="0.25">
      <c r="A17" t="s">
        <v>59</v>
      </c>
      <c r="C17" t="s">
        <v>63</v>
      </c>
    </row>
    <row r="18" spans="1:3" x14ac:dyDescent="0.25">
      <c r="A18" t="s">
        <v>103</v>
      </c>
      <c r="C18" t="s">
        <v>114</v>
      </c>
    </row>
    <row r="19" spans="1:3" ht="90" x14ac:dyDescent="0.25">
      <c r="A19" s="16" t="s">
        <v>104</v>
      </c>
      <c r="C19" s="3"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85" zoomScaleNormal="85" workbookViewId="0">
      <selection activeCell="G2" sqref="G2"/>
    </sheetView>
  </sheetViews>
  <sheetFormatPr baseColWidth="10" defaultRowHeight="15" x14ac:dyDescent="0.25"/>
  <cols>
    <col min="1" max="1" width="6.5703125" customWidth="1"/>
    <col min="2" max="2" width="20" customWidth="1"/>
    <col min="3" max="4" width="30" customWidth="1"/>
    <col min="5" max="5" width="21.28515625" bestFit="1" customWidth="1"/>
    <col min="6" max="6" width="18.28515625" bestFit="1" customWidth="1"/>
  </cols>
  <sheetData>
    <row r="1" spans="1:6" x14ac:dyDescent="0.25">
      <c r="A1" s="4" t="s">
        <v>0</v>
      </c>
      <c r="B1" s="4" t="s">
        <v>1</v>
      </c>
      <c r="C1" s="4" t="s">
        <v>5</v>
      </c>
      <c r="D1" s="4" t="s">
        <v>2</v>
      </c>
      <c r="E1" s="4" t="s">
        <v>3</v>
      </c>
      <c r="F1" s="4" t="s">
        <v>4</v>
      </c>
    </row>
    <row r="2" spans="1:6" s="3" customFormat="1" ht="45" x14ac:dyDescent="0.25">
      <c r="A2" s="2" t="s">
        <v>6</v>
      </c>
      <c r="B2" s="2" t="s">
        <v>7</v>
      </c>
      <c r="C2" s="2" t="s">
        <v>8</v>
      </c>
      <c r="D2" s="2" t="s">
        <v>9</v>
      </c>
      <c r="E2" s="2" t="s">
        <v>12</v>
      </c>
      <c r="F2" s="2" t="s">
        <v>11</v>
      </c>
    </row>
    <row r="3" spans="1:6" s="3" customFormat="1" ht="135" x14ac:dyDescent="0.25">
      <c r="A3" s="2" t="s">
        <v>43</v>
      </c>
      <c r="B3" s="7" t="s">
        <v>31</v>
      </c>
      <c r="C3" s="8" t="s">
        <v>26</v>
      </c>
      <c r="D3" s="7" t="s">
        <v>23</v>
      </c>
      <c r="E3" s="7" t="s">
        <v>41</v>
      </c>
      <c r="F3" s="2"/>
    </row>
    <row r="4" spans="1:6" s="3" customFormat="1" ht="90" x14ac:dyDescent="0.25">
      <c r="A4" s="2" t="s">
        <v>44</v>
      </c>
      <c r="B4" s="2" t="s">
        <v>13</v>
      </c>
      <c r="C4" s="2" t="s">
        <v>14</v>
      </c>
      <c r="D4" s="1" t="s">
        <v>15</v>
      </c>
      <c r="E4" s="1" t="s">
        <v>16</v>
      </c>
      <c r="F4" s="2"/>
    </row>
    <row r="5" spans="1:6" s="3" customFormat="1" ht="60" x14ac:dyDescent="0.25">
      <c r="A5" s="2" t="s">
        <v>45</v>
      </c>
      <c r="B5" s="7" t="s">
        <v>17</v>
      </c>
      <c r="C5" s="8" t="s">
        <v>18</v>
      </c>
      <c r="D5" s="8" t="s">
        <v>19</v>
      </c>
      <c r="E5" s="7" t="s">
        <v>10</v>
      </c>
      <c r="F5" s="2"/>
    </row>
    <row r="6" spans="1:6" s="3" customFormat="1" ht="60" x14ac:dyDescent="0.25">
      <c r="A6" s="2" t="s">
        <v>46</v>
      </c>
      <c r="B6" s="7" t="s">
        <v>21</v>
      </c>
      <c r="C6" s="8" t="s">
        <v>22</v>
      </c>
      <c r="D6" s="8" t="s">
        <v>19</v>
      </c>
      <c r="E6" s="7" t="s">
        <v>20</v>
      </c>
      <c r="F6" s="2"/>
    </row>
    <row r="7" spans="1:6" s="3" customFormat="1" ht="60" x14ac:dyDescent="0.25">
      <c r="A7" s="2" t="s">
        <v>47</v>
      </c>
      <c r="B7" s="7" t="s">
        <v>30</v>
      </c>
      <c r="C7" s="8" t="s">
        <v>24</v>
      </c>
      <c r="D7" s="7" t="s">
        <v>23</v>
      </c>
      <c r="E7" s="7" t="s">
        <v>25</v>
      </c>
      <c r="F7" s="2"/>
    </row>
    <row r="8" spans="1:6" s="3" customFormat="1" ht="60" x14ac:dyDescent="0.25">
      <c r="A8" s="2" t="s">
        <v>48</v>
      </c>
      <c r="B8" s="7" t="s">
        <v>32</v>
      </c>
      <c r="C8" s="8" t="s">
        <v>27</v>
      </c>
      <c r="D8" s="7" t="s">
        <v>28</v>
      </c>
      <c r="E8" s="7" t="s">
        <v>29</v>
      </c>
      <c r="F8" s="2"/>
    </row>
    <row r="9" spans="1:6" s="3" customFormat="1" ht="75" x14ac:dyDescent="0.25">
      <c r="A9" s="2" t="s">
        <v>49</v>
      </c>
      <c r="B9" s="5" t="s">
        <v>34</v>
      </c>
      <c r="C9" s="6" t="s">
        <v>35</v>
      </c>
      <c r="D9" s="5" t="s">
        <v>23</v>
      </c>
      <c r="E9" s="5" t="s">
        <v>10</v>
      </c>
      <c r="F9" s="2"/>
    </row>
    <row r="10" spans="1:6" s="3" customFormat="1" ht="75" x14ac:dyDescent="0.25">
      <c r="A10" s="2" t="s">
        <v>50</v>
      </c>
      <c r="B10" s="5" t="s">
        <v>36</v>
      </c>
      <c r="C10" s="6" t="s">
        <v>37</v>
      </c>
      <c r="D10" s="5" t="s">
        <v>23</v>
      </c>
      <c r="E10" s="5" t="s">
        <v>33</v>
      </c>
      <c r="F10" s="2"/>
    </row>
    <row r="11" spans="1:6" ht="45" x14ac:dyDescent="0.25">
      <c r="A11" s="2" t="s">
        <v>51</v>
      </c>
      <c r="B11" s="6" t="s">
        <v>38</v>
      </c>
      <c r="C11" s="6" t="s">
        <v>39</v>
      </c>
      <c r="D11" s="6" t="s">
        <v>40</v>
      </c>
      <c r="E11" s="9" t="s">
        <v>42</v>
      </c>
      <c r="F1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145" zoomScaleNormal="145" workbookViewId="0">
      <selection activeCell="D8" sqref="D8"/>
    </sheetView>
  </sheetViews>
  <sheetFormatPr baseColWidth="10" defaultColWidth="26.140625" defaultRowHeight="15" x14ac:dyDescent="0.25"/>
  <cols>
    <col min="1" max="1" width="11.140625" style="3" bestFit="1" customWidth="1"/>
    <col min="2" max="16384" width="26.140625" style="3"/>
  </cols>
  <sheetData>
    <row r="1" spans="1:4" ht="30" x14ac:dyDescent="0.25">
      <c r="A1" s="11" t="s">
        <v>52</v>
      </c>
      <c r="B1" s="11" t="s">
        <v>53</v>
      </c>
      <c r="C1" s="11" t="s">
        <v>54</v>
      </c>
      <c r="D1" s="11" t="s">
        <v>55</v>
      </c>
    </row>
    <row r="2" spans="1:4" x14ac:dyDescent="0.25">
      <c r="A2" s="2" t="s">
        <v>56</v>
      </c>
      <c r="B2" s="2" t="s">
        <v>64</v>
      </c>
      <c r="C2" s="2" t="s">
        <v>74</v>
      </c>
      <c r="D2" s="2">
        <v>1</v>
      </c>
    </row>
    <row r="3" spans="1:4" ht="30" x14ac:dyDescent="0.25">
      <c r="A3" s="2" t="s">
        <v>57</v>
      </c>
      <c r="B3" s="2" t="s">
        <v>65</v>
      </c>
      <c r="D3" s="2">
        <v>0</v>
      </c>
    </row>
    <row r="4" spans="1:4" x14ac:dyDescent="0.25">
      <c r="A4" s="10" t="s">
        <v>10</v>
      </c>
      <c r="B4" s="10" t="s">
        <v>66</v>
      </c>
      <c r="C4" s="10" t="s">
        <v>75</v>
      </c>
      <c r="D4" s="10">
        <v>4</v>
      </c>
    </row>
    <row r="5" spans="1:4" x14ac:dyDescent="0.25">
      <c r="A5" s="10" t="s">
        <v>58</v>
      </c>
      <c r="B5" s="10" t="s">
        <v>67</v>
      </c>
      <c r="C5" s="10" t="s">
        <v>77</v>
      </c>
      <c r="D5" s="10">
        <v>4</v>
      </c>
    </row>
    <row r="6" spans="1:4" x14ac:dyDescent="0.25">
      <c r="A6" s="2" t="s">
        <v>59</v>
      </c>
      <c r="B6" s="2" t="s">
        <v>68</v>
      </c>
      <c r="C6" s="2" t="s">
        <v>76</v>
      </c>
      <c r="D6" s="2">
        <v>2</v>
      </c>
    </row>
    <row r="7" spans="1:4" ht="30" x14ac:dyDescent="0.25">
      <c r="A7" s="2" t="s">
        <v>60</v>
      </c>
      <c r="B7" s="2" t="s">
        <v>69</v>
      </c>
      <c r="C7" s="2" t="s">
        <v>78</v>
      </c>
      <c r="D7" s="2">
        <v>1</v>
      </c>
    </row>
    <row r="8" spans="1:4" ht="30" x14ac:dyDescent="0.25">
      <c r="A8" s="10" t="s">
        <v>33</v>
      </c>
      <c r="B8" s="10" t="s">
        <v>70</v>
      </c>
      <c r="C8" s="10" t="s">
        <v>79</v>
      </c>
      <c r="D8" s="10">
        <v>4</v>
      </c>
    </row>
    <row r="9" spans="1:4" ht="30" x14ac:dyDescent="0.25">
      <c r="A9" s="2" t="s">
        <v>61</v>
      </c>
      <c r="B9" s="2" t="s">
        <v>71</v>
      </c>
      <c r="C9" s="2" t="s">
        <v>80</v>
      </c>
      <c r="D9" s="2">
        <v>3</v>
      </c>
    </row>
    <row r="10" spans="1:4" ht="45" x14ac:dyDescent="0.25">
      <c r="A10" s="2" t="s">
        <v>62</v>
      </c>
      <c r="B10" s="2" t="s">
        <v>72</v>
      </c>
      <c r="C10" s="2" t="s">
        <v>81</v>
      </c>
      <c r="D10" s="2">
        <v>1</v>
      </c>
    </row>
    <row r="11" spans="1:4" x14ac:dyDescent="0.25">
      <c r="A11" s="2" t="s">
        <v>63</v>
      </c>
      <c r="B11" s="2" t="s">
        <v>73</v>
      </c>
      <c r="C11" s="2" t="s">
        <v>82</v>
      </c>
      <c r="D11" s="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Normal="100" workbookViewId="0">
      <selection activeCell="J3" sqref="J3"/>
    </sheetView>
  </sheetViews>
  <sheetFormatPr baseColWidth="10" defaultRowHeight="15" x14ac:dyDescent="0.25"/>
  <cols>
    <col min="1" max="1" width="6.5703125" customWidth="1"/>
    <col min="2" max="2" width="20" customWidth="1"/>
    <col min="3" max="4" width="30" customWidth="1"/>
    <col min="5" max="5" width="21.28515625" bestFit="1" customWidth="1"/>
    <col min="6" max="6" width="18.28515625" bestFit="1" customWidth="1"/>
  </cols>
  <sheetData>
    <row r="1" spans="1:6" x14ac:dyDescent="0.25">
      <c r="A1" s="4" t="s">
        <v>0</v>
      </c>
      <c r="B1" s="4" t="s">
        <v>1</v>
      </c>
      <c r="C1" s="4" t="s">
        <v>5</v>
      </c>
      <c r="D1" s="4" t="s">
        <v>83</v>
      </c>
      <c r="E1" s="4" t="s">
        <v>85</v>
      </c>
      <c r="F1" s="4" t="s">
        <v>84</v>
      </c>
    </row>
    <row r="2" spans="1:6" s="3" customFormat="1" ht="45" x14ac:dyDescent="0.25">
      <c r="A2" s="2" t="s">
        <v>6</v>
      </c>
      <c r="B2" s="2" t="s">
        <v>7</v>
      </c>
      <c r="C2" s="2" t="s">
        <v>8</v>
      </c>
      <c r="D2" s="12"/>
      <c r="E2" s="2"/>
      <c r="F2" s="2">
        <f>D2+E2</f>
        <v>0</v>
      </c>
    </row>
    <row r="3" spans="1:6" s="3" customFormat="1" ht="135" x14ac:dyDescent="0.25">
      <c r="A3" s="2" t="s">
        <v>43</v>
      </c>
      <c r="B3" s="7" t="s">
        <v>31</v>
      </c>
      <c r="C3" s="8" t="s">
        <v>26</v>
      </c>
      <c r="D3" s="7"/>
      <c r="E3" s="7"/>
      <c r="F3" s="2">
        <f t="shared" ref="F3:F11" si="0">D3+E3</f>
        <v>0</v>
      </c>
    </row>
    <row r="4" spans="1:6" s="3" customFormat="1" ht="90" x14ac:dyDescent="0.25">
      <c r="A4" s="2" t="s">
        <v>44</v>
      </c>
      <c r="B4" s="2" t="s">
        <v>13</v>
      </c>
      <c r="C4" s="2" t="s">
        <v>14</v>
      </c>
      <c r="D4" s="1"/>
      <c r="E4" s="1"/>
      <c r="F4" s="2">
        <f t="shared" si="0"/>
        <v>0</v>
      </c>
    </row>
    <row r="5" spans="1:6" s="3" customFormat="1" ht="60" x14ac:dyDescent="0.25">
      <c r="A5" s="2" t="s">
        <v>45</v>
      </c>
      <c r="B5" s="7" t="s">
        <v>17</v>
      </c>
      <c r="C5" s="8" t="s">
        <v>18</v>
      </c>
      <c r="D5" s="8"/>
      <c r="E5" s="7"/>
      <c r="F5" s="2">
        <f t="shared" si="0"/>
        <v>0</v>
      </c>
    </row>
    <row r="6" spans="1:6" s="3" customFormat="1" ht="60" x14ac:dyDescent="0.25">
      <c r="A6" s="2" t="s">
        <v>46</v>
      </c>
      <c r="B6" s="7" t="s">
        <v>21</v>
      </c>
      <c r="C6" s="8" t="s">
        <v>22</v>
      </c>
      <c r="D6" s="8"/>
      <c r="E6" s="7"/>
      <c r="F6" s="2">
        <f t="shared" si="0"/>
        <v>0</v>
      </c>
    </row>
    <row r="7" spans="1:6" s="3" customFormat="1" ht="60" x14ac:dyDescent="0.25">
      <c r="A7" s="2" t="s">
        <v>47</v>
      </c>
      <c r="B7" s="7" t="s">
        <v>30</v>
      </c>
      <c r="C7" s="8" t="s">
        <v>24</v>
      </c>
      <c r="D7" s="7"/>
      <c r="E7" s="7"/>
      <c r="F7" s="2">
        <f t="shared" si="0"/>
        <v>0</v>
      </c>
    </row>
    <row r="8" spans="1:6" s="3" customFormat="1" ht="60" x14ac:dyDescent="0.25">
      <c r="A8" s="2" t="s">
        <v>48</v>
      </c>
      <c r="B8" s="7" t="s">
        <v>32</v>
      </c>
      <c r="C8" s="8" t="s">
        <v>27</v>
      </c>
      <c r="D8" s="7"/>
      <c r="E8" s="7"/>
      <c r="F8" s="2">
        <f t="shared" si="0"/>
        <v>0</v>
      </c>
    </row>
    <row r="9" spans="1:6" s="3" customFormat="1" ht="75" x14ac:dyDescent="0.25">
      <c r="A9" s="2" t="s">
        <v>49</v>
      </c>
      <c r="B9" s="5" t="s">
        <v>34</v>
      </c>
      <c r="C9" s="6" t="s">
        <v>35</v>
      </c>
      <c r="D9" s="5"/>
      <c r="E9" s="5"/>
      <c r="F9" s="2">
        <f t="shared" si="0"/>
        <v>0</v>
      </c>
    </row>
    <row r="10" spans="1:6" s="3" customFormat="1" ht="75" x14ac:dyDescent="0.25">
      <c r="A10" s="2" t="s">
        <v>50</v>
      </c>
      <c r="B10" s="5" t="s">
        <v>36</v>
      </c>
      <c r="C10" s="6" t="s">
        <v>37</v>
      </c>
      <c r="D10" s="5"/>
      <c r="E10" s="5"/>
      <c r="F10" s="2">
        <f t="shared" si="0"/>
        <v>0</v>
      </c>
    </row>
    <row r="11" spans="1:6" ht="45" x14ac:dyDescent="0.25">
      <c r="A11" s="2" t="s">
        <v>51</v>
      </c>
      <c r="B11" s="6" t="s">
        <v>38</v>
      </c>
      <c r="C11" s="6" t="s">
        <v>39</v>
      </c>
      <c r="D11" s="6"/>
      <c r="E11" s="9"/>
      <c r="F11" s="2">
        <f t="shared" si="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election activeCell="E15" sqref="E15"/>
    </sheetView>
  </sheetViews>
  <sheetFormatPr baseColWidth="10" defaultRowHeight="15" x14ac:dyDescent="0.25"/>
  <cols>
    <col min="1" max="1" width="6.5703125" customWidth="1"/>
    <col min="2" max="2" width="54" customWidth="1"/>
    <col min="3" max="23" width="5.85546875" customWidth="1"/>
  </cols>
  <sheetData>
    <row r="1" spans="1:23" x14ac:dyDescent="0.25">
      <c r="C1" s="14" t="s">
        <v>86</v>
      </c>
      <c r="D1" s="14"/>
      <c r="E1" s="14"/>
      <c r="F1" s="14" t="s">
        <v>92</v>
      </c>
      <c r="G1" s="14"/>
      <c r="H1" s="14"/>
      <c r="I1" s="14" t="s">
        <v>93</v>
      </c>
      <c r="J1" s="14"/>
      <c r="K1" s="14"/>
      <c r="L1" s="14" t="s">
        <v>94</v>
      </c>
      <c r="M1" s="14"/>
      <c r="N1" s="14"/>
      <c r="O1" s="14" t="s">
        <v>95</v>
      </c>
      <c r="P1" s="14"/>
      <c r="Q1" s="14"/>
      <c r="R1" s="14" t="s">
        <v>90</v>
      </c>
      <c r="S1" s="14"/>
      <c r="T1" s="14"/>
      <c r="U1" s="14" t="s">
        <v>91</v>
      </c>
      <c r="V1" s="14"/>
      <c r="W1" s="14"/>
    </row>
    <row r="2" spans="1:23" x14ac:dyDescent="0.25">
      <c r="A2" s="4" t="s">
        <v>0</v>
      </c>
      <c r="B2" s="4" t="s">
        <v>1</v>
      </c>
      <c r="C2" s="4" t="s">
        <v>87</v>
      </c>
      <c r="D2" s="4" t="s">
        <v>88</v>
      </c>
      <c r="E2" s="4" t="s">
        <v>89</v>
      </c>
      <c r="F2" s="4" t="s">
        <v>87</v>
      </c>
      <c r="G2" s="4" t="s">
        <v>88</v>
      </c>
      <c r="H2" s="4" t="s">
        <v>89</v>
      </c>
      <c r="I2" s="4" t="s">
        <v>87</v>
      </c>
      <c r="J2" s="4" t="s">
        <v>88</v>
      </c>
      <c r="K2" s="4" t="s">
        <v>89</v>
      </c>
      <c r="L2" s="4" t="s">
        <v>87</v>
      </c>
      <c r="M2" s="4" t="s">
        <v>88</v>
      </c>
      <c r="N2" s="4" t="s">
        <v>89</v>
      </c>
      <c r="O2" s="4" t="s">
        <v>87</v>
      </c>
      <c r="P2" s="4" t="s">
        <v>88</v>
      </c>
      <c r="Q2" s="4" t="s">
        <v>89</v>
      </c>
      <c r="R2" s="4" t="s">
        <v>87</v>
      </c>
      <c r="S2" s="4" t="s">
        <v>88</v>
      </c>
      <c r="T2" s="4" t="s">
        <v>89</v>
      </c>
      <c r="U2" s="4" t="s">
        <v>87</v>
      </c>
      <c r="V2" s="4" t="s">
        <v>88</v>
      </c>
      <c r="W2" s="4" t="s">
        <v>89</v>
      </c>
    </row>
    <row r="3" spans="1:23" s="3" customFormat="1" x14ac:dyDescent="0.25">
      <c r="A3" s="2" t="s">
        <v>6</v>
      </c>
      <c r="B3" s="2" t="s">
        <v>7</v>
      </c>
      <c r="C3" s="12">
        <v>4</v>
      </c>
      <c r="D3" s="12">
        <v>3</v>
      </c>
      <c r="E3" s="2">
        <f t="shared" ref="E3:E12" si="0">C3+D3</f>
        <v>7</v>
      </c>
      <c r="F3" s="12">
        <v>4</v>
      </c>
      <c r="G3" s="12">
        <v>3</v>
      </c>
      <c r="H3" s="2">
        <f t="shared" ref="H3:H12" si="1">F3+G3</f>
        <v>7</v>
      </c>
      <c r="I3" s="12">
        <v>4</v>
      </c>
      <c r="J3" s="12">
        <v>3</v>
      </c>
      <c r="K3" s="2">
        <f t="shared" ref="K3:K12" si="2">I3+J3</f>
        <v>7</v>
      </c>
      <c r="L3" s="12">
        <v>4</v>
      </c>
      <c r="M3" s="12">
        <v>3</v>
      </c>
      <c r="N3" s="2">
        <f t="shared" ref="N3:N12" si="3">L3+M3</f>
        <v>7</v>
      </c>
      <c r="O3" s="12">
        <v>4</v>
      </c>
      <c r="P3" s="12">
        <v>3</v>
      </c>
      <c r="Q3" s="2">
        <f t="shared" ref="Q3:Q12" si="4">O3+P3</f>
        <v>7</v>
      </c>
      <c r="R3" s="12">
        <f t="shared" ref="R3:R12" si="5">AVERAGE(C3,F3,I3,L3,O3)</f>
        <v>4</v>
      </c>
      <c r="S3" s="12">
        <f t="shared" ref="S3:S12" si="6">AVERAGE(D3,G3,J3,M3,P3)</f>
        <v>3</v>
      </c>
      <c r="T3" s="12">
        <f t="shared" ref="T3:T12" si="7">AVERAGE(E3,H3,K3,N3,Q3)</f>
        <v>7</v>
      </c>
      <c r="U3" s="12">
        <f t="shared" ref="U3:U12" si="8">_xlfn.STDEV.S(C3,F3,I3,L3,O3)</f>
        <v>0</v>
      </c>
      <c r="V3" s="12">
        <f t="shared" ref="V3:V12" si="9">_xlfn.STDEV.S(D3,G3,J3,M3,P3)</f>
        <v>0</v>
      </c>
      <c r="W3" s="12">
        <f t="shared" ref="W3:W12" si="10">_xlfn.STDEV.S(E3,H3,K3,N3,Q3)</f>
        <v>0</v>
      </c>
    </row>
    <row r="4" spans="1:23" s="3" customFormat="1" x14ac:dyDescent="0.25">
      <c r="A4" s="2" t="s">
        <v>43</v>
      </c>
      <c r="B4" s="7" t="s">
        <v>31</v>
      </c>
      <c r="C4" s="12">
        <v>4</v>
      </c>
      <c r="D4" s="12">
        <v>3</v>
      </c>
      <c r="E4" s="2">
        <f t="shared" si="0"/>
        <v>7</v>
      </c>
      <c r="F4" s="12">
        <v>4</v>
      </c>
      <c r="G4" s="12">
        <v>3</v>
      </c>
      <c r="H4" s="2">
        <f t="shared" si="1"/>
        <v>7</v>
      </c>
      <c r="I4" s="12">
        <v>4</v>
      </c>
      <c r="J4" s="12">
        <v>3</v>
      </c>
      <c r="K4" s="2">
        <f t="shared" si="2"/>
        <v>7</v>
      </c>
      <c r="L4" s="12">
        <v>4</v>
      </c>
      <c r="M4" s="12">
        <v>3</v>
      </c>
      <c r="N4" s="2">
        <f t="shared" si="3"/>
        <v>7</v>
      </c>
      <c r="O4" s="12">
        <v>4</v>
      </c>
      <c r="P4" s="12">
        <v>3</v>
      </c>
      <c r="Q4" s="2">
        <f t="shared" si="4"/>
        <v>7</v>
      </c>
      <c r="R4" s="12">
        <f t="shared" si="5"/>
        <v>4</v>
      </c>
      <c r="S4" s="12">
        <f t="shared" si="6"/>
        <v>3</v>
      </c>
      <c r="T4" s="12">
        <f t="shared" si="7"/>
        <v>7</v>
      </c>
      <c r="U4" s="12">
        <f t="shared" si="8"/>
        <v>0</v>
      </c>
      <c r="V4" s="12">
        <f t="shared" si="9"/>
        <v>0</v>
      </c>
      <c r="W4" s="12">
        <f t="shared" si="10"/>
        <v>0</v>
      </c>
    </row>
    <row r="5" spans="1:23" s="3" customFormat="1" x14ac:dyDescent="0.25">
      <c r="A5" s="2" t="s">
        <v>49</v>
      </c>
      <c r="B5" s="7" t="s">
        <v>34</v>
      </c>
      <c r="C5" s="12">
        <v>4</v>
      </c>
      <c r="D5" s="12">
        <v>3</v>
      </c>
      <c r="E5" s="2">
        <f t="shared" si="0"/>
        <v>7</v>
      </c>
      <c r="F5" s="12">
        <v>4</v>
      </c>
      <c r="G5" s="12">
        <v>3</v>
      </c>
      <c r="H5" s="2">
        <f t="shared" si="1"/>
        <v>7</v>
      </c>
      <c r="I5" s="12">
        <v>4</v>
      </c>
      <c r="J5" s="12">
        <v>3</v>
      </c>
      <c r="K5" s="2">
        <f t="shared" si="2"/>
        <v>7</v>
      </c>
      <c r="L5" s="12">
        <v>4</v>
      </c>
      <c r="M5" s="12">
        <v>3</v>
      </c>
      <c r="N5" s="2">
        <f t="shared" si="3"/>
        <v>7</v>
      </c>
      <c r="O5" s="12">
        <v>4</v>
      </c>
      <c r="P5" s="12">
        <v>3</v>
      </c>
      <c r="Q5" s="2">
        <f t="shared" si="4"/>
        <v>7</v>
      </c>
      <c r="R5" s="12">
        <f t="shared" si="5"/>
        <v>4</v>
      </c>
      <c r="S5" s="12">
        <f t="shared" si="6"/>
        <v>3</v>
      </c>
      <c r="T5" s="12">
        <f t="shared" si="7"/>
        <v>7</v>
      </c>
      <c r="U5" s="12">
        <f t="shared" si="8"/>
        <v>0</v>
      </c>
      <c r="V5" s="12">
        <f t="shared" si="9"/>
        <v>0</v>
      </c>
      <c r="W5" s="12">
        <f t="shared" si="10"/>
        <v>0</v>
      </c>
    </row>
    <row r="6" spans="1:23" s="3" customFormat="1" x14ac:dyDescent="0.25">
      <c r="A6" s="2" t="s">
        <v>45</v>
      </c>
      <c r="B6" s="7" t="s">
        <v>17</v>
      </c>
      <c r="C6" s="12">
        <v>2</v>
      </c>
      <c r="D6" s="12">
        <v>4</v>
      </c>
      <c r="E6" s="2">
        <f t="shared" si="0"/>
        <v>6</v>
      </c>
      <c r="F6" s="12">
        <v>2</v>
      </c>
      <c r="G6" s="12">
        <v>4</v>
      </c>
      <c r="H6" s="2">
        <f t="shared" si="1"/>
        <v>6</v>
      </c>
      <c r="I6" s="12">
        <v>2</v>
      </c>
      <c r="J6" s="12">
        <v>4</v>
      </c>
      <c r="K6" s="2">
        <f t="shared" si="2"/>
        <v>6</v>
      </c>
      <c r="L6" s="12">
        <v>2</v>
      </c>
      <c r="M6" s="12">
        <v>4</v>
      </c>
      <c r="N6" s="2">
        <f t="shared" si="3"/>
        <v>6</v>
      </c>
      <c r="O6" s="12">
        <v>2</v>
      </c>
      <c r="P6" s="12">
        <v>4</v>
      </c>
      <c r="Q6" s="2">
        <f t="shared" si="4"/>
        <v>6</v>
      </c>
      <c r="R6" s="12">
        <f t="shared" si="5"/>
        <v>2</v>
      </c>
      <c r="S6" s="12">
        <f t="shared" si="6"/>
        <v>4</v>
      </c>
      <c r="T6" s="12">
        <f t="shared" si="7"/>
        <v>6</v>
      </c>
      <c r="U6" s="12">
        <f t="shared" si="8"/>
        <v>0</v>
      </c>
      <c r="V6" s="12">
        <f t="shared" si="9"/>
        <v>0</v>
      </c>
      <c r="W6" s="12">
        <f t="shared" si="10"/>
        <v>0</v>
      </c>
    </row>
    <row r="7" spans="1:23" s="3" customFormat="1" x14ac:dyDescent="0.25">
      <c r="A7" s="2" t="s">
        <v>44</v>
      </c>
      <c r="B7" s="2" t="s">
        <v>13</v>
      </c>
      <c r="C7" s="12">
        <v>3</v>
      </c>
      <c r="D7" s="12">
        <v>2</v>
      </c>
      <c r="E7" s="2">
        <f t="shared" si="0"/>
        <v>5</v>
      </c>
      <c r="F7" s="12">
        <v>3</v>
      </c>
      <c r="G7" s="12">
        <v>2</v>
      </c>
      <c r="H7" s="2">
        <f t="shared" si="1"/>
        <v>5</v>
      </c>
      <c r="I7" s="12">
        <v>3</v>
      </c>
      <c r="J7" s="12">
        <v>2</v>
      </c>
      <c r="K7" s="2">
        <f t="shared" si="2"/>
        <v>5</v>
      </c>
      <c r="L7" s="12">
        <v>3</v>
      </c>
      <c r="M7" s="12">
        <v>2</v>
      </c>
      <c r="N7" s="2">
        <f t="shared" si="3"/>
        <v>5</v>
      </c>
      <c r="O7" s="12">
        <v>3</v>
      </c>
      <c r="P7" s="12">
        <v>2</v>
      </c>
      <c r="Q7" s="2">
        <f t="shared" si="4"/>
        <v>5</v>
      </c>
      <c r="R7" s="12">
        <f t="shared" si="5"/>
        <v>3</v>
      </c>
      <c r="S7" s="12">
        <f t="shared" si="6"/>
        <v>2</v>
      </c>
      <c r="T7" s="12">
        <f t="shared" si="7"/>
        <v>5</v>
      </c>
      <c r="U7" s="12">
        <f t="shared" si="8"/>
        <v>0</v>
      </c>
      <c r="V7" s="12">
        <f t="shared" si="9"/>
        <v>0</v>
      </c>
      <c r="W7" s="12">
        <f t="shared" si="10"/>
        <v>0</v>
      </c>
    </row>
    <row r="8" spans="1:23" s="3" customFormat="1" x14ac:dyDescent="0.25">
      <c r="A8" s="2" t="s">
        <v>48</v>
      </c>
      <c r="B8" s="7" t="s">
        <v>32</v>
      </c>
      <c r="C8" s="12">
        <v>3</v>
      </c>
      <c r="D8" s="12">
        <v>2</v>
      </c>
      <c r="E8" s="2">
        <f t="shared" si="0"/>
        <v>5</v>
      </c>
      <c r="F8" s="12">
        <v>3</v>
      </c>
      <c r="G8" s="12">
        <v>2</v>
      </c>
      <c r="H8" s="2">
        <f t="shared" si="1"/>
        <v>5</v>
      </c>
      <c r="I8" s="12">
        <v>3</v>
      </c>
      <c r="J8" s="12">
        <v>2</v>
      </c>
      <c r="K8" s="2">
        <f t="shared" si="2"/>
        <v>5</v>
      </c>
      <c r="L8" s="12">
        <v>3</v>
      </c>
      <c r="M8" s="12">
        <v>2</v>
      </c>
      <c r="N8" s="2">
        <f t="shared" si="3"/>
        <v>5</v>
      </c>
      <c r="O8" s="12">
        <v>3</v>
      </c>
      <c r="P8" s="12">
        <v>2</v>
      </c>
      <c r="Q8" s="2">
        <f t="shared" si="4"/>
        <v>5</v>
      </c>
      <c r="R8" s="12">
        <f t="shared" si="5"/>
        <v>3</v>
      </c>
      <c r="S8" s="12">
        <f t="shared" si="6"/>
        <v>2</v>
      </c>
      <c r="T8" s="12">
        <f t="shared" si="7"/>
        <v>5</v>
      </c>
      <c r="U8" s="12">
        <f t="shared" si="8"/>
        <v>0</v>
      </c>
      <c r="V8" s="12">
        <f t="shared" si="9"/>
        <v>0</v>
      </c>
      <c r="W8" s="12">
        <f t="shared" si="10"/>
        <v>0</v>
      </c>
    </row>
    <row r="9" spans="1:23" s="3" customFormat="1" x14ac:dyDescent="0.25">
      <c r="A9" s="2" t="s">
        <v>47</v>
      </c>
      <c r="B9" s="7" t="s">
        <v>30</v>
      </c>
      <c r="C9" s="12">
        <v>3</v>
      </c>
      <c r="D9" s="12">
        <v>1</v>
      </c>
      <c r="E9" s="2">
        <f t="shared" si="0"/>
        <v>4</v>
      </c>
      <c r="F9" s="12">
        <v>3</v>
      </c>
      <c r="G9" s="12">
        <v>1</v>
      </c>
      <c r="H9" s="2">
        <f t="shared" si="1"/>
        <v>4</v>
      </c>
      <c r="I9" s="12">
        <v>3</v>
      </c>
      <c r="J9" s="12">
        <v>1</v>
      </c>
      <c r="K9" s="2">
        <f t="shared" si="2"/>
        <v>4</v>
      </c>
      <c r="L9" s="12">
        <v>3</v>
      </c>
      <c r="M9" s="12">
        <v>1</v>
      </c>
      <c r="N9" s="2">
        <f t="shared" si="3"/>
        <v>4</v>
      </c>
      <c r="O9" s="12">
        <v>3</v>
      </c>
      <c r="P9" s="12">
        <v>1</v>
      </c>
      <c r="Q9" s="2">
        <f t="shared" si="4"/>
        <v>4</v>
      </c>
      <c r="R9" s="12">
        <f t="shared" si="5"/>
        <v>3</v>
      </c>
      <c r="S9" s="12">
        <f t="shared" si="6"/>
        <v>1</v>
      </c>
      <c r="T9" s="12">
        <f t="shared" si="7"/>
        <v>4</v>
      </c>
      <c r="U9" s="12">
        <f t="shared" si="8"/>
        <v>0</v>
      </c>
      <c r="V9" s="12">
        <f t="shared" si="9"/>
        <v>0</v>
      </c>
      <c r="W9" s="12">
        <f t="shared" si="10"/>
        <v>0</v>
      </c>
    </row>
    <row r="10" spans="1:23" s="3" customFormat="1" x14ac:dyDescent="0.25">
      <c r="A10" s="2" t="s">
        <v>51</v>
      </c>
      <c r="B10" s="8" t="s">
        <v>38</v>
      </c>
      <c r="C10" s="12">
        <v>2</v>
      </c>
      <c r="D10" s="12">
        <v>2</v>
      </c>
      <c r="E10" s="2">
        <f t="shared" si="0"/>
        <v>4</v>
      </c>
      <c r="F10" s="12">
        <v>2</v>
      </c>
      <c r="G10" s="12">
        <v>2</v>
      </c>
      <c r="H10" s="2">
        <f t="shared" si="1"/>
        <v>4</v>
      </c>
      <c r="I10" s="12">
        <v>2</v>
      </c>
      <c r="J10" s="12">
        <v>2</v>
      </c>
      <c r="K10" s="2">
        <f t="shared" si="2"/>
        <v>4</v>
      </c>
      <c r="L10" s="12">
        <v>2</v>
      </c>
      <c r="M10" s="12">
        <v>2</v>
      </c>
      <c r="N10" s="2">
        <f t="shared" si="3"/>
        <v>4</v>
      </c>
      <c r="O10" s="12">
        <v>2</v>
      </c>
      <c r="P10" s="12">
        <v>2</v>
      </c>
      <c r="Q10" s="2">
        <f t="shared" si="4"/>
        <v>4</v>
      </c>
      <c r="R10" s="12">
        <f t="shared" si="5"/>
        <v>2</v>
      </c>
      <c r="S10" s="12">
        <f t="shared" si="6"/>
        <v>2</v>
      </c>
      <c r="T10" s="12">
        <f t="shared" si="7"/>
        <v>4</v>
      </c>
      <c r="U10" s="12">
        <f t="shared" si="8"/>
        <v>0</v>
      </c>
      <c r="V10" s="12">
        <f t="shared" si="9"/>
        <v>0</v>
      </c>
      <c r="W10" s="12">
        <f t="shared" si="10"/>
        <v>0</v>
      </c>
    </row>
    <row r="11" spans="1:23" s="3" customFormat="1" x14ac:dyDescent="0.25">
      <c r="A11" s="2" t="s">
        <v>46</v>
      </c>
      <c r="B11" s="7" t="s">
        <v>21</v>
      </c>
      <c r="C11" s="12">
        <v>4</v>
      </c>
      <c r="D11" s="12">
        <v>4</v>
      </c>
      <c r="E11" s="2">
        <f t="shared" si="0"/>
        <v>8</v>
      </c>
      <c r="F11" s="12">
        <v>1</v>
      </c>
      <c r="G11" s="12">
        <v>2</v>
      </c>
      <c r="H11" s="2">
        <f t="shared" si="1"/>
        <v>3</v>
      </c>
      <c r="I11" s="12">
        <v>1</v>
      </c>
      <c r="J11" s="12">
        <v>2</v>
      </c>
      <c r="K11" s="2">
        <f t="shared" si="2"/>
        <v>3</v>
      </c>
      <c r="L11" s="12">
        <v>1</v>
      </c>
      <c r="M11" s="12">
        <v>2</v>
      </c>
      <c r="N11" s="2">
        <f t="shared" si="3"/>
        <v>3</v>
      </c>
      <c r="O11" s="12">
        <v>1</v>
      </c>
      <c r="P11" s="12">
        <v>2</v>
      </c>
      <c r="Q11" s="2">
        <f t="shared" si="4"/>
        <v>3</v>
      </c>
      <c r="R11" s="12">
        <f t="shared" si="5"/>
        <v>1.6</v>
      </c>
      <c r="S11" s="12">
        <f t="shared" si="6"/>
        <v>2.4</v>
      </c>
      <c r="T11" s="12">
        <f t="shared" si="7"/>
        <v>4</v>
      </c>
      <c r="U11" s="10">
        <f t="shared" si="8"/>
        <v>1.3416407864998738</v>
      </c>
      <c r="V11" s="10">
        <f t="shared" si="9"/>
        <v>0.89442719099991574</v>
      </c>
      <c r="W11" s="10">
        <f t="shared" si="10"/>
        <v>2.2360679774997898</v>
      </c>
    </row>
    <row r="12" spans="1:23" x14ac:dyDescent="0.25">
      <c r="A12" s="2" t="s">
        <v>50</v>
      </c>
      <c r="B12" s="7" t="s">
        <v>36</v>
      </c>
      <c r="C12" s="12">
        <v>2</v>
      </c>
      <c r="D12" s="12">
        <v>1</v>
      </c>
      <c r="E12" s="2">
        <f t="shared" si="0"/>
        <v>3</v>
      </c>
      <c r="F12" s="12">
        <v>2</v>
      </c>
      <c r="G12" s="12">
        <v>1</v>
      </c>
      <c r="H12" s="2">
        <f t="shared" si="1"/>
        <v>3</v>
      </c>
      <c r="I12" s="12">
        <v>2</v>
      </c>
      <c r="J12" s="12">
        <v>1</v>
      </c>
      <c r="K12" s="2">
        <f t="shared" si="2"/>
        <v>3</v>
      </c>
      <c r="L12" s="12">
        <v>2</v>
      </c>
      <c r="M12" s="12">
        <v>1</v>
      </c>
      <c r="N12" s="2">
        <f t="shared" si="3"/>
        <v>3</v>
      </c>
      <c r="O12" s="12">
        <v>2</v>
      </c>
      <c r="P12" s="12">
        <v>1</v>
      </c>
      <c r="Q12" s="2">
        <f t="shared" si="4"/>
        <v>3</v>
      </c>
      <c r="R12" s="12">
        <f t="shared" si="5"/>
        <v>2</v>
      </c>
      <c r="S12" s="12">
        <f t="shared" si="6"/>
        <v>1</v>
      </c>
      <c r="T12" s="12">
        <f t="shared" si="7"/>
        <v>3</v>
      </c>
      <c r="U12" s="12">
        <f t="shared" si="8"/>
        <v>0</v>
      </c>
      <c r="V12" s="12">
        <f t="shared" si="9"/>
        <v>0</v>
      </c>
      <c r="W12" s="12">
        <f t="shared" si="10"/>
        <v>0</v>
      </c>
    </row>
    <row r="25" spans="17:17" x14ac:dyDescent="0.25">
      <c r="Q25" s="13"/>
    </row>
  </sheetData>
  <autoFilter ref="A2:W12">
    <sortState ref="A3:W12">
      <sortCondition descending="1" ref="T2:T12"/>
    </sortState>
  </autoFilter>
  <mergeCells count="7">
    <mergeCell ref="U1:W1"/>
    <mergeCell ref="C1:E1"/>
    <mergeCell ref="F1:H1"/>
    <mergeCell ref="I1:K1"/>
    <mergeCell ref="L1:N1"/>
    <mergeCell ref="O1:Q1"/>
    <mergeCell ref="R1:T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C2" sqref="C2"/>
    </sheetView>
  </sheetViews>
  <sheetFormatPr baseColWidth="10" defaultColWidth="31.5703125" defaultRowHeight="15" x14ac:dyDescent="0.25"/>
  <cols>
    <col min="1" max="1" width="5.140625" bestFit="1" customWidth="1"/>
    <col min="2" max="2" width="57.7109375" customWidth="1"/>
  </cols>
  <sheetData>
    <row r="1" spans="1:2" x14ac:dyDescent="0.25">
      <c r="A1" s="4" t="s">
        <v>0</v>
      </c>
      <c r="B1" s="4" t="s">
        <v>1</v>
      </c>
    </row>
    <row r="2" spans="1:2" x14ac:dyDescent="0.25">
      <c r="A2" s="2" t="s">
        <v>6</v>
      </c>
      <c r="B2" s="2" t="s">
        <v>7</v>
      </c>
    </row>
    <row r="3" spans="1:2" x14ac:dyDescent="0.25">
      <c r="A3" s="2" t="s">
        <v>43</v>
      </c>
      <c r="B3" s="7" t="s">
        <v>31</v>
      </c>
    </row>
    <row r="4" spans="1:2" x14ac:dyDescent="0.25">
      <c r="A4" s="2" t="s">
        <v>49</v>
      </c>
      <c r="B4" s="7" t="s">
        <v>34</v>
      </c>
    </row>
    <row r="5" spans="1:2" x14ac:dyDescent="0.25">
      <c r="A5" s="2" t="s">
        <v>44</v>
      </c>
      <c r="B5" s="2" t="s">
        <v>13</v>
      </c>
    </row>
    <row r="6" spans="1:2" x14ac:dyDescent="0.25">
      <c r="A6" s="2" t="s">
        <v>47</v>
      </c>
      <c r="B6" s="7" t="s">
        <v>30</v>
      </c>
    </row>
    <row r="7" spans="1:2" x14ac:dyDescent="0.25">
      <c r="A7" s="2" t="s">
        <v>48</v>
      </c>
      <c r="B7" s="7" t="s">
        <v>32</v>
      </c>
    </row>
    <row r="8" spans="1:2" x14ac:dyDescent="0.25">
      <c r="A8" s="2" t="s">
        <v>45</v>
      </c>
      <c r="B8" s="7" t="s">
        <v>17</v>
      </c>
    </row>
    <row r="9" spans="1:2" x14ac:dyDescent="0.25">
      <c r="A9" s="2" t="s">
        <v>50</v>
      </c>
      <c r="B9" s="7" t="s">
        <v>36</v>
      </c>
    </row>
    <row r="10" spans="1:2" x14ac:dyDescent="0.25">
      <c r="A10" s="2" t="s">
        <v>51</v>
      </c>
      <c r="B10" s="8" t="s">
        <v>38</v>
      </c>
    </row>
    <row r="11" spans="1:2" x14ac:dyDescent="0.25">
      <c r="A11" s="2" t="s">
        <v>46</v>
      </c>
      <c r="B11" s="7"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1" sqref="B11"/>
    </sheetView>
  </sheetViews>
  <sheetFormatPr baseColWidth="10" defaultColWidth="31.5703125" defaultRowHeight="15" x14ac:dyDescent="0.25"/>
  <cols>
    <col min="1" max="1" width="5.140625" bestFit="1" customWidth="1"/>
    <col min="2" max="2" width="57.7109375" customWidth="1"/>
  </cols>
  <sheetData>
    <row r="1" spans="1:2" x14ac:dyDescent="0.25">
      <c r="A1" s="4" t="s">
        <v>0</v>
      </c>
      <c r="B1" s="4" t="s">
        <v>1</v>
      </c>
    </row>
    <row r="2" spans="1:2" x14ac:dyDescent="0.25">
      <c r="A2" s="2" t="s">
        <v>6</v>
      </c>
      <c r="B2" s="2" t="s">
        <v>7</v>
      </c>
    </row>
    <row r="3" spans="1:2" x14ac:dyDescent="0.25">
      <c r="A3" s="2" t="s">
        <v>43</v>
      </c>
      <c r="B3" s="7" t="s">
        <v>31</v>
      </c>
    </row>
    <row r="4" spans="1:2" x14ac:dyDescent="0.25">
      <c r="A4" s="2" t="s">
        <v>49</v>
      </c>
      <c r="B4" s="7" t="s">
        <v>34</v>
      </c>
    </row>
    <row r="5" spans="1:2" x14ac:dyDescent="0.25">
      <c r="A5" s="2" t="s">
        <v>45</v>
      </c>
      <c r="B5" s="2" t="s">
        <v>17</v>
      </c>
    </row>
    <row r="6" spans="1:2" x14ac:dyDescent="0.25">
      <c r="A6" s="2" t="s">
        <v>44</v>
      </c>
      <c r="B6" s="7" t="s">
        <v>13</v>
      </c>
    </row>
    <row r="7" spans="1:2" x14ac:dyDescent="0.25">
      <c r="A7" s="2" t="s">
        <v>48</v>
      </c>
      <c r="B7" s="7" t="s">
        <v>32</v>
      </c>
    </row>
    <row r="8" spans="1:2" x14ac:dyDescent="0.25">
      <c r="A8" s="2" t="s">
        <v>47</v>
      </c>
      <c r="B8" s="7" t="s">
        <v>30</v>
      </c>
    </row>
    <row r="9" spans="1:2" x14ac:dyDescent="0.25">
      <c r="A9" s="2" t="s">
        <v>51</v>
      </c>
      <c r="B9" s="7" t="s">
        <v>38</v>
      </c>
    </row>
    <row r="10" spans="1:2" x14ac:dyDescent="0.25">
      <c r="A10" s="2" t="s">
        <v>46</v>
      </c>
      <c r="B10" s="8" t="s">
        <v>21</v>
      </c>
    </row>
    <row r="11" spans="1:2" x14ac:dyDescent="0.25">
      <c r="A11" s="2" t="s">
        <v>50</v>
      </c>
      <c r="B11" s="7"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Info</vt:lpstr>
      <vt:lpstr>Evaluador i</vt:lpstr>
      <vt:lpstr>Principios incumplidos</vt:lpstr>
      <vt:lpstr>Ponderacion i</vt:lpstr>
      <vt:lpstr>Ponderacion total</vt:lpstr>
      <vt:lpstr>Lista por severidad</vt:lpstr>
      <vt:lpstr>Lista por criticidad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Alumnos</dc:creator>
  <cp:lastModifiedBy>USER</cp:lastModifiedBy>
  <dcterms:created xsi:type="dcterms:W3CDTF">2019-10-28T18:56:43Z</dcterms:created>
  <dcterms:modified xsi:type="dcterms:W3CDTF">2019-11-30T04:26:07Z</dcterms:modified>
</cp:coreProperties>
</file>