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3"/>
  </bookViews>
  <sheets>
    <sheet name="Accounts" sheetId="1" state="visible" r:id="rId2"/>
    <sheet name="Categories" sheetId="2" state="visible" r:id="rId3"/>
    <sheet name="IRA_Statues" sheetId="3" state="visible" r:id="rId4"/>
    <sheet name="Tax_Statues" sheetId="4" state="visible" r:id="rId5"/>
    <sheet name="Other_input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<sst xmlns="http://schemas.openxmlformats.org/spreadsheetml/2006/main" count="226" uniqueCount="86">
  <si>
    <t xml:space="preserve">Jenny &amp; John Allocation</t>
  </si>
  <si>
    <t xml:space="preserve">As of 9/8/16</t>
  </si>
  <si>
    <t xml:space="preserve">For Producer Use Only</t>
  </si>
  <si>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</si>
  <si>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</si>
  <si>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</si>
  <si>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</si>
  <si>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</si>
  <si>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</si>
  <si>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</si>
  <si>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</si>
  <si>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</si>
  <si>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</si>
  <si>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</si>
  <si>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</si>
  <si>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</si>
  <si>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</si>
  <si>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</si>
  <si>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</si>
  <si>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</si>
  <si>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</si>
  <si>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Total</t>
  </si>
  <si>
    <t xml:space="preserve">JTWROS</t>
  </si>
  <si>
    <t xml:space="preserve">Bank</t>
  </si>
  <si>
    <t xml:space="preserve">Cash</t>
  </si>
  <si>
    <t xml:space="preserve">Bremer</t>
  </si>
  <si>
    <t xml:space="preserve">Brokerage</t>
  </si>
  <si>
    <t xml:space="preserve">John</t>
  </si>
  <si>
    <t xml:space="preserve">EJ</t>
  </si>
  <si>
    <t xml:space="preserve">AF</t>
  </si>
  <si>
    <t xml:space="preserve">401(k)</t>
  </si>
  <si>
    <t xml:space="preserve">Jenny</t>
  </si>
  <si>
    <t xml:space="preserve">Roth IRA</t>
  </si>
  <si>
    <t xml:space="preserve">Jenny *68</t>
  </si>
  <si>
    <t xml:space="preserve">SIMPLE IRA</t>
  </si>
  <si>
    <t xml:space="preserve">Jenny *21</t>
  </si>
  <si>
    <t xml:space="preserve">John *76</t>
  </si>
  <si>
    <t xml:space="preserve">John *79</t>
  </si>
  <si>
    <t xml:space="preserve">BOW</t>
  </si>
  <si>
    <t xml:space="preserve">John *69</t>
  </si>
  <si>
    <t xml:space="preserve">John *59</t>
  </si>
  <si>
    <t xml:space="preserve">Roll IRA</t>
  </si>
  <si>
    <t xml:space="preserve">Trad IRA</t>
  </si>
  <si>
    <t xml:space="preserve">MML</t>
  </si>
  <si>
    <t xml:space="preserve">Cash Value</t>
  </si>
  <si>
    <t xml:space="preserve">Property</t>
  </si>
  <si>
    <t xml:space="preserve">N/A</t>
  </si>
  <si>
    <t xml:space="preserve">Real Estate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</si>
  <si>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</si>
  <si>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</si>
  <si>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</si>
  <si>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</si>
  <si>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</si>
  <si>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IRA Account</t>
  </si>
  <si>
    <t xml:space="preserve">$s left to be funded into IRS for this year</t>
  </si>
  <si>
    <t xml:space="preserve">AF Roth - Jenny</t>
  </si>
  <si>
    <t xml:space="preserve">AF Roth - John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</si>
  <si>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</si>
  <si>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</si>
  <si>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</si>
  <si>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</si>
  <si>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</si>
  <si>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</si>
  <si>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</si>
  <si>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</si>
  <si>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Non-Ded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</si>
  <si>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</si>
  <si>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</si>
  <si>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</si>
  <si>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</si>
  <si>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</si>
  <si>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</si>
  <si>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</si>
  <si>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H.S.A</t>
  </si>
  <si>
    <t xml:space="preserve">RSU's</t>
  </si>
  <si>
    <t xml:space="preserve">Var. Life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</si>
  <si>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</si>
  <si>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</si>
  <si>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</si>
  <si>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</si>
  <si>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Def Cont. Plan</t>
  </si>
  <si>
    <t xml:space="preserve">Pref. Equity</t>
  </si>
  <si>
    <t xml:space="preserve">Ltd Ptnr</t>
  </si>
  <si>
    <t xml:space="preserve">Variable</t>
  </si>
  <si>
    <t xml:space="preserve">$ Value</t>
  </si>
  <si>
    <t xml:space="preserve">Max_Taxed_Sales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</si>
</sst>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_(\$* #,##0.00_);_(\$* \(#,##0.00\);_(\$* \-??_);_(@_)"/>
    <numFmt numFmtId="167" formatCode="0.0%"/>
    <numFmt numFmtId="168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2" min="1" style="0" width="24.3010204081633"/>
    <col collapsed="false" hidden="false" max="3" min="3" style="0" width="15.5255102040816"/>
    <col collapsed="false" hidden="false" max="4" min="4" style="0" width="14.5816326530612"/>
    <col collapsed="false" hidden="false" max="5" min="5" style="0" width="13.2295918367347"/>
    <col collapsed="false" hidden="false" max="6" min="6" style="0" width="12.9591836734694"/>
    <col collapsed="false" hidden="false" max="7" min="7" style="0" width="13.0918367346939"/>
    <col collapsed="false" hidden="false" max="8" min="8" style="0" width="12.6887755102041"/>
    <col collapsed="false" hidden="false" max="9" min="9" style="0" width="15.2551020408163"/>
    <col collapsed="false" hidden="false" max="10" min="10" style="0" width="11.8775510204082"/>
    <col collapsed="false" hidden="false" max="11" min="11" style="0" width="15.5255102040816"/>
    <col collapsed="false" hidden="false" max="12" min="12" style="0" width="17.280612244898"/>
    <col collapsed="false" hidden="false" max="13" min="13" style="0" width="15.6581632653061"/>
    <col collapsed="false" hidden="false" max="14" min="14" style="0" width="15.2551020408163"/>
    <col collapsed="false" hidden="false" max="15" min="15" style="0" width="10.8010204081633"/>
    <col collapsed="false" hidden="false" max="16" min="16" style="0" width="10.530612244898"/>
    <col collapsed="false" hidden="false" max="17" min="17" style="0" width="16.7397959183673"/>
    <col collapsed="false" hidden="false" max="1025" min="18" style="0" width="8.36734693877551"/>
  </cols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n">
        <f aca="true">TODAY()</f>
        <v>43131</v>
      </c>
      <c r="J1" s="3" t="s">
        <v>1</v>
      </c>
      <c r="K1" s="3" t="s">
        <v>2</v>
      </c>
      <c r="L1" s="3"/>
      <c r="M1" s="3"/>
      <c r="N1" s="3"/>
      <c r="O1" s="3"/>
      <c r="P1" s="3"/>
      <c r="Q1" s="3"/>
      <c r="R1" s="3"/>
      <c r="S1" s="3"/>
    </row>
    <row r="2" customFormat="false" ht="18.7" hidden="false" customHeight="true" outlineLevel="0" collapsed="false">
      <c r="A2" s="4" t="s">
        <v>3</v>
      </c>
      <c r="B2" s="4" t="s">
        <v>4</v>
      </c>
      <c r="C2" s="4" t="s">
        <v>5</v>
      </c>
      <c r="D2" s="5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customFormat="false" ht="18.7" hidden="false" customHeight="true" outlineLevel="0" collapsed="false">
      <c r="A3" s="7" t="n">
        <v>1</v>
      </c>
      <c r="B3" s="7" t="s">
        <v>22</v>
      </c>
      <c r="C3" s="8" t="s">
        <v>23</v>
      </c>
      <c r="D3" s="9" t="s">
        <v>24</v>
      </c>
      <c r="E3" s="10" t="n">
        <v>500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2" t="n">
        <f aca="false">SUM(Accounts!E3:R3)</f>
        <v>500</v>
      </c>
      <c r="T3" s="13"/>
    </row>
    <row r="4" customFormat="false" ht="18.7" hidden="false" customHeight="true" outlineLevel="0" collapsed="false">
      <c r="A4" s="7" t="n">
        <v>2</v>
      </c>
      <c r="B4" s="7" t="s">
        <v>22</v>
      </c>
      <c r="C4" s="14" t="s">
        <v>25</v>
      </c>
      <c r="D4" s="9" t="s">
        <v>26</v>
      </c>
      <c r="E4" s="15" t="n">
        <v>101487.26</v>
      </c>
      <c r="F4" s="16" t="n">
        <v>24021.9</v>
      </c>
      <c r="G4" s="16" t="n">
        <v>107.84</v>
      </c>
      <c r="H4" s="16" t="n">
        <v>13887.73</v>
      </c>
      <c r="I4" s="16" t="n">
        <v>20570.79</v>
      </c>
      <c r="J4" s="16" t="n">
        <v>24406.87</v>
      </c>
      <c r="K4" s="16" t="n">
        <v>26063.49</v>
      </c>
      <c r="L4" s="16" t="n">
        <v>2650.58</v>
      </c>
      <c r="M4" s="16" t="n">
        <v>2583.85</v>
      </c>
      <c r="N4" s="16" t="n">
        <v>1199.53</v>
      </c>
      <c r="O4" s="16" t="n">
        <v>1512.94</v>
      </c>
      <c r="P4" s="16" t="n">
        <v>136.84</v>
      </c>
      <c r="Q4" s="16" t="n">
        <v>3.23</v>
      </c>
      <c r="R4" s="16" t="n">
        <v>1283.86</v>
      </c>
      <c r="S4" s="17" t="n">
        <f aca="false">SUM(Accounts!E4:R4)</f>
        <v>219916.71</v>
      </c>
      <c r="T4" s="13"/>
    </row>
    <row r="5" customFormat="false" ht="18.7" hidden="false" customHeight="true" outlineLevel="0" collapsed="false">
      <c r="A5" s="18" t="n">
        <v>3</v>
      </c>
      <c r="B5" s="18" t="s">
        <v>27</v>
      </c>
      <c r="C5" s="14" t="s">
        <v>25</v>
      </c>
      <c r="D5" s="9" t="s">
        <v>26</v>
      </c>
      <c r="E5" s="15" t="n">
        <v>4519.84</v>
      </c>
      <c r="F5" s="16" t="n">
        <v>14850.9</v>
      </c>
      <c r="G5" s="16" t="n">
        <v>62.64</v>
      </c>
      <c r="H5" s="16" t="n">
        <v>21932.66</v>
      </c>
      <c r="I5" s="16" t="n">
        <v>2780.33</v>
      </c>
      <c r="J5" s="16" t="n">
        <v>3936.79</v>
      </c>
      <c r="K5" s="16" t="n">
        <v>7729.02</v>
      </c>
      <c r="L5" s="16" t="n">
        <v>3165.81</v>
      </c>
      <c r="M5" s="16" t="n">
        <v>27998.93</v>
      </c>
      <c r="N5" s="16" t="n">
        <v>1725.06</v>
      </c>
      <c r="O5" s="16" t="n">
        <v>5704.82</v>
      </c>
      <c r="P5" s="16" t="n">
        <v>4288.91</v>
      </c>
      <c r="Q5" s="16" t="n">
        <v>486.68</v>
      </c>
      <c r="R5" s="16" t="n">
        <v>0</v>
      </c>
      <c r="S5" s="17" t="n">
        <f aca="false">SUM(Accounts!E5:R5)</f>
        <v>99182.39</v>
      </c>
      <c r="T5" s="13"/>
    </row>
    <row r="6" customFormat="false" ht="18.7" hidden="false" customHeight="true" outlineLevel="0" collapsed="false">
      <c r="A6" s="7" t="n">
        <v>4</v>
      </c>
      <c r="B6" s="7" t="s">
        <v>22</v>
      </c>
      <c r="C6" s="8" t="s">
        <v>28</v>
      </c>
      <c r="D6" s="9" t="s">
        <v>26</v>
      </c>
      <c r="E6" s="10" t="n">
        <v>3507.54</v>
      </c>
      <c r="F6" s="11" t="n">
        <v>17030.27</v>
      </c>
      <c r="G6" s="11" t="n">
        <v>55.46</v>
      </c>
      <c r="H6" s="11" t="n">
        <v>9379.04</v>
      </c>
      <c r="I6" s="11" t="n">
        <v>16761.83</v>
      </c>
      <c r="J6" s="11" t="n">
        <v>27397.47</v>
      </c>
      <c r="K6" s="11" t="n">
        <v>25001.84</v>
      </c>
      <c r="L6" s="11" t="n">
        <v>2164.09</v>
      </c>
      <c r="M6" s="11" t="n">
        <v>2763.51</v>
      </c>
      <c r="N6" s="11" t="n">
        <v>2305.37</v>
      </c>
      <c r="O6" s="11" t="n">
        <v>2505.48</v>
      </c>
      <c r="P6" s="11" t="n">
        <v>11995.63</v>
      </c>
      <c r="Q6" s="11" t="n">
        <v>0</v>
      </c>
      <c r="R6" s="11" t="n">
        <v>0</v>
      </c>
      <c r="S6" s="17" t="n">
        <f aca="false">SUM(Accounts!E6:R6)</f>
        <v>120867.53</v>
      </c>
      <c r="T6" s="13"/>
    </row>
    <row r="7" customFormat="false" ht="18.7" hidden="false" customHeight="true" outlineLevel="0" collapsed="false">
      <c r="A7" s="7" t="n">
        <v>5</v>
      </c>
      <c r="B7" s="7" t="s">
        <v>27</v>
      </c>
      <c r="C7" s="8" t="s">
        <v>29</v>
      </c>
      <c r="D7" s="9" t="s">
        <v>30</v>
      </c>
      <c r="E7" s="10" t="n">
        <v>0</v>
      </c>
      <c r="F7" s="11" t="n">
        <v>0</v>
      </c>
      <c r="G7" s="11" t="n">
        <v>0</v>
      </c>
      <c r="H7" s="11" t="n">
        <v>0</v>
      </c>
      <c r="I7" s="11" t="n">
        <v>5000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7" t="n">
        <f aca="false">SUM(Accounts!E7:R7)</f>
        <v>5000</v>
      </c>
      <c r="T7" s="13"/>
    </row>
    <row r="8" customFormat="false" ht="18.7" hidden="false" customHeight="true" outlineLevel="0" collapsed="false">
      <c r="A8" s="7" t="n">
        <v>6</v>
      </c>
      <c r="B8" s="7" t="s">
        <v>31</v>
      </c>
      <c r="C8" s="8" t="s">
        <v>29</v>
      </c>
      <c r="D8" s="9" t="s">
        <v>30</v>
      </c>
      <c r="E8" s="10" t="n">
        <v>0</v>
      </c>
      <c r="F8" s="11" t="n">
        <v>0</v>
      </c>
      <c r="G8" s="11" t="n">
        <v>0</v>
      </c>
      <c r="H8" s="11" t="n">
        <v>0</v>
      </c>
      <c r="I8" s="11" t="n">
        <v>5000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7" t="n">
        <f aca="false">SUM(Accounts!E8:R8)</f>
        <v>5000</v>
      </c>
      <c r="T8" s="13"/>
    </row>
    <row r="9" customFormat="false" ht="18.7" hidden="false" customHeight="true" outlineLevel="0" collapsed="false">
      <c r="A9" s="18" t="n">
        <v>7</v>
      </c>
      <c r="B9" s="19" t="s">
        <v>31</v>
      </c>
      <c r="C9" s="8" t="s">
        <v>29</v>
      </c>
      <c r="D9" s="9" t="s">
        <v>32</v>
      </c>
      <c r="E9" s="10" t="n">
        <v>32.36</v>
      </c>
      <c r="F9" s="11" t="n">
        <v>1083.9</v>
      </c>
      <c r="G9" s="11" t="n">
        <v>0</v>
      </c>
      <c r="H9" s="11" t="n">
        <v>16716.8</v>
      </c>
      <c r="I9" s="11" t="n">
        <v>11060.05</v>
      </c>
      <c r="J9" s="11" t="n">
        <v>20162.62</v>
      </c>
      <c r="K9" s="11" t="n">
        <v>2566.84</v>
      </c>
      <c r="L9" s="11" t="n">
        <v>0</v>
      </c>
      <c r="M9" s="11" t="n">
        <v>959.87</v>
      </c>
      <c r="N9" s="11" t="n">
        <v>248.06</v>
      </c>
      <c r="O9" s="11" t="n">
        <v>1094.68</v>
      </c>
      <c r="P9" s="11" t="n">
        <v>0</v>
      </c>
      <c r="Q9" s="11" t="n">
        <v>0</v>
      </c>
      <c r="R9" s="11" t="n">
        <v>0</v>
      </c>
      <c r="S9" s="17" t="n">
        <f aca="false">SUM(Accounts!E9:R9)</f>
        <v>53925.18</v>
      </c>
      <c r="T9" s="13"/>
    </row>
    <row r="10" customFormat="false" ht="18.7" hidden="false" customHeight="true" outlineLevel="0" collapsed="false">
      <c r="A10" s="7" t="n">
        <v>8</v>
      </c>
      <c r="B10" s="19" t="s">
        <v>27</v>
      </c>
      <c r="C10" s="8" t="s">
        <v>29</v>
      </c>
      <c r="D10" s="9" t="s">
        <v>32</v>
      </c>
      <c r="E10" s="10" t="n">
        <v>172.32</v>
      </c>
      <c r="F10" s="11" t="n">
        <v>18777.87</v>
      </c>
      <c r="G10" s="11" t="n">
        <v>55.89</v>
      </c>
      <c r="H10" s="11" t="n">
        <v>6860.07</v>
      </c>
      <c r="I10" s="11" t="n">
        <v>6291.89</v>
      </c>
      <c r="J10" s="11" t="n">
        <v>11009.64</v>
      </c>
      <c r="K10" s="11" t="n">
        <v>1914.11</v>
      </c>
      <c r="L10" s="11" t="n">
        <v>284.09</v>
      </c>
      <c r="M10" s="11" t="n">
        <v>610.09</v>
      </c>
      <c r="N10" s="11" t="n">
        <v>395.86</v>
      </c>
      <c r="O10" s="11" t="n">
        <v>195.6</v>
      </c>
      <c r="P10" s="11" t="n">
        <v>0</v>
      </c>
      <c r="Q10" s="11" t="n">
        <v>0</v>
      </c>
      <c r="R10" s="11" t="n">
        <v>0</v>
      </c>
      <c r="S10" s="17" t="n">
        <f aca="false">SUM(Accounts!E10:R10)</f>
        <v>46567.43</v>
      </c>
      <c r="T10" s="13"/>
    </row>
    <row r="11" customFormat="false" ht="18.7" hidden="false" customHeight="true" outlineLevel="0" collapsed="false">
      <c r="A11" s="7" t="n">
        <v>9</v>
      </c>
      <c r="B11" s="7" t="s">
        <v>33</v>
      </c>
      <c r="C11" s="8" t="s">
        <v>29</v>
      </c>
      <c r="D11" s="9" t="s">
        <v>34</v>
      </c>
      <c r="E11" s="10" t="n">
        <v>331.28</v>
      </c>
      <c r="F11" s="11" t="n">
        <v>3096.54</v>
      </c>
      <c r="G11" s="11" t="n">
        <v>1.35</v>
      </c>
      <c r="H11" s="11" t="n">
        <v>38683.1</v>
      </c>
      <c r="I11" s="11" t="n">
        <v>27681.77</v>
      </c>
      <c r="J11" s="11" t="n">
        <v>47073.61</v>
      </c>
      <c r="K11" s="11" t="n">
        <v>10065.69</v>
      </c>
      <c r="L11" s="11" t="n">
        <v>482.15</v>
      </c>
      <c r="M11" s="11" t="n">
        <v>2269.74</v>
      </c>
      <c r="N11" s="11" t="n">
        <v>970.9</v>
      </c>
      <c r="O11" s="11" t="n">
        <v>2646.31</v>
      </c>
      <c r="P11" s="11" t="n">
        <v>0</v>
      </c>
      <c r="Q11" s="11" t="n">
        <v>0</v>
      </c>
      <c r="R11" s="11" t="n">
        <v>0</v>
      </c>
      <c r="S11" s="17" t="n">
        <f aca="false">SUM(Accounts!E11:R11)</f>
        <v>133302.44</v>
      </c>
      <c r="T11" s="13"/>
    </row>
    <row r="12" customFormat="false" ht="18.7" hidden="false" customHeight="true" outlineLevel="0" collapsed="false">
      <c r="A12" s="7" t="n">
        <v>10</v>
      </c>
      <c r="B12" s="7" t="s">
        <v>35</v>
      </c>
      <c r="C12" s="8" t="s">
        <v>29</v>
      </c>
      <c r="D12" s="9" t="s">
        <v>34</v>
      </c>
      <c r="E12" s="10" t="n">
        <v>1615.18</v>
      </c>
      <c r="F12" s="11" t="n">
        <v>11550.06</v>
      </c>
      <c r="G12" s="11" t="n">
        <v>0</v>
      </c>
      <c r="H12" s="11" t="n">
        <v>6552.14</v>
      </c>
      <c r="I12" s="11" t="n">
        <v>64561.47</v>
      </c>
      <c r="J12" s="11" t="n">
        <v>21957.3</v>
      </c>
      <c r="K12" s="11" t="n">
        <v>7527.35</v>
      </c>
      <c r="L12" s="11" t="n">
        <v>3047.51</v>
      </c>
      <c r="M12" s="11" t="n">
        <v>10087.25</v>
      </c>
      <c r="N12" s="11" t="n">
        <v>19092.64</v>
      </c>
      <c r="O12" s="11" t="n">
        <v>6384.53</v>
      </c>
      <c r="P12" s="11" t="n">
        <v>0</v>
      </c>
      <c r="Q12" s="11" t="n">
        <v>0</v>
      </c>
      <c r="R12" s="11" t="n">
        <v>0</v>
      </c>
      <c r="S12" s="17" t="n">
        <f aca="false">SUM(Accounts!E12:R12)</f>
        <v>152375.43</v>
      </c>
      <c r="T12" s="13"/>
    </row>
    <row r="13" customFormat="false" ht="18.7" hidden="false" customHeight="true" outlineLevel="0" collapsed="false">
      <c r="A13" s="18" t="n">
        <v>11</v>
      </c>
      <c r="B13" s="7" t="s">
        <v>36</v>
      </c>
      <c r="C13" s="8" t="s">
        <v>29</v>
      </c>
      <c r="D13" s="9" t="s">
        <v>34</v>
      </c>
      <c r="E13" s="10" t="n">
        <v>1438.76</v>
      </c>
      <c r="F13" s="11" t="n">
        <v>11574.61</v>
      </c>
      <c r="G13" s="11" t="n">
        <v>0</v>
      </c>
      <c r="H13" s="11" t="n">
        <v>59189.43</v>
      </c>
      <c r="I13" s="11" t="n">
        <v>41522.27</v>
      </c>
      <c r="J13" s="11" t="n">
        <v>55682.3</v>
      </c>
      <c r="K13" s="11" t="n">
        <v>33805.78</v>
      </c>
      <c r="L13" s="11" t="n">
        <v>2823.53</v>
      </c>
      <c r="M13" s="11" t="n">
        <v>4100.7</v>
      </c>
      <c r="N13" s="11" t="n">
        <v>618.43</v>
      </c>
      <c r="O13" s="11" t="n">
        <v>7302.35</v>
      </c>
      <c r="P13" s="11" t="n">
        <v>0</v>
      </c>
      <c r="Q13" s="11" t="n">
        <v>0</v>
      </c>
      <c r="R13" s="11" t="n">
        <v>0</v>
      </c>
      <c r="S13" s="17" t="n">
        <f aca="false">SUM(Accounts!E13:R13)</f>
        <v>218058.16</v>
      </c>
      <c r="T13" s="13"/>
    </row>
    <row r="14" customFormat="false" ht="18.7" hidden="false" customHeight="true" outlineLevel="0" collapsed="false">
      <c r="A14" s="7" t="n">
        <v>12</v>
      </c>
      <c r="B14" s="7" t="s">
        <v>37</v>
      </c>
      <c r="C14" s="8" t="s">
        <v>29</v>
      </c>
      <c r="D14" s="9" t="s">
        <v>34</v>
      </c>
      <c r="E14" s="10" t="n">
        <v>412.05</v>
      </c>
      <c r="F14" s="11" t="n">
        <v>44902.33</v>
      </c>
      <c r="G14" s="11" t="n">
        <v>133.64</v>
      </c>
      <c r="H14" s="11" t="n">
        <v>16404.05</v>
      </c>
      <c r="I14" s="11" t="n">
        <v>15045.4</v>
      </c>
      <c r="J14" s="11" t="n">
        <v>26326.66</v>
      </c>
      <c r="K14" s="11" t="n">
        <v>4577.1</v>
      </c>
      <c r="L14" s="11" t="n">
        <v>679.33</v>
      </c>
      <c r="M14" s="11" t="n">
        <v>1458.88</v>
      </c>
      <c r="N14" s="11" t="n">
        <v>946.6</v>
      </c>
      <c r="O14" s="11" t="n">
        <v>467.73</v>
      </c>
      <c r="P14" s="11" t="n">
        <v>0</v>
      </c>
      <c r="Q14" s="11" t="n">
        <v>0</v>
      </c>
      <c r="R14" s="11" t="n">
        <v>0</v>
      </c>
      <c r="S14" s="17" t="n">
        <f aca="false">SUM(Accounts!E14:R14)</f>
        <v>111353.77</v>
      </c>
      <c r="T14" s="13"/>
    </row>
    <row r="15" customFormat="false" ht="18.7" hidden="false" customHeight="true" outlineLevel="0" collapsed="false">
      <c r="A15" s="7" t="n">
        <v>13</v>
      </c>
      <c r="B15" s="19" t="s">
        <v>31</v>
      </c>
      <c r="C15" s="20" t="s">
        <v>38</v>
      </c>
      <c r="D15" s="9" t="s">
        <v>32</v>
      </c>
      <c r="E15" s="10" t="n">
        <v>34.61</v>
      </c>
      <c r="F15" s="11" t="n">
        <v>151.66</v>
      </c>
      <c r="G15" s="11" t="n">
        <v>0</v>
      </c>
      <c r="H15" s="11" t="n">
        <v>1258.78</v>
      </c>
      <c r="I15" s="11" t="n">
        <v>1978.31</v>
      </c>
      <c r="J15" s="11" t="n">
        <v>2465.96</v>
      </c>
      <c r="K15" s="11" t="n">
        <v>734.25</v>
      </c>
      <c r="L15" s="11" t="n">
        <v>71.56</v>
      </c>
      <c r="M15" s="11" t="n">
        <v>216.19</v>
      </c>
      <c r="N15" s="11" t="n">
        <v>138.96</v>
      </c>
      <c r="O15" s="11" t="n">
        <v>131.6</v>
      </c>
      <c r="P15" s="11" t="n">
        <v>0</v>
      </c>
      <c r="Q15" s="11" t="n">
        <v>0</v>
      </c>
      <c r="R15" s="11" t="n">
        <v>0</v>
      </c>
      <c r="S15" s="17" t="n">
        <f aca="false">SUM(Accounts!E15:R15)</f>
        <v>7181.88</v>
      </c>
      <c r="T15" s="13"/>
    </row>
    <row r="16" customFormat="false" ht="18.7" hidden="false" customHeight="true" outlineLevel="0" collapsed="false">
      <c r="A16" s="7" t="n">
        <v>14</v>
      </c>
      <c r="B16" s="19" t="s">
        <v>31</v>
      </c>
      <c r="C16" s="20" t="s">
        <v>38</v>
      </c>
      <c r="D16" s="9" t="s">
        <v>34</v>
      </c>
      <c r="E16" s="10" t="n">
        <v>64.3</v>
      </c>
      <c r="F16" s="11" t="n">
        <v>428</v>
      </c>
      <c r="G16" s="11" t="n">
        <v>0</v>
      </c>
      <c r="H16" s="11" t="n">
        <v>3703.27</v>
      </c>
      <c r="I16" s="11" t="n">
        <v>5576.01</v>
      </c>
      <c r="J16" s="11" t="n">
        <v>7263.88</v>
      </c>
      <c r="K16" s="11" t="n">
        <v>1551.24</v>
      </c>
      <c r="L16" s="11" t="n">
        <v>140.66</v>
      </c>
      <c r="M16" s="11" t="n">
        <v>638.98</v>
      </c>
      <c r="N16" s="11" t="n">
        <v>355.66</v>
      </c>
      <c r="O16" s="11" t="n">
        <v>371.73</v>
      </c>
      <c r="P16" s="11" t="n">
        <v>0</v>
      </c>
      <c r="Q16" s="11" t="n">
        <v>0</v>
      </c>
      <c r="R16" s="11" t="n">
        <v>0</v>
      </c>
      <c r="S16" s="17" t="n">
        <f aca="false">SUM(Accounts!E16:R16)</f>
        <v>20093.73</v>
      </c>
      <c r="T16" s="13"/>
    </row>
    <row r="17" customFormat="false" ht="18.7" hidden="false" customHeight="true" outlineLevel="0" collapsed="false">
      <c r="A17" s="18" t="n">
        <v>15</v>
      </c>
      <c r="B17" s="18" t="s">
        <v>39</v>
      </c>
      <c r="C17" s="14" t="s">
        <v>38</v>
      </c>
      <c r="D17" s="9" t="s">
        <v>34</v>
      </c>
      <c r="E17" s="15" t="n">
        <v>574.58</v>
      </c>
      <c r="F17" s="16" t="n">
        <v>7922.86</v>
      </c>
      <c r="G17" s="21" t="n">
        <v>0</v>
      </c>
      <c r="H17" s="16" t="n">
        <v>852.89</v>
      </c>
      <c r="I17" s="16" t="n">
        <v>1638.44</v>
      </c>
      <c r="J17" s="16" t="n">
        <v>1095.29</v>
      </c>
      <c r="K17" s="16" t="n">
        <v>27198.09</v>
      </c>
      <c r="L17" s="16" t="n">
        <v>1831.46</v>
      </c>
      <c r="M17" s="16" t="n">
        <v>1198.53</v>
      </c>
      <c r="N17" s="16" t="n">
        <v>1535.19</v>
      </c>
      <c r="O17" s="16" t="n">
        <v>1018.97</v>
      </c>
      <c r="P17" s="16" t="n">
        <v>22.44</v>
      </c>
      <c r="Q17" s="16" t="n">
        <v>0</v>
      </c>
      <c r="R17" s="16" t="n">
        <v>0</v>
      </c>
      <c r="S17" s="17" t="n">
        <f aca="false">SUM(Accounts!E17:R17)</f>
        <v>44888.74</v>
      </c>
      <c r="T17" s="13"/>
    </row>
    <row r="18" customFormat="false" ht="18.7" hidden="false" customHeight="true" outlineLevel="0" collapsed="false">
      <c r="A18" s="7" t="n">
        <v>16</v>
      </c>
      <c r="B18" s="18" t="s">
        <v>40</v>
      </c>
      <c r="C18" s="14" t="s">
        <v>38</v>
      </c>
      <c r="D18" s="9" t="s">
        <v>34</v>
      </c>
      <c r="E18" s="15" t="n">
        <v>115.85</v>
      </c>
      <c r="F18" s="16" t="n">
        <v>1437.18</v>
      </c>
      <c r="G18" s="16" t="n">
        <v>0</v>
      </c>
      <c r="H18" s="16" t="n">
        <v>2147.94</v>
      </c>
      <c r="I18" s="16" t="n">
        <v>14174.5</v>
      </c>
      <c r="J18" s="16" t="n">
        <v>5945.96</v>
      </c>
      <c r="K18" s="16" t="n">
        <v>2495.49</v>
      </c>
      <c r="L18" s="16" t="n">
        <v>688.84</v>
      </c>
      <c r="M18" s="16" t="n">
        <v>1142.85</v>
      </c>
      <c r="N18" s="16" t="n">
        <v>2426.6</v>
      </c>
      <c r="O18" s="16" t="n">
        <v>735.81</v>
      </c>
      <c r="P18" s="16" t="n">
        <v>0</v>
      </c>
      <c r="Q18" s="16" t="n">
        <v>0</v>
      </c>
      <c r="R18" s="16" t="n">
        <v>0</v>
      </c>
      <c r="S18" s="17" t="n">
        <f aca="false">SUM(Accounts!E18:R18)</f>
        <v>31311.02</v>
      </c>
      <c r="T18" s="13"/>
    </row>
    <row r="19" customFormat="false" ht="18.7" hidden="false" customHeight="true" outlineLevel="0" collapsed="false">
      <c r="A19" s="7" t="n">
        <v>17</v>
      </c>
      <c r="B19" s="18" t="s">
        <v>31</v>
      </c>
      <c r="C19" s="14" t="s">
        <v>25</v>
      </c>
      <c r="D19" s="9" t="s">
        <v>41</v>
      </c>
      <c r="E19" s="15" t="n">
        <v>122.13</v>
      </c>
      <c r="F19" s="16" t="n">
        <v>346.06</v>
      </c>
      <c r="G19" s="16" t="n">
        <v>0</v>
      </c>
      <c r="H19" s="16" t="n">
        <v>1449.63</v>
      </c>
      <c r="I19" s="16" t="n">
        <v>3572.73</v>
      </c>
      <c r="J19" s="16" t="n">
        <v>2372.85</v>
      </c>
      <c r="K19" s="16" t="n">
        <v>6555.61</v>
      </c>
      <c r="L19" s="16" t="n">
        <v>388.03</v>
      </c>
      <c r="M19" s="16" t="n">
        <v>256.16</v>
      </c>
      <c r="N19" s="16" t="n">
        <v>485.64</v>
      </c>
      <c r="O19" s="16" t="n">
        <v>228.43</v>
      </c>
      <c r="P19" s="16" t="n">
        <v>0</v>
      </c>
      <c r="Q19" s="16" t="n">
        <v>0</v>
      </c>
      <c r="R19" s="16" t="n">
        <v>0</v>
      </c>
      <c r="S19" s="17" t="n">
        <f aca="false">SUM(Accounts!E19:R19)</f>
        <v>15777.27</v>
      </c>
      <c r="T19" s="13"/>
    </row>
    <row r="20" customFormat="false" ht="18.7" hidden="false" customHeight="true" outlineLevel="0" collapsed="false">
      <c r="A20" s="7" t="n">
        <v>18</v>
      </c>
      <c r="B20" s="18" t="s">
        <v>27</v>
      </c>
      <c r="C20" s="14" t="s">
        <v>25</v>
      </c>
      <c r="D20" s="9" t="s">
        <v>41</v>
      </c>
      <c r="E20" s="15" t="n">
        <v>3038.91</v>
      </c>
      <c r="F20" s="16" t="n">
        <v>18273.43</v>
      </c>
      <c r="G20" s="16" t="n">
        <v>200.25</v>
      </c>
      <c r="H20" s="16" t="n">
        <v>1162.68</v>
      </c>
      <c r="I20" s="16" t="n">
        <v>3006.83</v>
      </c>
      <c r="J20" s="16" t="n">
        <v>1409.92</v>
      </c>
      <c r="K20" s="16" t="n">
        <v>2874.08</v>
      </c>
      <c r="L20" s="16" t="n">
        <v>322.09</v>
      </c>
      <c r="M20" s="16" t="n">
        <v>392.55</v>
      </c>
      <c r="N20" s="16" t="n">
        <v>1255.3</v>
      </c>
      <c r="O20" s="16" t="n">
        <v>713.01</v>
      </c>
      <c r="P20" s="16" t="n">
        <v>0</v>
      </c>
      <c r="Q20" s="16" t="n">
        <v>0</v>
      </c>
      <c r="R20" s="16" t="n">
        <v>161.73</v>
      </c>
      <c r="S20" s="17" t="n">
        <f aca="false">SUM(Accounts!E20:R20)</f>
        <v>32810.78</v>
      </c>
      <c r="T20" s="13"/>
    </row>
    <row r="21" customFormat="false" ht="18.7" hidden="false" customHeight="true" outlineLevel="0" collapsed="false">
      <c r="A21" s="18" t="n">
        <v>19</v>
      </c>
      <c r="B21" s="18" t="s">
        <v>31</v>
      </c>
      <c r="C21" s="14" t="s">
        <v>25</v>
      </c>
      <c r="D21" s="9" t="s">
        <v>42</v>
      </c>
      <c r="E21" s="15" t="n">
        <v>165.06</v>
      </c>
      <c r="F21" s="16" t="n">
        <v>1281.34</v>
      </c>
      <c r="G21" s="16" t="n">
        <v>9.1</v>
      </c>
      <c r="H21" s="16" t="n">
        <v>2660.58</v>
      </c>
      <c r="I21" s="16" t="n">
        <v>1128.41</v>
      </c>
      <c r="J21" s="16" t="n">
        <v>2610.71</v>
      </c>
      <c r="K21" s="16" t="n">
        <v>2542.69</v>
      </c>
      <c r="L21" s="16" t="n">
        <v>288.87</v>
      </c>
      <c r="M21" s="16" t="n">
        <v>433.55</v>
      </c>
      <c r="N21" s="16" t="n">
        <v>88.2</v>
      </c>
      <c r="O21" s="16" t="n">
        <v>407.13</v>
      </c>
      <c r="P21" s="11" t="n">
        <v>0</v>
      </c>
      <c r="Q21" s="16" t="n">
        <v>0</v>
      </c>
      <c r="R21" s="16" t="n">
        <v>0</v>
      </c>
      <c r="S21" s="17" t="n">
        <f aca="false">SUM(Accounts!E21:R21)</f>
        <v>11615.64</v>
      </c>
      <c r="T21" s="13"/>
    </row>
    <row r="22" customFormat="false" ht="18.7" hidden="false" customHeight="true" outlineLevel="0" collapsed="false">
      <c r="A22" s="7" t="n">
        <v>20</v>
      </c>
      <c r="B22" s="18" t="s">
        <v>31</v>
      </c>
      <c r="C22" s="14" t="s">
        <v>43</v>
      </c>
      <c r="D22" s="9" t="s">
        <v>44</v>
      </c>
      <c r="E22" s="15" t="n">
        <v>0</v>
      </c>
      <c r="F22" s="16" t="n">
        <v>0</v>
      </c>
      <c r="G22" s="16" t="n">
        <v>20000</v>
      </c>
      <c r="H22" s="16" t="n">
        <v>0</v>
      </c>
      <c r="I22" s="16" t="n">
        <v>0</v>
      </c>
      <c r="J22" s="16" t="n">
        <v>0</v>
      </c>
      <c r="K22" s="16" t="n">
        <v>0</v>
      </c>
      <c r="L22" s="16" t="n">
        <v>0</v>
      </c>
      <c r="M22" s="16" t="n">
        <v>0</v>
      </c>
      <c r="N22" s="16" t="n">
        <v>0</v>
      </c>
      <c r="O22" s="16" t="n">
        <v>0</v>
      </c>
      <c r="P22" s="16" t="n">
        <v>0</v>
      </c>
      <c r="Q22" s="16" t="n">
        <v>0</v>
      </c>
      <c r="R22" s="16" t="n">
        <v>0</v>
      </c>
      <c r="S22" s="17" t="n">
        <f aca="false">SUM(Accounts!E22:R22)</f>
        <v>20000</v>
      </c>
      <c r="T22" s="13"/>
    </row>
    <row r="23" customFormat="false" ht="18.7" hidden="false" customHeight="true" outlineLevel="0" collapsed="false">
      <c r="A23" s="7" t="n">
        <v>21</v>
      </c>
      <c r="B23" s="18" t="s">
        <v>45</v>
      </c>
      <c r="C23" s="14" t="s">
        <v>46</v>
      </c>
      <c r="D23" s="9" t="s">
        <v>47</v>
      </c>
      <c r="E23" s="22" t="n">
        <v>0</v>
      </c>
      <c r="F23" s="23" t="n">
        <v>0</v>
      </c>
      <c r="G23" s="24" t="n">
        <v>0</v>
      </c>
      <c r="H23" s="25" t="n">
        <v>0</v>
      </c>
      <c r="I23" s="23" t="n">
        <v>0</v>
      </c>
      <c r="J23" s="23" t="n">
        <v>0</v>
      </c>
      <c r="K23" s="23" t="n">
        <v>0</v>
      </c>
      <c r="L23" s="23" t="n">
        <v>0</v>
      </c>
      <c r="M23" s="23" t="n">
        <v>0</v>
      </c>
      <c r="N23" s="23" t="n">
        <v>0</v>
      </c>
      <c r="O23" s="23" t="n">
        <v>0</v>
      </c>
      <c r="P23" s="23" t="n">
        <v>0</v>
      </c>
      <c r="Q23" s="23" t="n">
        <v>150000</v>
      </c>
      <c r="R23" s="23" t="n">
        <v>0</v>
      </c>
      <c r="S23" s="26" t="n">
        <f aca="false">SUM(Accounts!E23:R23)</f>
        <v>150000</v>
      </c>
      <c r="T23" s="13"/>
    </row>
    <row r="24" customFormat="false" ht="18.7" hidden="false" customHeight="true" outlineLevel="0" collapsed="false">
      <c r="A24" s="27" t="s">
        <v>48</v>
      </c>
      <c r="B24" s="27" t="s">
        <v>48</v>
      </c>
      <c r="C24" s="27"/>
      <c r="D24" s="27"/>
      <c r="E24" s="28" t="n">
        <f aca="false">SUM(Accounts!E3:E23)</f>
        <v>118132.03</v>
      </c>
      <c r="F24" s="28" t="n">
        <f aca="false">SUM(Accounts!F3:F23)</f>
        <v>176728.91</v>
      </c>
      <c r="G24" s="28" t="n">
        <f aca="false">SUM(Accounts!G3:G23)</f>
        <v>20626.17</v>
      </c>
      <c r="H24" s="28" t="n">
        <f aca="false">SUM(Accounts!H3:H23)</f>
        <v>202840.79</v>
      </c>
      <c r="I24" s="28" t="n">
        <f aca="false">SUM(Accounts!I3:I23)</f>
        <v>247351.03</v>
      </c>
      <c r="J24" s="28" t="n">
        <f aca="false">SUM(Accounts!J3:J23)</f>
        <v>261117.83</v>
      </c>
      <c r="K24" s="28" t="n">
        <f aca="false">SUM(Accounts!K3:K23)</f>
        <v>163202.67</v>
      </c>
      <c r="L24" s="28" t="n">
        <f aca="false">SUM(Accounts!L3:L23)</f>
        <v>19028.6</v>
      </c>
      <c r="M24" s="28" t="n">
        <f aca="false">SUM(Accounts!M3:M23)</f>
        <v>57111.63</v>
      </c>
      <c r="N24" s="28" t="n">
        <f aca="false">SUM(Accounts!N3:N23)</f>
        <v>33788</v>
      </c>
      <c r="O24" s="28" t="n">
        <f aca="false">SUM(Accounts!O3:O23)</f>
        <v>31421.12</v>
      </c>
      <c r="P24" s="28" t="n">
        <f aca="false">SUM(Accounts!P3:P23)</f>
        <v>16443.82</v>
      </c>
      <c r="Q24" s="28" t="n">
        <f aca="false">SUM(Accounts!Q3:Q23)</f>
        <v>150489.91</v>
      </c>
      <c r="R24" s="29" t="n">
        <f aca="false">SUM(Accounts!R3:R23)</f>
        <v>1445.59</v>
      </c>
      <c r="S24" s="30" t="n">
        <f aca="false">SUM(Accounts!E24:R24)</f>
        <v>1499728.1</v>
      </c>
    </row>
  </sheetData>
  <mergeCells count="3">
    <mergeCell ref="A1:H1"/>
    <mergeCell ref="K1:S1"/>
    <mergeCell ref="A24:D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2.6887755102041"/>
    <col collapsed="false" hidden="false" max="2" min="2" style="0" width="14.5816326530612"/>
    <col collapsed="false" hidden="false" max="3" min="3" style="0" width="35.0969387755102"/>
    <col collapsed="false" hidden="false" max="5" min="4" style="0" width="8.23469387755102"/>
    <col collapsed="false" hidden="false" max="6" min="6" style="0" width="13.5"/>
    <col collapsed="false" hidden="false" max="7" min="7" style="0" width="11.0714285714286"/>
    <col collapsed="false" hidden="false" max="1025" min="8" style="0" width="8.2346938775510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n">
        <f aca="true">TODAY()</f>
        <v>43131</v>
      </c>
      <c r="G1" s="31" t="str">
        <f aca="false">Accounts!J1</f>
        <v>As of 9/8/16</v>
      </c>
      <c r="H1" s="31" t="s">
        <v>2</v>
      </c>
      <c r="I1" s="31"/>
      <c r="J1" s="31"/>
      <c r="K1" s="31"/>
      <c r="L1" s="31"/>
      <c r="M1" s="31"/>
      <c r="N1" s="31"/>
      <c r="O1" s="31"/>
      <c r="P1" s="31"/>
    </row>
    <row r="2" customFormat="false" ht="19.45" hidden="false" customHeight="true" outlineLevel="0" collapsed="false">
      <c r="A2" s="32" t="s">
        <v>49</v>
      </c>
      <c r="B2" s="32" t="s">
        <v>50</v>
      </c>
      <c r="C2" s="32" t="s">
        <v>51</v>
      </c>
      <c r="F2" s="33"/>
      <c r="H2" s="34"/>
    </row>
    <row r="3" customFormat="false" ht="13.8" hidden="false" customHeight="false" outlineLevel="0" collapsed="false">
      <c r="A3" s="35" t="s">
        <v>7</v>
      </c>
      <c r="B3" s="36" t="n">
        <v>0.08</v>
      </c>
      <c r="C3" s="37" t="n">
        <v>14</v>
      </c>
      <c r="F3" s="38"/>
    </row>
    <row r="4" customFormat="false" ht="13.8" hidden="false" customHeight="false" outlineLevel="0" collapsed="false">
      <c r="A4" s="35" t="s">
        <v>8</v>
      </c>
      <c r="B4" s="36" t="n">
        <v>0.04</v>
      </c>
      <c r="C4" s="37" t="n">
        <v>12</v>
      </c>
      <c r="F4" s="38"/>
    </row>
    <row r="5" customFormat="false" ht="13.8" hidden="false" customHeight="false" outlineLevel="0" collapsed="false">
      <c r="A5" s="35" t="s">
        <v>9</v>
      </c>
      <c r="B5" s="36" t="n">
        <v>0.04</v>
      </c>
      <c r="C5" s="37" t="n">
        <v>13</v>
      </c>
      <c r="F5" s="38"/>
    </row>
    <row r="6" customFormat="false" ht="13.8" hidden="false" customHeight="false" outlineLevel="0" collapsed="false">
      <c r="A6" s="35" t="s">
        <v>10</v>
      </c>
      <c r="B6" s="36" t="n">
        <v>0.1</v>
      </c>
      <c r="C6" s="37" t="n">
        <v>9</v>
      </c>
      <c r="F6" s="38"/>
    </row>
    <row r="7" customFormat="false" ht="13.8" hidden="false" customHeight="false" outlineLevel="0" collapsed="false">
      <c r="A7" s="35" t="s">
        <v>11</v>
      </c>
      <c r="B7" s="36" t="n">
        <v>0.1</v>
      </c>
      <c r="C7" s="37" t="n">
        <v>8</v>
      </c>
      <c r="F7" s="38"/>
    </row>
    <row r="8" customFormat="false" ht="13.8" hidden="false" customHeight="false" outlineLevel="0" collapsed="false">
      <c r="A8" s="35" t="s">
        <v>12</v>
      </c>
      <c r="B8" s="36" t="n">
        <v>0.1</v>
      </c>
      <c r="C8" s="37" t="n">
        <v>10</v>
      </c>
      <c r="F8" s="38"/>
    </row>
    <row r="9" customFormat="false" ht="13.8" hidden="false" customHeight="false" outlineLevel="0" collapsed="false">
      <c r="A9" s="35" t="s">
        <v>13</v>
      </c>
      <c r="B9" s="36" t="n">
        <v>0.178</v>
      </c>
      <c r="C9" s="37" t="n">
        <v>4</v>
      </c>
      <c r="F9" s="38"/>
    </row>
    <row r="10" customFormat="false" ht="13.8" hidden="false" customHeight="false" outlineLevel="0" collapsed="false">
      <c r="A10" s="35" t="s">
        <v>14</v>
      </c>
      <c r="B10" s="36" t="n">
        <v>0.12</v>
      </c>
      <c r="C10" s="37" t="n">
        <v>1</v>
      </c>
      <c r="F10" s="38"/>
    </row>
    <row r="11" customFormat="false" ht="13.8" hidden="false" customHeight="false" outlineLevel="0" collapsed="false">
      <c r="A11" s="35" t="s">
        <v>15</v>
      </c>
      <c r="B11" s="36" t="n">
        <v>0.04</v>
      </c>
      <c r="C11" s="37" t="n">
        <v>5</v>
      </c>
      <c r="F11" s="38"/>
    </row>
    <row r="12" customFormat="false" ht="13.8" hidden="false" customHeight="false" outlineLevel="0" collapsed="false">
      <c r="A12" s="35" t="s">
        <v>16</v>
      </c>
      <c r="B12" s="36" t="n">
        <v>0.04</v>
      </c>
      <c r="C12" s="37" t="n">
        <v>2</v>
      </c>
      <c r="F12" s="38"/>
    </row>
    <row r="13" customFormat="false" ht="13.8" hidden="false" customHeight="false" outlineLevel="0" collapsed="false">
      <c r="A13" s="35" t="s">
        <v>17</v>
      </c>
      <c r="B13" s="36" t="n">
        <v>0.05</v>
      </c>
      <c r="C13" s="37" t="n">
        <v>7</v>
      </c>
      <c r="F13" s="38"/>
    </row>
    <row r="14" customFormat="false" ht="13.8" hidden="false" customHeight="false" outlineLevel="0" collapsed="false">
      <c r="A14" s="35" t="s">
        <v>18</v>
      </c>
      <c r="B14" s="36" t="n">
        <v>0.01</v>
      </c>
      <c r="C14" s="37" t="n">
        <v>6</v>
      </c>
      <c r="F14" s="38"/>
    </row>
    <row r="15" customFormat="false" ht="13.8" hidden="false" customHeight="false" outlineLevel="0" collapsed="false">
      <c r="A15" s="35" t="s">
        <v>19</v>
      </c>
      <c r="B15" s="36" t="n">
        <v>0.102</v>
      </c>
      <c r="C15" s="37" t="n">
        <v>3</v>
      </c>
      <c r="F15" s="38"/>
    </row>
    <row r="16" customFormat="false" ht="13.8" hidden="false" customHeight="false" outlineLevel="0" collapsed="false">
      <c r="A16" s="35" t="s">
        <v>20</v>
      </c>
      <c r="B16" s="36" t="n">
        <v>0</v>
      </c>
      <c r="C16" s="37" t="n">
        <v>11</v>
      </c>
      <c r="F16" s="38"/>
    </row>
    <row r="17" customFormat="false" ht="12.8" hidden="false" customHeight="false" outlineLevel="0" collapsed="false">
      <c r="A17" s="32" t="s">
        <v>21</v>
      </c>
      <c r="B17" s="36" t="n">
        <f aca="false">SUM(Categories!B3:B16)</f>
        <v>1</v>
      </c>
      <c r="C17" s="36" t="s">
        <v>52</v>
      </c>
    </row>
  </sheetData>
  <mergeCells count="2">
    <mergeCell ref="A1:E1"/>
    <mergeCell ref="H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2295918367347"/>
    <col collapsed="false" hidden="false" max="2" min="2" style="0" width="31.5867346938776"/>
    <col collapsed="false" hidden="false" max="6" min="6" style="0" width="9.58673469387755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n">
        <f aca="true">TODAY()</f>
        <v>43131</v>
      </c>
      <c r="G1" s="39" t="str">
        <f aca="false">Accounts!J1</f>
        <v>As of 9/8/16</v>
      </c>
      <c r="H1" s="31" t="s">
        <v>2</v>
      </c>
      <c r="I1" s="31"/>
      <c r="J1" s="31"/>
      <c r="K1" s="31"/>
      <c r="L1" s="31"/>
      <c r="M1" s="31"/>
      <c r="N1" s="31"/>
      <c r="O1" s="31"/>
      <c r="P1" s="31"/>
    </row>
    <row r="2" customFormat="false" ht="12.8" hidden="false" customHeight="false" outlineLevel="0" collapsed="false">
      <c r="A2" s="0" t="s">
        <v>53</v>
      </c>
      <c r="B2" s="0" t="s">
        <v>54</v>
      </c>
    </row>
    <row r="3" customFormat="false" ht="12.8" hidden="false" customHeight="false" outlineLevel="0" collapsed="false">
      <c r="A3" s="0" t="s">
        <v>55</v>
      </c>
      <c r="B3" s="0" t="n">
        <v>5500</v>
      </c>
    </row>
    <row r="4" customFormat="false" ht="12.8" hidden="false" customHeight="false" outlineLevel="0" collapsed="false">
      <c r="A4" s="0" t="s">
        <v>56</v>
      </c>
      <c r="B4" s="0" t="n">
        <v>5500</v>
      </c>
    </row>
    <row r="5" customFormat="false" ht="12.8" hidden="false" customHeight="false" outlineLevel="0" collapsed="false">
      <c r="A5" s="32" t="s">
        <v>21</v>
      </c>
      <c r="B5" s="37" t="n">
        <f aca="false">SUM(IRA_Statues!B3:B4)</f>
        <v>11000</v>
      </c>
    </row>
  </sheetData>
  <mergeCells count="2">
    <mergeCell ref="A1:E1"/>
    <mergeCell ref="H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"/>
  <cols>
    <col collapsed="false" hidden="false" max="1" min="1" style="0" width="17.8214285714286"/>
    <col collapsed="false" hidden="false" max="2" min="2" style="0" width="16.7397959183673"/>
    <col collapsed="false" hidden="false" max="3" min="3" style="0" width="15.5255102040816"/>
    <col collapsed="false" hidden="false" max="4" min="4" style="0" width="13.9030612244898"/>
    <col collapsed="false" hidden="false" max="5" min="5" style="0" width="10.3928571428571"/>
    <col collapsed="false" hidden="false" max="6" min="6" style="0" width="18.765306122449"/>
    <col collapsed="false" hidden="false" max="7" min="7" style="0" width="33.2091836734694"/>
    <col collapsed="false" hidden="false" max="1025" min="8" style="0" width="10.3928571428571"/>
  </cols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n">
        <f aca="true">TODAY()</f>
        <v>43131</v>
      </c>
      <c r="I1" s="3" t="str">
        <f aca="false">Accounts!J1</f>
        <v>As of 9/8/16</v>
      </c>
      <c r="J1" s="3" t="s">
        <v>2</v>
      </c>
      <c r="K1" s="3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0" t="s">
        <v>6</v>
      </c>
      <c r="B2" s="40" t="s">
        <v>57</v>
      </c>
      <c r="C2" s="40" t="s">
        <v>58</v>
      </c>
      <c r="D2" s="40" t="s">
        <v>59</v>
      </c>
    </row>
    <row r="3" customFormat="false" ht="12.8" hidden="false" customHeight="false" outlineLevel="0" collapsed="false">
      <c r="A3" s="41" t="s">
        <v>30</v>
      </c>
      <c r="B3" s="3" t="s">
        <v>60</v>
      </c>
      <c r="C3" s="3" t="s">
        <v>61</v>
      </c>
      <c r="D3" s="3" t="s">
        <v>62</v>
      </c>
    </row>
    <row r="4" customFormat="false" ht="12.8" hidden="false" customHeight="false" outlineLevel="0" collapsed="false">
      <c r="A4" s="41" t="s">
        <v>63</v>
      </c>
      <c r="B4" s="3" t="s">
        <v>60</v>
      </c>
      <c r="C4" s="3" t="s">
        <v>64</v>
      </c>
      <c r="D4" s="3" t="s">
        <v>62</v>
      </c>
    </row>
    <row r="5" customFormat="false" ht="12.8" hidden="false" customHeight="false" outlineLevel="0" collapsed="false">
      <c r="A5" s="41" t="s">
        <v>42</v>
      </c>
      <c r="B5" s="3" t="s">
        <v>60</v>
      </c>
      <c r="C5" s="3" t="s">
        <v>61</v>
      </c>
      <c r="D5" s="3" t="s">
        <v>62</v>
      </c>
    </row>
    <row r="6" customFormat="false" ht="12.8" hidden="false" customHeight="false" outlineLevel="0" collapsed="false">
      <c r="A6" s="41" t="s">
        <v>32</v>
      </c>
      <c r="B6" s="3" t="s">
        <v>60</v>
      </c>
      <c r="C6" s="3" t="s">
        <v>64</v>
      </c>
      <c r="D6" s="3" t="s">
        <v>62</v>
      </c>
    </row>
    <row r="7" customFormat="false" ht="12.8" hidden="false" customHeight="false" outlineLevel="0" collapsed="false">
      <c r="A7" s="41" t="s">
        <v>65</v>
      </c>
      <c r="B7" s="3" t="s">
        <v>60</v>
      </c>
      <c r="C7" s="3" t="s">
        <v>61</v>
      </c>
      <c r="D7" s="3" t="s">
        <v>62</v>
      </c>
    </row>
    <row r="8" customFormat="false" ht="12.8" hidden="false" customHeight="false" outlineLevel="0" collapsed="false">
      <c r="A8" s="41" t="s">
        <v>41</v>
      </c>
      <c r="B8" s="3" t="s">
        <v>60</v>
      </c>
      <c r="C8" s="3" t="s">
        <v>61</v>
      </c>
      <c r="D8" s="3" t="s">
        <v>62</v>
      </c>
    </row>
    <row r="9" customFormat="false" ht="12.8" hidden="false" customHeight="false" outlineLevel="0" collapsed="false">
      <c r="A9" s="41" t="s">
        <v>34</v>
      </c>
      <c r="B9" s="3" t="s">
        <v>60</v>
      </c>
      <c r="C9" s="3" t="s">
        <v>61</v>
      </c>
      <c r="D9" s="3" t="s">
        <v>62</v>
      </c>
    </row>
    <row r="10" customFormat="false" ht="12.8" hidden="false" customHeight="false" outlineLevel="0" collapsed="false">
      <c r="A10" s="41" t="s">
        <v>66</v>
      </c>
      <c r="B10" s="3" t="s">
        <v>60</v>
      </c>
      <c r="C10" s="3" t="s">
        <v>61</v>
      </c>
      <c r="D10" s="3" t="s">
        <v>62</v>
      </c>
    </row>
    <row r="11" customFormat="false" ht="12.8" hidden="false" customHeight="false" outlineLevel="0" collapsed="false">
      <c r="A11" s="41" t="s">
        <v>67</v>
      </c>
      <c r="B11" s="3" t="s">
        <v>60</v>
      </c>
      <c r="C11" s="3" t="s">
        <v>61</v>
      </c>
      <c r="D11" s="3" t="s">
        <v>62</v>
      </c>
    </row>
    <row r="12" customFormat="false" ht="12.8" hidden="false" customHeight="false" outlineLevel="0" collapsed="false">
      <c r="A12" s="41" t="s">
        <v>68</v>
      </c>
      <c r="B12" s="3" t="s">
        <v>60</v>
      </c>
      <c r="C12" s="3" t="s">
        <v>61</v>
      </c>
      <c r="D12" s="3" t="s">
        <v>69</v>
      </c>
    </row>
    <row r="13" customFormat="false" ht="12.8" hidden="false" customHeight="false" outlineLevel="0" collapsed="false">
      <c r="A13" s="41" t="s">
        <v>70</v>
      </c>
      <c r="B13" s="3" t="s">
        <v>71</v>
      </c>
      <c r="C13" s="3" t="s">
        <v>61</v>
      </c>
      <c r="D13" s="3" t="s">
        <v>62</v>
      </c>
    </row>
    <row r="14" customFormat="false" ht="12.8" hidden="false" customHeight="false" outlineLevel="0" collapsed="false">
      <c r="A14" s="41" t="s">
        <v>26</v>
      </c>
      <c r="B14" s="3" t="s">
        <v>72</v>
      </c>
      <c r="C14" s="3" t="s">
        <v>46</v>
      </c>
      <c r="D14" s="3" t="s">
        <v>62</v>
      </c>
    </row>
    <row r="15" customFormat="false" ht="12.8" hidden="false" customHeight="false" outlineLevel="0" collapsed="false">
      <c r="A15" s="41" t="s">
        <v>24</v>
      </c>
      <c r="B15" s="3" t="s">
        <v>72</v>
      </c>
      <c r="C15" s="3" t="s">
        <v>46</v>
      </c>
      <c r="D15" s="3" t="s">
        <v>62</v>
      </c>
    </row>
    <row r="16" customFormat="false" ht="12.8" hidden="false" customHeight="false" outlineLevel="0" collapsed="false">
      <c r="A16" s="41" t="s">
        <v>73</v>
      </c>
      <c r="B16" s="3" t="s">
        <v>60</v>
      </c>
      <c r="C16" s="3" t="s">
        <v>64</v>
      </c>
      <c r="D16" s="3" t="s">
        <v>62</v>
      </c>
    </row>
    <row r="17" customFormat="false" ht="12.8" hidden="false" customHeight="false" outlineLevel="0" collapsed="false">
      <c r="A17" s="41" t="s">
        <v>74</v>
      </c>
      <c r="B17" s="3" t="s">
        <v>72</v>
      </c>
      <c r="C17" s="3" t="s">
        <v>46</v>
      </c>
      <c r="D17" s="3" t="s">
        <v>69</v>
      </c>
    </row>
    <row r="18" customFormat="false" ht="12.8" hidden="false" customHeight="false" outlineLevel="0" collapsed="false">
      <c r="A18" s="41" t="s">
        <v>44</v>
      </c>
      <c r="B18" s="3" t="s">
        <v>60</v>
      </c>
      <c r="C18" s="3" t="s">
        <v>61</v>
      </c>
      <c r="D18" s="3" t="s">
        <v>69</v>
      </c>
      <c r="F18" s="13"/>
    </row>
    <row r="19" customFormat="false" ht="12.8" hidden="false" customHeight="false" outlineLevel="0" collapsed="false">
      <c r="A19" s="41" t="s">
        <v>75</v>
      </c>
      <c r="B19" s="3" t="s">
        <v>60</v>
      </c>
      <c r="C19" s="3" t="s">
        <v>61</v>
      </c>
      <c r="D19" s="3" t="s">
        <v>62</v>
      </c>
      <c r="F19" s="13"/>
    </row>
    <row r="20" customFormat="false" ht="12.8" hidden="false" customHeight="false" outlineLevel="0" collapsed="false">
      <c r="A20" s="41" t="s">
        <v>47</v>
      </c>
      <c r="B20" s="3" t="s">
        <v>72</v>
      </c>
      <c r="C20" s="3" t="s">
        <v>46</v>
      </c>
      <c r="D20" s="3" t="s">
        <v>69</v>
      </c>
      <c r="F20" s="13"/>
    </row>
    <row r="21" customFormat="false" ht="12.8" hidden="false" customHeight="false" outlineLevel="0" collapsed="false">
      <c r="A21" s="41" t="s">
        <v>76</v>
      </c>
      <c r="B21" s="3" t="s">
        <v>60</v>
      </c>
      <c r="C21" s="3" t="s">
        <v>61</v>
      </c>
      <c r="D21" s="3" t="s">
        <v>62</v>
      </c>
    </row>
    <row r="22" customFormat="false" ht="12.8" hidden="false" customHeight="false" outlineLevel="0" collapsed="false">
      <c r="A22" s="41" t="s">
        <v>77</v>
      </c>
      <c r="B22" s="3" t="s">
        <v>60</v>
      </c>
      <c r="C22" s="3" t="s">
        <v>61</v>
      </c>
      <c r="D22" s="3" t="s">
        <v>69</v>
      </c>
    </row>
    <row r="23" customFormat="false" ht="12.8" hidden="false" customHeight="false" outlineLevel="0" collapsed="false">
      <c r="A23" s="0" t="s">
        <v>78</v>
      </c>
      <c r="B23" s="0" t="s">
        <v>60</v>
      </c>
      <c r="C23" s="0" t="s">
        <v>61</v>
      </c>
      <c r="D23" s="0" t="s">
        <v>62</v>
      </c>
    </row>
    <row r="24" customFormat="false" ht="12.8" hidden="false" customHeight="false" outlineLevel="0" collapsed="false">
      <c r="A24" s="0" t="s">
        <v>79</v>
      </c>
      <c r="B24" s="0" t="s">
        <v>60</v>
      </c>
      <c r="C24" s="0" t="s">
        <v>61</v>
      </c>
      <c r="D24" s="0" t="s">
        <v>69</v>
      </c>
    </row>
    <row r="25" customFormat="false" ht="12.8" hidden="false" customHeight="false" outlineLevel="0" collapsed="false">
      <c r="A25" s="0" t="s">
        <v>80</v>
      </c>
      <c r="B25" s="0" t="s">
        <v>60</v>
      </c>
      <c r="C25" s="0" t="s">
        <v>61</v>
      </c>
      <c r="D25" s="0" t="s">
        <v>62</v>
      </c>
    </row>
    <row r="26" customFormat="false" ht="12.8" hidden="false" customHeight="false" outlineLevel="0" collapsed="false">
      <c r="A26" s="0" t="s">
        <v>81</v>
      </c>
      <c r="B26" s="0" t="s">
        <v>72</v>
      </c>
      <c r="C26" s="0" t="s">
        <v>46</v>
      </c>
      <c r="D26" s="0" t="s">
        <v>69</v>
      </c>
    </row>
    <row r="27" customFormat="false" ht="12.8" hidden="false" customHeight="false" outlineLevel="0" collapsed="false">
      <c r="A27" s="0" t="s">
        <v>82</v>
      </c>
      <c r="B27" s="0" t="s">
        <v>72</v>
      </c>
      <c r="C27" s="0" t="s">
        <v>46</v>
      </c>
      <c r="D27" s="0" t="s">
        <v>69</v>
      </c>
    </row>
  </sheetData>
  <mergeCells count="2">
    <mergeCell ref="A1:G1"/>
    <mergeCell ref="J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6581632653061"/>
    <col collapsed="false" hidden="false" max="1025" min="2" style="0" width="8.50510204081633"/>
  </cols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n">
        <f aca="true">TODAY()</f>
        <v>43131</v>
      </c>
      <c r="I1" s="3" t="str">
        <f aca="false">Accounts!J1</f>
        <v>As of 9/8/16</v>
      </c>
      <c r="J1" s="3" t="s">
        <v>2</v>
      </c>
      <c r="K1" s="3"/>
      <c r="L1" s="3"/>
      <c r="M1" s="3"/>
      <c r="N1" s="3"/>
      <c r="O1" s="3"/>
      <c r="P1" s="3"/>
      <c r="Q1" s="3"/>
      <c r="R1" s="3"/>
    </row>
    <row r="2" customFormat="false" ht="12.8" hidden="false" customHeight="false" outlineLevel="0" collapsed="false">
      <c r="A2" s="0" t="s">
        <v>83</v>
      </c>
      <c r="B2" s="0" t="s">
        <v>84</v>
      </c>
    </row>
    <row r="3" customFormat="false" ht="12.8" hidden="false" customHeight="false" outlineLevel="0" collapsed="false">
      <c r="A3" s="35" t="s">
        <v>85</v>
      </c>
      <c r="B3" s="35" t="n">
        <v>1000</v>
      </c>
    </row>
  </sheetData>
  <mergeCells count="2">
    <mergeCell ref="A1:G1"/>
    <mergeCell ref="J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2018-01-31T18:49:43Z</dcterms:modified>
  <cp:revision>32</cp:revision>
  <dc:subject/>
  <dc:title/>
</cp:coreProperties>
</file>