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Accounts" sheetId="1" state="visible" r:id="rId2"/>
    <sheet name="Categories" sheetId="2" state="visible" r:id="rId3"/>
    <sheet name="IRA_Statues" sheetId="3" state="visible" r:id="rId4"/>
    <sheet name="Tax_Statues" sheetId="4" state="visible" r:id="rId5"/>
    <sheet name="Other_inpu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<sst xmlns="http://schemas.openxmlformats.org/spreadsheetml/2006/main" count="207" uniqueCount="81">
  <si>
    <t xml:space="preserve">Jenny &amp; John Allocation</t>
  </si>
  <si>
    <t xml:space="preserve">As of 9/8/16</t>
  </si>
  <si>
    <t xml:space="preserve">For Producer Use Only</t>
  </si>
  <si>
    <t xml:space="preserve">Account</t>
  </si>
  <si>
    <t xml:space="preserve">Owner</t>
  </si>
  <si>
    <t xml:space="preserve">Institution</t>
  </si>
  <si>
    <t xml:space="preserve">Account Type</t>
  </si>
  <si>
    <t xml:space="preserve">Cash/MMKT</t>
  </si>
  <si>
    <t xml:space="preserve">Tax Bonds</t>
  </si>
  <si>
    <t xml:space="preserve">Muni Bonds</t>
  </si>
  <si>
    <t xml:space="preserve">LC Value</t>
  </si>
  <si>
    <t xml:space="preserve">LC Growth</t>
  </si>
  <si>
    <t xml:space="preserve">LC Blend</t>
  </si>
  <si>
    <t xml:space="preserve">International</t>
  </si>
  <si>
    <t xml:space="preserve">Emg Mkts</t>
  </si>
  <si>
    <t xml:space="preserve">Sm/Mid Value</t>
  </si>
  <si>
    <t xml:space="preserve">Sm/Mid Growth</t>
  </si>
  <si>
    <t xml:space="preserve">Sm/Mid Blend</t>
  </si>
  <si>
    <t xml:space="preserve">Commodities</t>
  </si>
  <si>
    <t xml:space="preserve">REIT</t>
  </si>
  <si>
    <t xml:space="preserve">Balanced</t>
  </si>
  <si>
    <t xml:space="preserve">Total</t>
  </si>
  <si>
    <t xml:space="preserve">JTWROS</t>
  </si>
  <si>
    <t xml:space="preserve">Bank</t>
  </si>
  <si>
    <t xml:space="preserve">Cash</t>
  </si>
  <si>
    <t xml:space="preserve">Heidi</t>
  </si>
  <si>
    <t xml:space="preserve">MMLIS</t>
  </si>
  <si>
    <t xml:space="preserve">Brokerage</t>
  </si>
  <si>
    <t xml:space="preserve">Jeff</t>
  </si>
  <si>
    <t xml:space="preserve">TD Ameritrade</t>
  </si>
  <si>
    <t xml:space="preserve">Non-Ded IRA</t>
  </si>
  <si>
    <t xml:space="preserve">Roll IRA</t>
  </si>
  <si>
    <t xml:space="preserve">MMLIS (MF)</t>
  </si>
  <si>
    <t xml:space="preserve">MMLIS (Stock)</t>
  </si>
  <si>
    <t xml:space="preserve">Cash Value</t>
  </si>
  <si>
    <t xml:space="preserve">Solo(k)</t>
  </si>
  <si>
    <t xml:space="preserve">Alerus</t>
  </si>
  <si>
    <t xml:space="preserve">401(k)</t>
  </si>
  <si>
    <t xml:space="preserve">DBI</t>
  </si>
  <si>
    <t xml:space="preserve">H.S.A</t>
  </si>
  <si>
    <t xml:space="preserve">Mass Mutual</t>
  </si>
  <si>
    <t xml:space="preserve">N/A</t>
  </si>
  <si>
    <t xml:space="preserve">Ltd Ptnr</t>
  </si>
  <si>
    <t xml:space="preserve">Total (Portfolio)</t>
  </si>
  <si>
    <t xml:space="preserve">Category</t>
  </si>
  <si>
    <t xml:space="preserve">Desired Percent</t>
  </si>
  <si>
    <t xml:space="preserve">Ranking starting with best in tax exempt </t>
  </si>
  <si>
    <t xml:space="preserve">NA</t>
  </si>
  <si>
    <t xml:space="preserve">IRA Account</t>
  </si>
  <si>
    <t xml:space="preserve">$s left to be funded into IRS for this year</t>
  </si>
  <si>
    <t xml:space="preserve">AF Roth - Jenny</t>
  </si>
  <si>
    <t xml:space="preserve">AF Roth - John</t>
  </si>
  <si>
    <t xml:space="preserve">Tax Status</t>
  </si>
  <si>
    <t xml:space="preserve">Def/Exempt</t>
  </si>
  <si>
    <t xml:space="preserve">Changes To</t>
  </si>
  <si>
    <t xml:space="preserve">Q</t>
  </si>
  <si>
    <t xml:space="preserve">Def</t>
  </si>
  <si>
    <t xml:space="preserve">Y</t>
  </si>
  <si>
    <t xml:space="preserve">Roth 401(k)</t>
  </si>
  <si>
    <t xml:space="preserve">Exempt</t>
  </si>
  <si>
    <t xml:space="preserve">Trad IRA</t>
  </si>
  <si>
    <t xml:space="preserve">Roth IRA</t>
  </si>
  <si>
    <t xml:space="preserve">SIMPLE IRA</t>
  </si>
  <si>
    <t xml:space="preserve">SEP IRA</t>
  </si>
  <si>
    <t xml:space="preserve">Pension</t>
  </si>
  <si>
    <t xml:space="preserve">N</t>
  </si>
  <si>
    <t xml:space="preserve">Def Comp </t>
  </si>
  <si>
    <t xml:space="preserve">Q </t>
  </si>
  <si>
    <t xml:space="preserve">NQ</t>
  </si>
  <si>
    <t xml:space="preserve">RSU's</t>
  </si>
  <si>
    <t xml:space="preserve">Var. Life</t>
  </si>
  <si>
    <t xml:space="preserve">Real Estate</t>
  </si>
  <si>
    <t xml:space="preserve">Var. Annuity</t>
  </si>
  <si>
    <t xml:space="preserve">Fix Annuity</t>
  </si>
  <si>
    <t xml:space="preserve">403(b)</t>
  </si>
  <si>
    <t xml:space="preserve">Cash Bal. Plan</t>
  </si>
  <si>
    <t xml:space="preserve">Def Cont. Plan</t>
  </si>
  <si>
    <t xml:space="preserve">Pref. Equity</t>
  </si>
  <si>
    <t xml:space="preserve">Variable</t>
  </si>
  <si>
    <t xml:space="preserve">$ Value</t>
  </si>
  <si>
    <t xml:space="preserve">Max_Taxed_Sales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</si>
</sst>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_(\$* #,##0.00_);_(\$* \(#,##0.00\);_(\$* \-??_);_(@_)"/>
    <numFmt numFmtId="167" formatCode="0.00%"/>
    <numFmt numFmtId="168" formatCode="#,##0"/>
    <numFmt numFmtId="169" formatCode="0.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/>
  <cols>
    <col collapsed="false" hidden="false" max="2" min="1" style="0" width="23.0816326530612"/>
    <col collapsed="false" hidden="false" max="3" min="3" style="0" width="15.1173469387755"/>
    <col collapsed="false" hidden="false" max="4" min="4" style="0" width="13.7704081632653"/>
    <col collapsed="false" hidden="false" max="5" min="5" style="0" width="12.8265306122449"/>
    <col collapsed="false" hidden="false" max="6" min="6" style="0" width="12.5561224489796"/>
    <col collapsed="false" hidden="false" max="7" min="7" style="0" width="12.6887755102041"/>
    <col collapsed="false" hidden="false" max="8" min="8" style="0" width="19.1683673469388"/>
    <col collapsed="false" hidden="false" max="9" min="9" style="0" width="14.5816326530612"/>
    <col collapsed="false" hidden="false" max="10" min="10" style="0" width="11.0714285714286"/>
    <col collapsed="false" hidden="false" max="11" min="11" style="0" width="15.1173469387755"/>
    <col collapsed="false" hidden="false" max="12" min="12" style="0" width="16.469387755102"/>
    <col collapsed="false" hidden="false" max="13" min="13" style="0" width="15.2551020408163"/>
    <col collapsed="false" hidden="false" max="14" min="14" style="0" width="14.5816326530612"/>
    <col collapsed="false" hidden="false" max="15" min="15" style="0" width="10.3928571428571"/>
    <col collapsed="false" hidden="false" max="16" min="16" style="0" width="10.1224489795918"/>
    <col collapsed="false" hidden="false" max="17" min="17" style="0" width="15.9285714285714"/>
    <col collapsed="false" hidden="false" max="18" min="18" style="0" width="8.50510204081633"/>
    <col collapsed="false" hidden="false" max="19" min="19" style="0" width="19.0357142857143"/>
    <col collapsed="false" hidden="false" max="1025" min="20" style="0" width="8.50510204081633"/>
  </cols>
  <sheetData>
    <row r="1" customFormat="false" ht="18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 t="n">
        <f aca="true">TODAY()</f>
        <v>43131</v>
      </c>
      <c r="J1" s="3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customFormat="false" ht="18.7" hidden="false" customHeight="true" outlineLevel="0" collapsed="false">
      <c r="A2" s="4" t="s">
        <v>3</v>
      </c>
      <c r="B2" s="4" t="s">
        <v>4</v>
      </c>
      <c r="C2" s="4" t="s">
        <v>5</v>
      </c>
      <c r="D2" s="5" t="s">
        <v>6</v>
      </c>
      <c r="E2" s="6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</row>
    <row r="3" customFormat="false" ht="18.7" hidden="false" customHeight="true" outlineLevel="0" collapsed="false">
      <c r="A3" s="7" t="n">
        <v>1</v>
      </c>
      <c r="B3" s="7" t="s">
        <v>22</v>
      </c>
      <c r="C3" s="8" t="s">
        <v>23</v>
      </c>
      <c r="D3" s="9" t="s">
        <v>24</v>
      </c>
      <c r="E3" s="10" t="n">
        <v>37118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0" t="n">
        <v>0</v>
      </c>
      <c r="S3" s="12" t="n">
        <f aca="false">SUM(E3:Q3)</f>
        <v>37118</v>
      </c>
      <c r="T3" s="13"/>
    </row>
    <row r="4" customFormat="false" ht="18.7" hidden="false" customHeight="true" outlineLevel="0" collapsed="false">
      <c r="A4" s="7" t="n">
        <v>2</v>
      </c>
      <c r="B4" s="7" t="s">
        <v>25</v>
      </c>
      <c r="C4" s="8" t="s">
        <v>26</v>
      </c>
      <c r="D4" s="9" t="s">
        <v>27</v>
      </c>
      <c r="E4" s="10" t="n">
        <v>2388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0" t="n">
        <v>0</v>
      </c>
      <c r="S4" s="14" t="n">
        <f aca="false">SUM(E4:Q4)</f>
        <v>2388</v>
      </c>
      <c r="T4" s="13"/>
    </row>
    <row r="5" customFormat="false" ht="18.7" hidden="false" customHeight="true" outlineLevel="0" collapsed="false">
      <c r="A5" s="15" t="n">
        <v>3</v>
      </c>
      <c r="B5" s="7" t="s">
        <v>28</v>
      </c>
      <c r="C5" s="8" t="s">
        <v>26</v>
      </c>
      <c r="D5" s="9" t="s">
        <v>27</v>
      </c>
      <c r="E5" s="10" t="n">
        <v>5021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0" t="n">
        <v>0</v>
      </c>
      <c r="S5" s="14" t="n">
        <f aca="false">SUM(E5:Q5)</f>
        <v>5021</v>
      </c>
      <c r="T5" s="13"/>
    </row>
    <row r="6" customFormat="false" ht="18.7" hidden="false" customHeight="true" outlineLevel="0" collapsed="false">
      <c r="A6" s="7" t="n">
        <v>4</v>
      </c>
      <c r="B6" s="7" t="s">
        <v>28</v>
      </c>
      <c r="C6" s="8" t="s">
        <v>29</v>
      </c>
      <c r="D6" s="9" t="s">
        <v>27</v>
      </c>
      <c r="E6" s="10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335.79</v>
      </c>
      <c r="N6" s="11" t="n">
        <v>0</v>
      </c>
      <c r="O6" s="11" t="n">
        <v>0</v>
      </c>
      <c r="P6" s="11" t="n">
        <v>0</v>
      </c>
      <c r="Q6" s="11" t="n">
        <v>0</v>
      </c>
      <c r="R6" s="0" t="n">
        <v>0</v>
      </c>
      <c r="S6" s="14" t="n">
        <f aca="false">SUM(E6:Q6)</f>
        <v>335.79</v>
      </c>
      <c r="T6" s="13"/>
    </row>
    <row r="7" customFormat="false" ht="18.7" hidden="false" customHeight="true" outlineLevel="0" collapsed="false">
      <c r="A7" s="7" t="n">
        <v>5</v>
      </c>
      <c r="B7" s="16" t="s">
        <v>25</v>
      </c>
      <c r="C7" s="8" t="s">
        <v>26</v>
      </c>
      <c r="D7" s="9" t="s">
        <v>30</v>
      </c>
      <c r="E7" s="10" t="n">
        <v>6501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0" t="n">
        <v>0</v>
      </c>
      <c r="S7" s="14" t="n">
        <f aca="false">SUM(E7:Q7)</f>
        <v>6501</v>
      </c>
      <c r="T7" s="13"/>
    </row>
    <row r="8" customFormat="false" ht="18.7" hidden="false" customHeight="true" outlineLevel="0" collapsed="false">
      <c r="A8" s="7" t="n">
        <v>6</v>
      </c>
      <c r="B8" s="16" t="s">
        <v>28</v>
      </c>
      <c r="C8" s="8" t="s">
        <v>26</v>
      </c>
      <c r="D8" s="9" t="s">
        <v>30</v>
      </c>
      <c r="E8" s="10" t="n">
        <v>6501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0" t="n">
        <v>0</v>
      </c>
      <c r="S8" s="14" t="n">
        <f aca="false">SUM(E8:Q8)</f>
        <v>6501</v>
      </c>
      <c r="T8" s="13"/>
    </row>
    <row r="9" customFormat="false" ht="18.7" hidden="false" customHeight="true" outlineLevel="0" collapsed="false">
      <c r="A9" s="15" t="n">
        <v>7</v>
      </c>
      <c r="B9" s="7" t="s">
        <v>25</v>
      </c>
      <c r="C9" s="8" t="s">
        <v>26</v>
      </c>
      <c r="D9" s="9" t="s">
        <v>31</v>
      </c>
      <c r="E9" s="10" t="n">
        <v>0</v>
      </c>
      <c r="F9" s="11" t="n">
        <v>19481.68</v>
      </c>
      <c r="G9" s="11" t="n">
        <v>0</v>
      </c>
      <c r="H9" s="11" t="n">
        <v>16446.25</v>
      </c>
      <c r="I9" s="11" t="n">
        <v>33677.3</v>
      </c>
      <c r="J9" s="11" t="n">
        <v>23927.89</v>
      </c>
      <c r="K9" s="11" t="n">
        <v>5868.04</v>
      </c>
      <c r="L9" s="11" t="n">
        <v>3501.34</v>
      </c>
      <c r="M9" s="11" t="n">
        <v>9273.14</v>
      </c>
      <c r="N9" s="11" t="n">
        <v>13520.13</v>
      </c>
      <c r="O9" s="11" t="n">
        <v>8342.2</v>
      </c>
      <c r="P9" s="11" t="n">
        <v>4.73</v>
      </c>
      <c r="Q9" s="11" t="n">
        <v>1147.16</v>
      </c>
      <c r="R9" s="0" t="n">
        <v>0</v>
      </c>
      <c r="S9" s="14" t="n">
        <f aca="false">SUM(E9:Q9)</f>
        <v>135189.86</v>
      </c>
      <c r="T9" s="13"/>
    </row>
    <row r="10" customFormat="false" ht="18.7" hidden="false" customHeight="true" outlineLevel="0" collapsed="false">
      <c r="A10" s="7" t="n">
        <v>8</v>
      </c>
      <c r="B10" s="7" t="s">
        <v>28</v>
      </c>
      <c r="C10" s="8" t="s">
        <v>32</v>
      </c>
      <c r="D10" s="9" t="s">
        <v>31</v>
      </c>
      <c r="E10" s="10" t="n">
        <v>876.691942309643</v>
      </c>
      <c r="F10" s="11" t="n">
        <v>3433.17815847457</v>
      </c>
      <c r="G10" s="11" t="n">
        <v>0</v>
      </c>
      <c r="H10" s="11" t="n">
        <v>71895.273207826</v>
      </c>
      <c r="I10" s="11" t="n">
        <v>128593.343317951</v>
      </c>
      <c r="J10" s="11" t="n">
        <v>87851.0153703254</v>
      </c>
      <c r="K10" s="11" t="n">
        <v>41419.2228922982</v>
      </c>
      <c r="L10" s="11" t="n">
        <v>6673.39436090121</v>
      </c>
      <c r="M10" s="11" t="n">
        <v>10133.4309206857</v>
      </c>
      <c r="N10" s="11" t="n">
        <v>14878.5004646686</v>
      </c>
      <c r="O10" s="11" t="n">
        <v>11768.0296111708</v>
      </c>
      <c r="P10" s="11" t="n">
        <v>0</v>
      </c>
      <c r="Q10" s="11" t="n">
        <v>9599.49975338919</v>
      </c>
      <c r="R10" s="0" t="n">
        <v>0</v>
      </c>
      <c r="S10" s="14" t="n">
        <f aca="false">SUM(E10:Q10)</f>
        <v>387121.58</v>
      </c>
      <c r="T10" s="13"/>
    </row>
    <row r="11" customFormat="false" ht="18.7" hidden="false" customHeight="true" outlineLevel="0" collapsed="false">
      <c r="A11" s="7" t="n">
        <v>9</v>
      </c>
      <c r="B11" s="7" t="s">
        <v>28</v>
      </c>
      <c r="C11" s="8" t="s">
        <v>33</v>
      </c>
      <c r="D11" s="17" t="s">
        <v>34</v>
      </c>
      <c r="E11" s="10" t="n">
        <v>0</v>
      </c>
      <c r="F11" s="11" t="n">
        <v>0</v>
      </c>
      <c r="G11" s="11" t="n">
        <v>0</v>
      </c>
      <c r="H11" s="11" t="n">
        <v>328737.83</v>
      </c>
      <c r="I11" s="11" t="n">
        <v>0</v>
      </c>
      <c r="J11" s="11" t="n">
        <v>0</v>
      </c>
      <c r="K11" s="11" t="n">
        <v>23174.29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1" t="n">
        <v>0</v>
      </c>
      <c r="R11" s="0" t="n">
        <v>0</v>
      </c>
      <c r="S11" s="14" t="n">
        <f aca="false">SUM(E11:Q11)</f>
        <v>351912.12</v>
      </c>
      <c r="T11" s="13"/>
    </row>
    <row r="12" customFormat="false" ht="18.7" hidden="false" customHeight="true" outlineLevel="0" collapsed="false">
      <c r="A12" s="7" t="n">
        <v>10</v>
      </c>
      <c r="B12" s="7" t="s">
        <v>25</v>
      </c>
      <c r="C12" s="8" t="s">
        <v>26</v>
      </c>
      <c r="D12" s="9" t="s">
        <v>35</v>
      </c>
      <c r="E12" s="10" t="n">
        <v>29718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1" t="n">
        <v>0</v>
      </c>
      <c r="R12" s="0" t="n">
        <v>0</v>
      </c>
      <c r="S12" s="14" t="n">
        <f aca="false">SUM(E12:Q12)</f>
        <v>29718</v>
      </c>
      <c r="T12" s="13"/>
    </row>
    <row r="13" customFormat="false" ht="18.7" hidden="false" customHeight="true" outlineLevel="0" collapsed="false">
      <c r="A13" s="15" t="n">
        <v>11</v>
      </c>
      <c r="B13" s="7" t="s">
        <v>28</v>
      </c>
      <c r="C13" s="8" t="s">
        <v>36</v>
      </c>
      <c r="D13" s="9" t="s">
        <v>37</v>
      </c>
      <c r="E13" s="10" t="n">
        <v>409.61</v>
      </c>
      <c r="F13" s="11" t="n">
        <v>0.02</v>
      </c>
      <c r="G13" s="11" t="n">
        <v>0</v>
      </c>
      <c r="H13" s="11" t="n">
        <v>14631.63</v>
      </c>
      <c r="I13" s="11" t="n">
        <v>20092.3</v>
      </c>
      <c r="J13" s="11" t="n">
        <v>13414.18</v>
      </c>
      <c r="K13" s="11" t="n">
        <v>343.97</v>
      </c>
      <c r="L13" s="11" t="n">
        <v>1300.25</v>
      </c>
      <c r="M13" s="11" t="n">
        <v>9649.55</v>
      </c>
      <c r="N13" s="11" t="n">
        <v>9693.93</v>
      </c>
      <c r="O13" s="11" t="n">
        <v>6746.13</v>
      </c>
      <c r="P13" s="11" t="n">
        <v>0</v>
      </c>
      <c r="Q13" s="11" t="n">
        <v>10169.07</v>
      </c>
      <c r="R13" s="0" t="n">
        <v>0</v>
      </c>
      <c r="S13" s="14" t="n">
        <f aca="false">SUM(E13:Q13)</f>
        <v>86450.64</v>
      </c>
      <c r="T13" s="13"/>
    </row>
    <row r="14" customFormat="false" ht="18.7" hidden="false" customHeight="true" outlineLevel="0" collapsed="false">
      <c r="A14" s="7" t="n">
        <v>12</v>
      </c>
      <c r="B14" s="16" t="s">
        <v>28</v>
      </c>
      <c r="C14" s="18" t="s">
        <v>38</v>
      </c>
      <c r="D14" s="9" t="s">
        <v>39</v>
      </c>
      <c r="E14" s="10" t="n">
        <v>5387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0" t="n">
        <v>0</v>
      </c>
      <c r="S14" s="14" t="n">
        <f aca="false">SUM(E14:Q14)</f>
        <v>5387</v>
      </c>
      <c r="T14" s="13"/>
    </row>
    <row r="15" customFormat="false" ht="18.7" hidden="false" customHeight="true" outlineLevel="0" collapsed="false">
      <c r="A15" s="7" t="n">
        <v>13</v>
      </c>
      <c r="B15" s="16" t="s">
        <v>25</v>
      </c>
      <c r="C15" s="18" t="s">
        <v>40</v>
      </c>
      <c r="D15" s="19" t="s">
        <v>34</v>
      </c>
      <c r="E15" s="10" t="n">
        <v>0</v>
      </c>
      <c r="F15" s="11" t="n">
        <v>0</v>
      </c>
      <c r="G15" s="11" t="n">
        <v>3458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0" t="n">
        <v>0</v>
      </c>
      <c r="S15" s="14" t="n">
        <f aca="false">SUM(E15:Q15)</f>
        <v>3458</v>
      </c>
      <c r="T15" s="13"/>
    </row>
    <row r="16" customFormat="false" ht="18.7" hidden="false" customHeight="true" outlineLevel="0" collapsed="false">
      <c r="A16" s="7" t="n">
        <v>14</v>
      </c>
      <c r="B16" s="15" t="s">
        <v>28</v>
      </c>
      <c r="C16" s="20" t="s">
        <v>40</v>
      </c>
      <c r="D16" s="19" t="s">
        <v>34</v>
      </c>
      <c r="E16" s="21" t="n">
        <v>0</v>
      </c>
      <c r="F16" s="22" t="n">
        <v>0</v>
      </c>
      <c r="G16" s="11" t="n">
        <v>10476</v>
      </c>
      <c r="H16" s="22" t="n">
        <v>0</v>
      </c>
      <c r="I16" s="22" t="n">
        <v>0</v>
      </c>
      <c r="J16" s="22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22" t="n">
        <v>0</v>
      </c>
      <c r="P16" s="22" t="n">
        <v>0</v>
      </c>
      <c r="Q16" s="22" t="n">
        <v>0</v>
      </c>
      <c r="R16" s="0" t="n">
        <v>0</v>
      </c>
      <c r="S16" s="14" t="n">
        <f aca="false">SUM(E16:Q16)</f>
        <v>10476</v>
      </c>
      <c r="T16" s="13"/>
    </row>
    <row r="17" customFormat="false" ht="18.7" hidden="false" customHeight="true" outlineLevel="0" collapsed="false">
      <c r="A17" s="15" t="n">
        <v>15</v>
      </c>
      <c r="B17" s="15" t="s">
        <v>28</v>
      </c>
      <c r="C17" s="20" t="s">
        <v>41</v>
      </c>
      <c r="D17" s="9" t="s">
        <v>42</v>
      </c>
      <c r="E17" s="23" t="n">
        <v>0</v>
      </c>
      <c r="F17" s="24" t="n">
        <v>0</v>
      </c>
      <c r="G17" s="24" t="n">
        <v>0</v>
      </c>
      <c r="H17" s="24" t="n">
        <v>0</v>
      </c>
      <c r="I17" s="24" t="n">
        <v>0</v>
      </c>
      <c r="J17" s="24" t="n">
        <v>0</v>
      </c>
      <c r="K17" s="24" t="n">
        <v>0</v>
      </c>
      <c r="L17" s="24" t="n">
        <v>0</v>
      </c>
      <c r="M17" s="24" t="n">
        <v>0</v>
      </c>
      <c r="N17" s="24" t="n">
        <v>13316</v>
      </c>
      <c r="O17" s="24" t="n">
        <v>0</v>
      </c>
      <c r="P17" s="24" t="n">
        <v>0</v>
      </c>
      <c r="Q17" s="24" t="n">
        <v>0</v>
      </c>
      <c r="R17" s="0" t="n">
        <v>0</v>
      </c>
      <c r="S17" s="14" t="n">
        <f aca="false">SUM(E17:Q17)</f>
        <v>13316</v>
      </c>
      <c r="T17" s="13"/>
    </row>
    <row r="18" customFormat="false" ht="18.7" hidden="false" customHeight="true" outlineLevel="0" collapsed="false">
      <c r="A18" s="25" t="s">
        <v>43</v>
      </c>
      <c r="B18" s="25"/>
      <c r="C18" s="25"/>
      <c r="D18" s="25"/>
      <c r="E18" s="26" t="n">
        <f aca="false">SUM(E3:E17)</f>
        <v>93920.3019423096</v>
      </c>
      <c r="F18" s="26" t="n">
        <f aca="false">SUM(F3:F17)</f>
        <v>22914.8781584746</v>
      </c>
      <c r="G18" s="26" t="n">
        <f aca="false">SUM(G3:G17)</f>
        <v>13934</v>
      </c>
      <c r="H18" s="26" t="n">
        <f aca="false">SUM(H3:H17)</f>
        <v>431710.983207826</v>
      </c>
      <c r="I18" s="26" t="n">
        <f aca="false">SUM(I3:I17)</f>
        <v>182362.943317951</v>
      </c>
      <c r="J18" s="26" t="n">
        <f aca="false">SUM(J3:J17)</f>
        <v>125193.085370325</v>
      </c>
      <c r="K18" s="26" t="n">
        <f aca="false">SUM(K3:K17)</f>
        <v>70805.5228922982</v>
      </c>
      <c r="L18" s="26" t="n">
        <f aca="false">SUM(L3:L17)</f>
        <v>11474.9843609012</v>
      </c>
      <c r="M18" s="26" t="n">
        <f aca="false">SUM(M3:M17)</f>
        <v>29391.9109206857</v>
      </c>
      <c r="N18" s="26" t="n">
        <f aca="false">SUM(N3:N17)</f>
        <v>51408.5604646686</v>
      </c>
      <c r="O18" s="26" t="n">
        <f aca="false">SUM(O3:O17)</f>
        <v>26856.3596111708</v>
      </c>
      <c r="P18" s="26" t="n">
        <f aca="false">SUM(P3:P17)</f>
        <v>4.73</v>
      </c>
      <c r="Q18" s="26" t="n">
        <f aca="false">SUM(Q3:Q17)</f>
        <v>20915.7297533892</v>
      </c>
      <c r="R18" s="0" t="n">
        <v>0</v>
      </c>
      <c r="S18" s="27" t="n">
        <f aca="false">SUM(E18:Q18)</f>
        <v>1080893.99</v>
      </c>
      <c r="T18" s="13"/>
    </row>
  </sheetData>
  <mergeCells count="3">
    <mergeCell ref="A1:H1"/>
    <mergeCell ref="K1:S1"/>
    <mergeCell ref="A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2.2857142857143"/>
    <col collapsed="false" hidden="false" max="2" min="2" style="0" width="13.7704081632653"/>
    <col collapsed="false" hidden="false" max="3" min="3" style="0" width="33.8826530612245"/>
    <col collapsed="false" hidden="false" max="5" min="4" style="0" width="8.36734693877551"/>
    <col collapsed="false" hidden="false" max="6" min="6" style="0" width="12.9591836734694"/>
    <col collapsed="false" hidden="false" max="7" min="7" style="0" width="10.530612244898"/>
    <col collapsed="false" hidden="false" max="1025" min="8" style="0" width="8.36734693877551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2" t="n">
        <f aca="true">TODAY()</f>
        <v>43131</v>
      </c>
      <c r="G1" s="28" t="str">
        <f aca="false">Accounts!J1</f>
        <v>As of 9/8/16</v>
      </c>
      <c r="H1" s="28" t="s">
        <v>2</v>
      </c>
      <c r="I1" s="28"/>
      <c r="J1" s="28"/>
      <c r="K1" s="28"/>
      <c r="L1" s="28"/>
      <c r="M1" s="28"/>
      <c r="N1" s="28"/>
      <c r="O1" s="28"/>
      <c r="P1" s="28"/>
    </row>
    <row r="2" customFormat="false" ht="19.45" hidden="false" customHeight="true" outlineLevel="0" collapsed="false">
      <c r="A2" s="29" t="s">
        <v>44</v>
      </c>
      <c r="B2" s="29" t="s">
        <v>45</v>
      </c>
      <c r="C2" s="29" t="s">
        <v>46</v>
      </c>
      <c r="F2" s="30"/>
      <c r="H2" s="31"/>
    </row>
    <row r="3" customFormat="false" ht="13.8" hidden="false" customHeight="false" outlineLevel="0" collapsed="false">
      <c r="A3" s="32" t="s">
        <v>7</v>
      </c>
      <c r="B3" s="33" t="n">
        <v>0.047</v>
      </c>
      <c r="C3" s="34" t="n">
        <v>14</v>
      </c>
      <c r="F3" s="35"/>
    </row>
    <row r="4" customFormat="false" ht="13.8" hidden="false" customHeight="false" outlineLevel="0" collapsed="false">
      <c r="A4" s="32" t="s">
        <v>8</v>
      </c>
      <c r="B4" s="33" t="n">
        <v>0.1</v>
      </c>
      <c r="C4" s="34" t="n">
        <v>12</v>
      </c>
      <c r="F4" s="35"/>
    </row>
    <row r="5" customFormat="false" ht="13.8" hidden="false" customHeight="false" outlineLevel="0" collapsed="false">
      <c r="A5" s="32" t="s">
        <v>9</v>
      </c>
      <c r="B5" s="33" t="n">
        <v>0.013</v>
      </c>
      <c r="C5" s="34" t="n">
        <v>13</v>
      </c>
      <c r="F5" s="35"/>
    </row>
    <row r="6" customFormat="false" ht="13.8" hidden="false" customHeight="false" outlineLevel="0" collapsed="false">
      <c r="A6" s="32" t="s">
        <v>10</v>
      </c>
      <c r="B6" s="33" t="n">
        <v>0.305</v>
      </c>
      <c r="C6" s="34" t="n">
        <v>9</v>
      </c>
      <c r="F6" s="35"/>
    </row>
    <row r="7" customFormat="false" ht="13.8" hidden="false" customHeight="false" outlineLevel="0" collapsed="false">
      <c r="A7" s="32" t="s">
        <v>11</v>
      </c>
      <c r="B7" s="33" t="n">
        <v>0.08</v>
      </c>
      <c r="C7" s="34" t="n">
        <v>8</v>
      </c>
      <c r="F7" s="35"/>
    </row>
    <row r="8" customFormat="false" ht="13.8" hidden="false" customHeight="false" outlineLevel="0" collapsed="false">
      <c r="A8" s="32" t="s">
        <v>12</v>
      </c>
      <c r="B8" s="33" t="n">
        <v>0.062</v>
      </c>
      <c r="C8" s="34" t="n">
        <v>10</v>
      </c>
      <c r="F8" s="35"/>
    </row>
    <row r="9" customFormat="false" ht="13.8" hidden="false" customHeight="false" outlineLevel="0" collapsed="false">
      <c r="A9" s="32" t="s">
        <v>13</v>
      </c>
      <c r="B9" s="33" t="n">
        <v>0.171</v>
      </c>
      <c r="C9" s="34" t="n">
        <v>4</v>
      </c>
      <c r="F9" s="35"/>
    </row>
    <row r="10" customFormat="false" ht="13.8" hidden="false" customHeight="false" outlineLevel="0" collapsed="false">
      <c r="A10" s="32" t="s">
        <v>14</v>
      </c>
      <c r="B10" s="33" t="n">
        <v>0.122</v>
      </c>
      <c r="C10" s="34" t="n">
        <v>1</v>
      </c>
      <c r="F10" s="35"/>
    </row>
    <row r="11" customFormat="false" ht="13.8" hidden="false" customHeight="false" outlineLevel="0" collapsed="false">
      <c r="A11" s="32" t="s">
        <v>15</v>
      </c>
      <c r="B11" s="33" t="n">
        <v>0.05</v>
      </c>
      <c r="C11" s="34" t="n">
        <v>5</v>
      </c>
      <c r="F11" s="35"/>
    </row>
    <row r="12" customFormat="false" ht="13.8" hidden="false" customHeight="false" outlineLevel="0" collapsed="false">
      <c r="A12" s="32" t="s">
        <v>16</v>
      </c>
      <c r="B12" s="33" t="n">
        <v>0.035</v>
      </c>
      <c r="C12" s="34" t="n">
        <v>2</v>
      </c>
      <c r="F12" s="35"/>
    </row>
    <row r="13" customFormat="false" ht="13.8" hidden="false" customHeight="false" outlineLevel="0" collapsed="false">
      <c r="A13" s="32" t="s">
        <v>17</v>
      </c>
      <c r="B13" s="33" t="n">
        <v>0.015</v>
      </c>
      <c r="C13" s="34" t="n">
        <v>7</v>
      </c>
      <c r="F13" s="35"/>
    </row>
    <row r="14" customFormat="false" ht="13.8" hidden="false" customHeight="false" outlineLevel="0" collapsed="false">
      <c r="A14" s="32" t="s">
        <v>18</v>
      </c>
      <c r="B14" s="33" t="n">
        <v>0</v>
      </c>
      <c r="C14" s="34" t="n">
        <v>6</v>
      </c>
      <c r="F14" s="35"/>
    </row>
    <row r="15" customFormat="false" ht="13.8" hidden="false" customHeight="false" outlineLevel="0" collapsed="false">
      <c r="A15" s="32" t="s">
        <v>19</v>
      </c>
      <c r="B15" s="33" t="n">
        <v>0</v>
      </c>
      <c r="C15" s="34" t="n">
        <v>3</v>
      </c>
      <c r="F15" s="35"/>
    </row>
    <row r="16" customFormat="false" ht="13.8" hidden="false" customHeight="false" outlineLevel="0" collapsed="false">
      <c r="A16" s="32" t="s">
        <v>20</v>
      </c>
      <c r="B16" s="33" t="n">
        <v>0</v>
      </c>
      <c r="C16" s="34" t="n">
        <v>11</v>
      </c>
      <c r="F16" s="35"/>
    </row>
    <row r="17" customFormat="false" ht="12.8" hidden="false" customHeight="false" outlineLevel="0" collapsed="false">
      <c r="A17" s="29" t="s">
        <v>21</v>
      </c>
      <c r="B17" s="36" t="n">
        <f aca="false">SUM(Categories!B3:B16)</f>
        <v>1</v>
      </c>
      <c r="C17" s="36" t="s">
        <v>47</v>
      </c>
    </row>
  </sheetData>
  <mergeCells count="2">
    <mergeCell ref="A1:E1"/>
    <mergeCell ref="H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2.8265306122449"/>
    <col collapsed="false" hidden="false" max="2" min="2" style="0" width="30.3724489795918"/>
    <col collapsed="false" hidden="false" max="5" min="3" style="0" width="8.23469387755102"/>
    <col collapsed="false" hidden="false" max="6" min="6" style="0" width="9.17857142857143"/>
    <col collapsed="false" hidden="false" max="1025" min="7" style="0" width="8.2346938775510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2" t="n">
        <f aca="true">TODAY()</f>
        <v>43131</v>
      </c>
      <c r="G1" s="37" t="str">
        <f aca="false">Accounts!J1</f>
        <v>As of 9/8/16</v>
      </c>
      <c r="H1" s="28" t="s">
        <v>2</v>
      </c>
      <c r="I1" s="28"/>
      <c r="J1" s="28"/>
      <c r="K1" s="28"/>
      <c r="L1" s="28"/>
      <c r="M1" s="28"/>
      <c r="N1" s="28"/>
      <c r="O1" s="28"/>
      <c r="P1" s="28"/>
    </row>
    <row r="2" customFormat="false" ht="12.8" hidden="false" customHeight="false" outlineLevel="0" collapsed="false">
      <c r="A2" s="0" t="s">
        <v>48</v>
      </c>
      <c r="B2" s="0" t="s">
        <v>49</v>
      </c>
    </row>
    <row r="3" customFormat="false" ht="12.8" hidden="false" customHeight="false" outlineLevel="0" collapsed="false">
      <c r="A3" s="0" t="s">
        <v>50</v>
      </c>
      <c r="B3" s="0" t="n">
        <v>0</v>
      </c>
    </row>
    <row r="4" customFormat="false" ht="12.8" hidden="false" customHeight="false" outlineLevel="0" collapsed="false">
      <c r="A4" s="0" t="s">
        <v>51</v>
      </c>
      <c r="B4" s="0" t="n">
        <v>0</v>
      </c>
    </row>
    <row r="5" customFormat="false" ht="12.8" hidden="false" customHeight="false" outlineLevel="0" collapsed="false">
      <c r="A5" s="29" t="s">
        <v>21</v>
      </c>
      <c r="B5" s="34" t="n">
        <f aca="false">SUM(IRA_Statues!B3:B4)</f>
        <v>0</v>
      </c>
    </row>
  </sheetData>
  <mergeCells count="2">
    <mergeCell ref="A1:E1"/>
    <mergeCell ref="H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/>
  <cols>
    <col collapsed="false" hidden="false" max="1" min="1" style="0" width="17.0102040816327"/>
    <col collapsed="false" hidden="false" max="2" min="2" style="0" width="15.9285714285714"/>
    <col collapsed="false" hidden="false" max="3" min="3" style="0" width="15.1173469387755"/>
    <col collapsed="false" hidden="false" max="4" min="4" style="0" width="13.2295918367347"/>
    <col collapsed="false" hidden="false" max="6" min="6" style="0" width="18.0867346938776"/>
    <col collapsed="false" hidden="false" max="7" min="7" style="0" width="31.8571428571429"/>
  </cols>
  <sheetData>
    <row r="1" customFormat="false" ht="18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 t="n">
        <f aca="true">TODAY()</f>
        <v>43131</v>
      </c>
      <c r="I1" s="3" t="str">
        <f aca="false">Accounts!J1</f>
        <v>As of 9/8/16</v>
      </c>
      <c r="J1" s="3" t="s">
        <v>2</v>
      </c>
      <c r="K1" s="3"/>
      <c r="L1" s="3"/>
      <c r="M1" s="3"/>
      <c r="N1" s="3"/>
      <c r="O1" s="3"/>
      <c r="P1" s="3"/>
      <c r="Q1" s="3"/>
      <c r="R1" s="3"/>
    </row>
    <row r="2" customFormat="false" ht="13.8" hidden="false" customHeight="false" outlineLevel="0" collapsed="false">
      <c r="A2" s="38" t="s">
        <v>6</v>
      </c>
      <c r="B2" s="38" t="s">
        <v>52</v>
      </c>
      <c r="C2" s="38" t="s">
        <v>53</v>
      </c>
      <c r="D2" s="38" t="s">
        <v>54</v>
      </c>
    </row>
    <row r="3" customFormat="false" ht="12.8" hidden="false" customHeight="false" outlineLevel="0" collapsed="false">
      <c r="A3" s="39" t="s">
        <v>37</v>
      </c>
      <c r="B3" s="3" t="s">
        <v>55</v>
      </c>
      <c r="C3" s="3" t="s">
        <v>56</v>
      </c>
      <c r="D3" s="3" t="s">
        <v>57</v>
      </c>
    </row>
    <row r="4" customFormat="false" ht="12.8" hidden="false" customHeight="false" outlineLevel="0" collapsed="false">
      <c r="A4" s="39" t="s">
        <v>58</v>
      </c>
      <c r="B4" s="3" t="s">
        <v>55</v>
      </c>
      <c r="C4" s="3" t="s">
        <v>59</v>
      </c>
      <c r="D4" s="3" t="s">
        <v>57</v>
      </c>
    </row>
    <row r="5" customFormat="false" ht="12.8" hidden="false" customHeight="false" outlineLevel="0" collapsed="false">
      <c r="A5" s="39" t="s">
        <v>60</v>
      </c>
      <c r="B5" s="3" t="s">
        <v>55</v>
      </c>
      <c r="C5" s="3" t="s">
        <v>56</v>
      </c>
      <c r="D5" s="3" t="s">
        <v>57</v>
      </c>
    </row>
    <row r="6" customFormat="false" ht="12.8" hidden="false" customHeight="false" outlineLevel="0" collapsed="false">
      <c r="A6" s="39" t="s">
        <v>61</v>
      </c>
      <c r="B6" s="3" t="s">
        <v>55</v>
      </c>
      <c r="C6" s="3" t="s">
        <v>59</v>
      </c>
      <c r="D6" s="3" t="s">
        <v>57</v>
      </c>
    </row>
    <row r="7" customFormat="false" ht="12.8" hidden="false" customHeight="false" outlineLevel="0" collapsed="false">
      <c r="A7" s="39" t="s">
        <v>30</v>
      </c>
      <c r="B7" s="3" t="s">
        <v>55</v>
      </c>
      <c r="C7" s="3" t="s">
        <v>56</v>
      </c>
      <c r="D7" s="3" t="s">
        <v>57</v>
      </c>
    </row>
    <row r="8" customFormat="false" ht="12.8" hidden="false" customHeight="false" outlineLevel="0" collapsed="false">
      <c r="A8" s="39" t="s">
        <v>31</v>
      </c>
      <c r="B8" s="3" t="s">
        <v>55</v>
      </c>
      <c r="C8" s="3" t="s">
        <v>56</v>
      </c>
      <c r="D8" s="3" t="s">
        <v>57</v>
      </c>
    </row>
    <row r="9" customFormat="false" ht="12.8" hidden="false" customHeight="false" outlineLevel="0" collapsed="false">
      <c r="A9" s="39" t="s">
        <v>62</v>
      </c>
      <c r="B9" s="3" t="s">
        <v>55</v>
      </c>
      <c r="C9" s="3" t="s">
        <v>56</v>
      </c>
      <c r="D9" s="3" t="s">
        <v>57</v>
      </c>
    </row>
    <row r="10" customFormat="false" ht="12.8" hidden="false" customHeight="false" outlineLevel="0" collapsed="false">
      <c r="A10" s="39" t="s">
        <v>63</v>
      </c>
      <c r="B10" s="3" t="s">
        <v>55</v>
      </c>
      <c r="C10" s="3" t="s">
        <v>56</v>
      </c>
      <c r="D10" s="3" t="s">
        <v>57</v>
      </c>
    </row>
    <row r="11" customFormat="false" ht="12.8" hidden="false" customHeight="false" outlineLevel="0" collapsed="false">
      <c r="A11" s="39" t="s">
        <v>35</v>
      </c>
      <c r="B11" s="3" t="s">
        <v>55</v>
      </c>
      <c r="C11" s="3" t="s">
        <v>56</v>
      </c>
      <c r="D11" s="3" t="s">
        <v>57</v>
      </c>
    </row>
    <row r="12" customFormat="false" ht="12.8" hidden="false" customHeight="false" outlineLevel="0" collapsed="false">
      <c r="A12" s="39" t="s">
        <v>64</v>
      </c>
      <c r="B12" s="3" t="s">
        <v>55</v>
      </c>
      <c r="C12" s="3" t="s">
        <v>56</v>
      </c>
      <c r="D12" s="3" t="s">
        <v>65</v>
      </c>
    </row>
    <row r="13" customFormat="false" ht="12.8" hidden="false" customHeight="false" outlineLevel="0" collapsed="false">
      <c r="A13" s="39" t="s">
        <v>66</v>
      </c>
      <c r="B13" s="3" t="s">
        <v>67</v>
      </c>
      <c r="C13" s="3" t="s">
        <v>56</v>
      </c>
      <c r="D13" s="3" t="s">
        <v>57</v>
      </c>
    </row>
    <row r="14" customFormat="false" ht="12.8" hidden="false" customHeight="false" outlineLevel="0" collapsed="false">
      <c r="A14" s="39" t="s">
        <v>27</v>
      </c>
      <c r="B14" s="3" t="s">
        <v>68</v>
      </c>
      <c r="C14" s="3" t="s">
        <v>41</v>
      </c>
      <c r="D14" s="3" t="s">
        <v>57</v>
      </c>
    </row>
    <row r="15" customFormat="false" ht="12.8" hidden="false" customHeight="false" outlineLevel="0" collapsed="false">
      <c r="A15" s="39" t="s">
        <v>24</v>
      </c>
      <c r="B15" s="3" t="s">
        <v>68</v>
      </c>
      <c r="C15" s="3" t="s">
        <v>41</v>
      </c>
      <c r="D15" s="3" t="s">
        <v>57</v>
      </c>
    </row>
    <row r="16" customFormat="false" ht="12.8" hidden="false" customHeight="false" outlineLevel="0" collapsed="false">
      <c r="A16" s="39" t="s">
        <v>39</v>
      </c>
      <c r="B16" s="3" t="s">
        <v>55</v>
      </c>
      <c r="C16" s="3" t="s">
        <v>59</v>
      </c>
      <c r="D16" s="3" t="s">
        <v>57</v>
      </c>
    </row>
    <row r="17" customFormat="false" ht="12.8" hidden="false" customHeight="false" outlineLevel="0" collapsed="false">
      <c r="A17" s="39" t="s">
        <v>69</v>
      </c>
      <c r="B17" s="3" t="s">
        <v>68</v>
      </c>
      <c r="C17" s="3" t="s">
        <v>41</v>
      </c>
      <c r="D17" s="3" t="s">
        <v>65</v>
      </c>
    </row>
    <row r="18" customFormat="false" ht="12.8" hidden="false" customHeight="false" outlineLevel="0" collapsed="false">
      <c r="A18" s="39" t="s">
        <v>34</v>
      </c>
      <c r="B18" s="3" t="s">
        <v>55</v>
      </c>
      <c r="C18" s="3" t="s">
        <v>56</v>
      </c>
      <c r="D18" s="3" t="s">
        <v>65</v>
      </c>
      <c r="F18" s="13"/>
    </row>
    <row r="19" customFormat="false" ht="12.8" hidden="false" customHeight="false" outlineLevel="0" collapsed="false">
      <c r="A19" s="39" t="s">
        <v>70</v>
      </c>
      <c r="B19" s="3" t="s">
        <v>55</v>
      </c>
      <c r="C19" s="3" t="s">
        <v>56</v>
      </c>
      <c r="D19" s="3" t="s">
        <v>57</v>
      </c>
      <c r="F19" s="13"/>
    </row>
    <row r="20" customFormat="false" ht="12.8" hidden="false" customHeight="false" outlineLevel="0" collapsed="false">
      <c r="A20" s="39" t="s">
        <v>71</v>
      </c>
      <c r="B20" s="3" t="s">
        <v>68</v>
      </c>
      <c r="C20" s="3" t="s">
        <v>41</v>
      </c>
      <c r="D20" s="3" t="s">
        <v>65</v>
      </c>
      <c r="F20" s="13"/>
    </row>
    <row r="21" customFormat="false" ht="12.8" hidden="false" customHeight="false" outlineLevel="0" collapsed="false">
      <c r="A21" s="39" t="s">
        <v>72</v>
      </c>
      <c r="B21" s="3" t="s">
        <v>55</v>
      </c>
      <c r="C21" s="3" t="s">
        <v>56</v>
      </c>
      <c r="D21" s="3" t="s">
        <v>57</v>
      </c>
    </row>
    <row r="22" customFormat="false" ht="12.8" hidden="false" customHeight="false" outlineLevel="0" collapsed="false">
      <c r="A22" s="39" t="s">
        <v>73</v>
      </c>
      <c r="B22" s="3" t="s">
        <v>55</v>
      </c>
      <c r="C22" s="3" t="s">
        <v>56</v>
      </c>
      <c r="D22" s="3" t="s">
        <v>65</v>
      </c>
    </row>
    <row r="23" customFormat="false" ht="12.8" hidden="false" customHeight="false" outlineLevel="0" collapsed="false">
      <c r="A23" s="0" t="s">
        <v>74</v>
      </c>
      <c r="B23" s="0" t="s">
        <v>55</v>
      </c>
      <c r="C23" s="0" t="s">
        <v>56</v>
      </c>
      <c r="D23" s="0" t="s">
        <v>57</v>
      </c>
    </row>
    <row r="24" customFormat="false" ht="12.8" hidden="false" customHeight="false" outlineLevel="0" collapsed="false">
      <c r="A24" s="0" t="s">
        <v>75</v>
      </c>
      <c r="B24" s="0" t="s">
        <v>55</v>
      </c>
      <c r="C24" s="0" t="s">
        <v>56</v>
      </c>
      <c r="D24" s="0" t="s">
        <v>65</v>
      </c>
    </row>
    <row r="25" customFormat="false" ht="12.8" hidden="false" customHeight="false" outlineLevel="0" collapsed="false">
      <c r="A25" s="0" t="s">
        <v>76</v>
      </c>
      <c r="B25" s="0" t="s">
        <v>55</v>
      </c>
      <c r="C25" s="0" t="s">
        <v>56</v>
      </c>
      <c r="D25" s="0" t="s">
        <v>57</v>
      </c>
    </row>
    <row r="26" customFormat="false" ht="12.8" hidden="false" customHeight="false" outlineLevel="0" collapsed="false">
      <c r="A26" s="0" t="s">
        <v>77</v>
      </c>
      <c r="B26" s="0" t="s">
        <v>68</v>
      </c>
      <c r="C26" s="0" t="s">
        <v>41</v>
      </c>
      <c r="D26" s="0" t="s">
        <v>65</v>
      </c>
    </row>
    <row r="27" customFormat="false" ht="12.8" hidden="false" customHeight="false" outlineLevel="0" collapsed="false">
      <c r="A27" s="0" t="s">
        <v>42</v>
      </c>
      <c r="B27" s="0" t="s">
        <v>68</v>
      </c>
      <c r="C27" s="0" t="s">
        <v>41</v>
      </c>
      <c r="D27" s="0" t="s">
        <v>65</v>
      </c>
    </row>
  </sheetData>
  <mergeCells count="2">
    <mergeCell ref="A1:G1"/>
    <mergeCell ref="J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2551020408163"/>
  </cols>
  <sheetData>
    <row r="1" customFormat="false" ht="18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 t="n">
        <f aca="true">TODAY()</f>
        <v>43131</v>
      </c>
      <c r="I1" s="3" t="str">
        <f aca="false">Accounts!J1</f>
        <v>As of 9/8/16</v>
      </c>
      <c r="J1" s="3" t="s">
        <v>2</v>
      </c>
      <c r="K1" s="3"/>
      <c r="L1" s="3"/>
      <c r="M1" s="3"/>
      <c r="N1" s="3"/>
      <c r="O1" s="3"/>
      <c r="P1" s="3"/>
      <c r="Q1" s="3"/>
      <c r="R1" s="3"/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32" t="s">
        <v>80</v>
      </c>
      <c r="B3" s="32" t="n">
        <v>1000</v>
      </c>
    </row>
  </sheetData>
  <mergeCells count="2">
    <mergeCell ref="A1:G1"/>
    <mergeCell ref="J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2017-12-20T07:17:59Z</dcterms:created>
  <dc:creator/>
  <dc:description/>
  <dc:language>en-US</dc:language>
  <cp:lastModifiedBy/>
  <dcterms:modified xsi:type="dcterms:W3CDTF">2018-01-31T18:49:18Z</dcterms:modified>
  <cp:revision>40</cp:revision>
  <dc:subject/>
  <dc:title/>
</cp:coreProperties>
</file>