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Categories" sheetId="2" state="visible" r:id="rId3"/>
    <sheet name="IRA_Statues" sheetId="3" state="visible" r:id="rId4"/>
    <sheet name="Tax_Statues" sheetId="4" state="visible" r:id="rId5"/>
    <sheet name="Other_inpu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<sst xmlns="http://schemas.openxmlformats.org/spreadsheetml/2006/main" count="201" uniqueCount="86">
  <si>
    <t xml:space="preserve">Jenny &amp; John Allocation</t>
  </si>
  <si>
    <t xml:space="preserve">As of 9/8/16</t>
  </si>
  <si>
    <t xml:space="preserve">For Producer Use Only</t>
  </si>
  <si>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</si>
  <si>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</si>
  <si>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</si>
  <si>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</si>
  <si>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</si>
  <si>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</si>
  <si>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</si>
  <si>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</si>
  <si>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</si>
  <si>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</si>
  <si>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</si>
  <si>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</si>
  <si>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</si>
  <si>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</si>
  <si>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</si>
  <si>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</si>
  <si>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</si>
  <si>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</si>
  <si>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Total</t>
  </si>
  <si>
    <t xml:space="preserve">JTWROS</t>
  </si>
  <si>
    <t xml:space="preserve">Schwab</t>
  </si>
  <si>
    <t xml:space="preserve">Cash</t>
  </si>
  <si>
    <t xml:space="preserve">Brokerage</t>
  </si>
  <si>
    <t xml:space="preserve">Cole</t>
  </si>
  <si>
    <t xml:space="preserve">Coinbase</t>
  </si>
  <si>
    <t xml:space="preserve">MMLIS</t>
  </si>
  <si>
    <t xml:space="preserve">Roth IRA</t>
  </si>
  <si>
    <t xml:space="preserve">Eileen</t>
  </si>
  <si>
    <t xml:space="preserve">Cole (RBAP)</t>
  </si>
  <si>
    <t xml:space="preserve">PwC</t>
  </si>
  <si>
    <t xml:space="preserve">Def Cont. Plan</t>
  </si>
  <si>
    <t xml:space="preserve">Cole (RWBP)</t>
  </si>
  <si>
    <t xml:space="preserve">Cole </t>
  </si>
  <si>
    <t xml:space="preserve">401(k)</t>
  </si>
  <si>
    <t xml:space="preserve">Eileen (RBAP)</t>
  </si>
  <si>
    <t xml:space="preserve">Eileen (RWBP)</t>
  </si>
  <si>
    <t xml:space="preserve">Eileen </t>
  </si>
  <si>
    <t xml:space="preserve">Bank</t>
  </si>
  <si>
    <t xml:space="preserve">Pension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</si>
  <si>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</si>
  <si>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</si>
  <si>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</si>
  <si>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</si>
  <si>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</si>
  <si>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</si>
  <si>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</si>
  <si>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IRA Account</t>
  </si>
  <si>
    <t xml:space="preserve">$s left to be funded into IRS for this year</t>
  </si>
  <si>
    <t xml:space="preserve">AF Roth - Jenny</t>
  </si>
  <si>
    <t xml:space="preserve">AF Roth - John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</si>
  <si>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</si>
  <si>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</si>
  <si>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</si>
  <si>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</si>
  <si>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</si>
  <si>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</si>
  <si>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</si>
  <si>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</si>
  <si>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</si>
  <si>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</si>
  <si>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</si>
  <si>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</si>
  <si>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</si>
  <si>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</si>
  <si>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</si>
  <si>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</si>
  <si>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</si>
  <si>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</si>
  <si>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</si>
  <si>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H.S.A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</si>
  <si>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</si>
  <si>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</si>
  <si>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</si>
  <si>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</si>
  <si>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</si>
  <si>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</si>
  <si>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</si>
  <si>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</si>
  <si>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</si>
  <si>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 Allocation</t>
  </si>
  <si>
    <t xml:space="preserve">Variable</t>
  </si>
  <si>
    <t xml:space="preserve">$ Value</t>
  </si>
  <si>
    <t xml:space="preserve">Max_Taxed_Sales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</si>
</sst>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[$$-409]#,##0.00;[RED]\-[$$-409]#,##0.00"/>
    <numFmt numFmtId="167" formatCode="_(\$* #,##0.00_);_(\$* \(#,##0.00\);_(\$* \-??_);_(@_)"/>
    <numFmt numFmtId="168" formatCode="0.00%"/>
    <numFmt numFmtId="169" formatCode="#,##0"/>
    <numFmt numFmtId="170" formatCode="#,##0.0000"/>
    <numFmt numFmtId="171" formatCode="0.0%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n">
        <f aca="true">TODAY()</f>
        <v>43137</v>
      </c>
      <c r="J1" s="3" t="s">
        <v>1</v>
      </c>
      <c r="K1" s="3" t="s">
        <v>2</v>
      </c>
      <c r="L1" s="3"/>
      <c r="M1" s="3"/>
      <c r="N1" s="3"/>
      <c r="O1" s="3"/>
      <c r="P1" s="3"/>
      <c r="Q1" s="3"/>
      <c r="R1" s="3"/>
      <c r="S1" s="3"/>
    </row>
    <row r="2" customFormat="false" ht="18.7" hidden="false" customHeight="true" outlineLevel="0" collapsed="false">
      <c r="A2" s="4" t="s">
        <v>3</v>
      </c>
      <c r="B2" s="4" t="s">
        <v>4</v>
      </c>
      <c r="C2" s="4" t="s">
        <v>5</v>
      </c>
      <c r="D2" s="5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customFormat="false" ht="18.7" hidden="false" customHeight="true" outlineLevel="0" collapsed="false">
      <c r="A3" s="0" t="n">
        <v>1</v>
      </c>
      <c r="B3" s="7" t="s">
        <v>22</v>
      </c>
      <c r="C3" s="7" t="s">
        <v>23</v>
      </c>
      <c r="D3" s="7" t="s">
        <v>24</v>
      </c>
      <c r="E3" s="8" t="n">
        <v>94253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9" t="n">
        <v>0</v>
      </c>
      <c r="S3" s="8" t="n">
        <v>94253</v>
      </c>
      <c r="T3" s="10"/>
    </row>
    <row r="4" customFormat="false" ht="18.7" hidden="false" customHeight="true" outlineLevel="0" collapsed="false">
      <c r="A4" s="0" t="n">
        <v>2</v>
      </c>
      <c r="B4" s="7" t="s">
        <v>22</v>
      </c>
      <c r="C4" s="7" t="s">
        <v>23</v>
      </c>
      <c r="D4" s="7" t="s">
        <v>25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39695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9" t="n">
        <v>0</v>
      </c>
      <c r="S4" s="8" t="n">
        <v>39695</v>
      </c>
      <c r="T4" s="10"/>
    </row>
    <row r="5" customFormat="false" ht="18.7" hidden="false" customHeight="true" outlineLevel="0" collapsed="false">
      <c r="A5" s="0" t="n">
        <v>3</v>
      </c>
      <c r="B5" s="7" t="s">
        <v>26</v>
      </c>
      <c r="C5" s="7" t="s">
        <v>27</v>
      </c>
      <c r="D5" s="7" t="s">
        <v>25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8964.1</v>
      </c>
      <c r="Q5" s="8" t="n">
        <v>0</v>
      </c>
      <c r="R5" s="9" t="n">
        <v>0</v>
      </c>
      <c r="S5" s="8" t="n">
        <v>8964.1</v>
      </c>
      <c r="T5" s="10"/>
    </row>
    <row r="6" customFormat="false" ht="18.7" hidden="false" customHeight="true" outlineLevel="0" collapsed="false">
      <c r="A6" s="0" t="n">
        <v>4</v>
      </c>
      <c r="B6" s="7" t="s">
        <v>26</v>
      </c>
      <c r="C6" s="7" t="s">
        <v>28</v>
      </c>
      <c r="D6" s="7" t="s">
        <v>29</v>
      </c>
      <c r="E6" s="8" t="n">
        <v>13793.05</v>
      </c>
      <c r="F6" s="8" t="n">
        <v>1729.84</v>
      </c>
      <c r="G6" s="8" t="n">
        <v>11.56</v>
      </c>
      <c r="H6" s="8" t="n">
        <v>1693.89</v>
      </c>
      <c r="I6" s="8" t="n">
        <v>2234.17</v>
      </c>
      <c r="J6" s="8" t="n">
        <v>1626</v>
      </c>
      <c r="K6" s="8" t="n">
        <v>3150.14</v>
      </c>
      <c r="L6" s="8" t="n">
        <v>771.6</v>
      </c>
      <c r="M6" s="8" t="n">
        <v>837.35</v>
      </c>
      <c r="N6" s="8" t="n">
        <v>857.76</v>
      </c>
      <c r="O6" s="8" t="n">
        <v>992.44</v>
      </c>
      <c r="P6" s="8" t="n">
        <v>98.67</v>
      </c>
      <c r="Q6" s="8" t="n">
        <v>642.55</v>
      </c>
      <c r="R6" s="9" t="n">
        <v>0</v>
      </c>
      <c r="S6" s="8" t="n">
        <v>28439.02</v>
      </c>
      <c r="T6" s="10"/>
    </row>
    <row r="7" customFormat="false" ht="18.7" hidden="false" customHeight="true" outlineLevel="0" collapsed="false">
      <c r="A7" s="0" t="n">
        <v>5</v>
      </c>
      <c r="B7" s="7" t="s">
        <v>30</v>
      </c>
      <c r="C7" s="7" t="s">
        <v>28</v>
      </c>
      <c r="D7" s="7" t="s">
        <v>29</v>
      </c>
      <c r="E7" s="8" t="n">
        <v>5947.13</v>
      </c>
      <c r="F7" s="8" t="n">
        <v>1096.64</v>
      </c>
      <c r="G7" s="8" t="n">
        <v>6.59</v>
      </c>
      <c r="H7" s="8" t="n">
        <v>1100.41</v>
      </c>
      <c r="I7" s="8" t="n">
        <v>1356.45</v>
      </c>
      <c r="J7" s="8" t="n">
        <v>971.45</v>
      </c>
      <c r="K7" s="8" t="n">
        <v>1821.46</v>
      </c>
      <c r="L7" s="8" t="n">
        <v>421.71</v>
      </c>
      <c r="M7" s="8" t="n">
        <v>548.79</v>
      </c>
      <c r="N7" s="8" t="n">
        <v>472.54</v>
      </c>
      <c r="O7" s="8" t="n">
        <v>654.22</v>
      </c>
      <c r="P7" s="8" t="n">
        <v>5.65</v>
      </c>
      <c r="Q7" s="8" t="n">
        <v>510.2</v>
      </c>
      <c r="R7" s="9" t="n">
        <v>0</v>
      </c>
      <c r="S7" s="8" t="n">
        <v>14913.24</v>
      </c>
      <c r="T7" s="10"/>
    </row>
    <row r="8" customFormat="false" ht="18.7" hidden="false" customHeight="true" outlineLevel="0" collapsed="false">
      <c r="A8" s="0" t="n">
        <v>6</v>
      </c>
      <c r="B8" s="7" t="s">
        <v>31</v>
      </c>
      <c r="C8" s="7" t="s">
        <v>32</v>
      </c>
      <c r="D8" s="7" t="s">
        <v>33</v>
      </c>
      <c r="E8" s="8" t="n">
        <v>6.09</v>
      </c>
      <c r="F8" s="11" t="n">
        <v>0</v>
      </c>
      <c r="G8" s="8" t="n">
        <v>0</v>
      </c>
      <c r="H8" s="8" t="n">
        <v>1331.23</v>
      </c>
      <c r="I8" s="8" t="n">
        <v>1307.84</v>
      </c>
      <c r="J8" s="8" t="n">
        <v>1291.47</v>
      </c>
      <c r="K8" s="8" t="n">
        <v>23.49</v>
      </c>
      <c r="L8" s="8" t="n">
        <v>25.17</v>
      </c>
      <c r="M8" s="8" t="n">
        <v>436.82</v>
      </c>
      <c r="N8" s="8" t="n">
        <v>428.18</v>
      </c>
      <c r="O8" s="8" t="n">
        <v>473.81</v>
      </c>
      <c r="P8" s="8" t="n">
        <v>0</v>
      </c>
      <c r="Q8" s="8" t="n">
        <v>182.94</v>
      </c>
      <c r="R8" s="9" t="n">
        <v>0</v>
      </c>
      <c r="S8" s="8" t="n">
        <v>5507.04</v>
      </c>
      <c r="T8" s="10"/>
    </row>
    <row r="9" customFormat="false" ht="18.7" hidden="false" customHeight="true" outlineLevel="0" collapsed="false">
      <c r="A9" s="0" t="n">
        <v>7</v>
      </c>
      <c r="B9" s="7" t="s">
        <v>34</v>
      </c>
      <c r="C9" s="7" t="s">
        <v>32</v>
      </c>
      <c r="D9" s="7" t="s">
        <v>33</v>
      </c>
      <c r="E9" s="8" t="n">
        <v>79.05</v>
      </c>
      <c r="F9" s="8" t="n">
        <v>0</v>
      </c>
      <c r="G9" s="8" t="n">
        <v>0</v>
      </c>
      <c r="H9" s="8" t="n">
        <v>22498.87</v>
      </c>
      <c r="I9" s="8" t="n">
        <v>22103.59</v>
      </c>
      <c r="J9" s="8" t="n">
        <v>21826.9</v>
      </c>
      <c r="K9" s="8" t="n">
        <v>324.12</v>
      </c>
      <c r="L9" s="8" t="n">
        <v>363.65</v>
      </c>
      <c r="M9" s="8" t="n">
        <v>4158.26</v>
      </c>
      <c r="N9" s="8" t="n">
        <v>2324.2</v>
      </c>
      <c r="O9" s="8" t="n">
        <v>3241.23</v>
      </c>
      <c r="P9" s="8" t="n">
        <v>0</v>
      </c>
      <c r="Q9" s="8" t="n">
        <v>2134.47</v>
      </c>
      <c r="R9" s="9" t="n">
        <v>0</v>
      </c>
      <c r="S9" s="8" t="n">
        <v>79054.34</v>
      </c>
      <c r="T9" s="10"/>
    </row>
    <row r="10" customFormat="false" ht="18.7" hidden="false" customHeight="true" outlineLevel="0" collapsed="false">
      <c r="A10" s="0" t="n">
        <v>8</v>
      </c>
      <c r="B10" s="7" t="s">
        <v>35</v>
      </c>
      <c r="C10" s="7" t="s">
        <v>32</v>
      </c>
      <c r="D10" s="7" t="s">
        <v>36</v>
      </c>
      <c r="E10" s="8" t="n">
        <v>220.99</v>
      </c>
      <c r="F10" s="8" t="n">
        <v>0</v>
      </c>
      <c r="G10" s="8" t="n">
        <v>0</v>
      </c>
      <c r="H10" s="8" t="n">
        <v>62894.35</v>
      </c>
      <c r="I10" s="8" t="n">
        <v>61789.39</v>
      </c>
      <c r="J10" s="8" t="n">
        <v>61015.92</v>
      </c>
      <c r="K10" s="8" t="n">
        <v>906.07</v>
      </c>
      <c r="L10" s="8" t="n">
        <v>1016.56</v>
      </c>
      <c r="M10" s="8" t="n">
        <v>11624.18</v>
      </c>
      <c r="N10" s="8" t="n">
        <v>6497.17</v>
      </c>
      <c r="O10" s="8" t="n">
        <v>9060.68</v>
      </c>
      <c r="P10" s="8" t="n">
        <v>5966.79</v>
      </c>
      <c r="Q10" s="8" t="n">
        <v>0</v>
      </c>
      <c r="R10" s="9" t="n">
        <v>0</v>
      </c>
      <c r="S10" s="8" t="n">
        <v>220992.1</v>
      </c>
      <c r="T10" s="10"/>
    </row>
    <row r="11" customFormat="false" ht="18.7" hidden="false" customHeight="true" outlineLevel="0" collapsed="false">
      <c r="A11" s="0" t="n">
        <v>9</v>
      </c>
      <c r="B11" s="7" t="s">
        <v>37</v>
      </c>
      <c r="C11" s="7" t="s">
        <v>32</v>
      </c>
      <c r="D11" s="7" t="s">
        <v>33</v>
      </c>
      <c r="E11" s="8" t="n">
        <v>283.09</v>
      </c>
      <c r="F11" s="8" t="n">
        <v>0</v>
      </c>
      <c r="G11" s="8" t="n">
        <v>2097.81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9" t="n">
        <v>0</v>
      </c>
      <c r="S11" s="8" t="n">
        <v>2380.9</v>
      </c>
      <c r="T11" s="10"/>
    </row>
    <row r="12" customFormat="false" ht="18.7" hidden="false" customHeight="true" outlineLevel="0" collapsed="false">
      <c r="A12" s="0" t="n">
        <v>10</v>
      </c>
      <c r="B12" s="7" t="s">
        <v>38</v>
      </c>
      <c r="C12" s="7" t="s">
        <v>32</v>
      </c>
      <c r="D12" s="7" t="s">
        <v>33</v>
      </c>
      <c r="E12" s="8" t="n">
        <v>54.65</v>
      </c>
      <c r="F12" s="8" t="n">
        <v>0</v>
      </c>
      <c r="G12" s="8" t="n">
        <v>0</v>
      </c>
      <c r="H12" s="8" t="n">
        <v>5652.76</v>
      </c>
      <c r="I12" s="8" t="n">
        <v>5523.58</v>
      </c>
      <c r="J12" s="8" t="n">
        <v>5450.05</v>
      </c>
      <c r="K12" s="8" t="n">
        <v>16067.55</v>
      </c>
      <c r="L12" s="8" t="n">
        <v>15231.1</v>
      </c>
      <c r="M12" s="8" t="n">
        <v>2271.18</v>
      </c>
      <c r="N12" s="8" t="n">
        <v>11181.21</v>
      </c>
      <c r="O12" s="8" t="n">
        <v>6419.16</v>
      </c>
      <c r="P12" s="8" t="n">
        <v>0</v>
      </c>
      <c r="Q12" s="8" t="n">
        <v>531.61</v>
      </c>
      <c r="R12" s="9" t="n">
        <v>0</v>
      </c>
      <c r="S12" s="8" t="n">
        <v>68382.85</v>
      </c>
      <c r="T12" s="10"/>
    </row>
    <row r="13" customFormat="false" ht="18.7" hidden="false" customHeight="true" outlineLevel="0" collapsed="false">
      <c r="A13" s="0" t="n">
        <v>11</v>
      </c>
      <c r="B13" s="7" t="s">
        <v>39</v>
      </c>
      <c r="C13" s="7" t="s">
        <v>32</v>
      </c>
      <c r="D13" s="7" t="s">
        <v>36</v>
      </c>
      <c r="E13" s="8" t="n">
        <v>106.55</v>
      </c>
      <c r="F13" s="8" t="n">
        <v>0</v>
      </c>
      <c r="G13" s="8" t="n">
        <v>0</v>
      </c>
      <c r="H13" s="8" t="n">
        <v>11084.65</v>
      </c>
      <c r="I13" s="8" t="n">
        <v>10838.4</v>
      </c>
      <c r="J13" s="8" t="n">
        <v>10695.17</v>
      </c>
      <c r="K13" s="8" t="n">
        <v>27778.81</v>
      </c>
      <c r="L13" s="8" t="n">
        <v>26107.65</v>
      </c>
      <c r="M13" s="8" t="n">
        <v>5307.06</v>
      </c>
      <c r="N13" s="8" t="n">
        <v>21517</v>
      </c>
      <c r="O13" s="8" t="n">
        <v>13105.69</v>
      </c>
      <c r="P13" s="8" t="n">
        <v>0</v>
      </c>
      <c r="Q13" s="8" t="n">
        <v>1368.35</v>
      </c>
      <c r="R13" s="9" t="n">
        <v>0</v>
      </c>
      <c r="S13" s="8" t="n">
        <v>127909.33</v>
      </c>
      <c r="T13" s="10"/>
    </row>
    <row r="14" customFormat="false" ht="18.7" hidden="false" customHeight="true" outlineLevel="0" collapsed="false">
      <c r="A14" s="0" t="n">
        <v>12</v>
      </c>
      <c r="B14" s="7" t="s">
        <v>26</v>
      </c>
      <c r="C14" s="7" t="s">
        <v>40</v>
      </c>
      <c r="D14" s="12" t="s">
        <v>41</v>
      </c>
      <c r="E14" s="8" t="n">
        <v>3522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9" t="n">
        <v>0</v>
      </c>
      <c r="S14" s="8" t="n">
        <v>3522</v>
      </c>
      <c r="T14" s="10"/>
    </row>
    <row r="15" customFormat="false" ht="18.7" hidden="false" customHeight="true" outlineLevel="0" collapsed="false">
      <c r="A15" s="13" t="n">
        <v>13</v>
      </c>
      <c r="B15" s="7" t="s">
        <v>26</v>
      </c>
      <c r="C15" s="7" t="s">
        <v>42</v>
      </c>
      <c r="D15" s="7" t="s">
        <v>43</v>
      </c>
      <c r="E15" s="8" t="n">
        <v>0</v>
      </c>
      <c r="F15" s="8" t="n">
        <v>0</v>
      </c>
      <c r="G15" s="8" t="n">
        <v>28315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9" t="n">
        <v>0</v>
      </c>
      <c r="S15" s="8" t="n">
        <v>28315</v>
      </c>
      <c r="T15" s="10"/>
    </row>
    <row r="16" customFormat="false" ht="18.7" hidden="false" customHeight="true" outlineLevel="0" collapsed="false">
      <c r="A16" s="14" t="s">
        <v>44</v>
      </c>
      <c r="B16" s="14"/>
      <c r="C16" s="14"/>
      <c r="D16" s="14"/>
      <c r="E16" s="8" t="n">
        <v>118265.6</v>
      </c>
      <c r="F16" s="8" t="n">
        <v>2826.48</v>
      </c>
      <c r="G16" s="8" t="n">
        <v>30430.96</v>
      </c>
      <c r="H16" s="8" t="n">
        <v>106256.16</v>
      </c>
      <c r="I16" s="8" t="n">
        <v>144848.42</v>
      </c>
      <c r="J16" s="8" t="n">
        <v>102876.96</v>
      </c>
      <c r="K16" s="8" t="n">
        <v>50071.64</v>
      </c>
      <c r="L16" s="8" t="n">
        <v>43937.44</v>
      </c>
      <c r="M16" s="8" t="n">
        <v>25183.64</v>
      </c>
      <c r="N16" s="8" t="n">
        <v>43278.06</v>
      </c>
      <c r="O16" s="8" t="n">
        <v>33947.23</v>
      </c>
      <c r="P16" s="8" t="n">
        <f aca="false">8964.1+6071.11</f>
        <v>15035.21</v>
      </c>
      <c r="Q16" s="8" t="n">
        <v>5370.12</v>
      </c>
      <c r="R16" s="9" t="n">
        <v>0</v>
      </c>
      <c r="S16" s="8" t="n">
        <v>722327.92</v>
      </c>
      <c r="T16" s="10"/>
    </row>
    <row r="17" customFormat="false" ht="18.7" hidden="false" customHeight="true" outlineLevel="0" collapsed="false">
      <c r="A17" s="15"/>
      <c r="B17" s="15"/>
      <c r="C17" s="16"/>
      <c r="D17" s="17"/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S17" s="20"/>
      <c r="T17" s="10"/>
    </row>
    <row r="18" customFormat="false" ht="18.7" hidden="false" customHeight="true" outlineLevel="0" collapsed="false">
      <c r="A18" s="21"/>
      <c r="B18" s="21"/>
      <c r="C18" s="21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S18" s="23"/>
      <c r="T18" s="10"/>
    </row>
  </sheetData>
  <mergeCells count="4">
    <mergeCell ref="A1:H1"/>
    <mergeCell ref="K1:S1"/>
    <mergeCell ref="A16:D16"/>
    <mergeCell ref="A18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1.8775510204082"/>
    <col collapsed="false" hidden="false" max="2" min="2" style="0" width="13.2295918367347"/>
    <col collapsed="false" hidden="false" max="3" min="3" style="0" width="32.9387755102041"/>
    <col collapsed="false" hidden="false" max="6" min="6" style="0" width="12.6887755102041"/>
    <col collapsed="false" hidden="false" max="7" min="7" style="0" width="10.2602040816327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43137</v>
      </c>
      <c r="G1" s="24" t="str">
        <f aca="false">Accounts!J1</f>
        <v>As of 9/8/16</v>
      </c>
      <c r="H1" s="24" t="s">
        <v>2</v>
      </c>
      <c r="I1" s="24"/>
      <c r="J1" s="24"/>
      <c r="K1" s="24"/>
      <c r="L1" s="24"/>
      <c r="M1" s="24"/>
      <c r="N1" s="24"/>
      <c r="O1" s="24"/>
      <c r="P1" s="24"/>
    </row>
    <row r="2" customFormat="false" ht="19.45" hidden="false" customHeight="true" outlineLevel="0" collapsed="false">
      <c r="A2" s="25" t="s">
        <v>45</v>
      </c>
      <c r="B2" s="25" t="s">
        <v>46</v>
      </c>
      <c r="C2" s="25" t="s">
        <v>47</v>
      </c>
      <c r="F2" s="26"/>
      <c r="H2" s="27"/>
    </row>
    <row r="3" customFormat="false" ht="12.8" hidden="false" customHeight="false" outlineLevel="0" collapsed="false">
      <c r="A3" s="28" t="s">
        <v>7</v>
      </c>
      <c r="B3" s="29" t="n">
        <v>0.06</v>
      </c>
      <c r="C3" s="30" t="n">
        <v>14</v>
      </c>
      <c r="E3" s="31"/>
    </row>
    <row r="4" customFormat="false" ht="12.8" hidden="false" customHeight="false" outlineLevel="0" collapsed="false">
      <c r="A4" s="28" t="s">
        <v>8</v>
      </c>
      <c r="B4" s="29" t="n">
        <v>0.045</v>
      </c>
      <c r="C4" s="30" t="n">
        <v>12</v>
      </c>
      <c r="E4" s="31"/>
    </row>
    <row r="5" customFormat="false" ht="12.8" hidden="false" customHeight="false" outlineLevel="0" collapsed="false">
      <c r="A5" s="28" t="s">
        <v>9</v>
      </c>
      <c r="B5" s="29" t="n">
        <v>0.045</v>
      </c>
      <c r="C5" s="30" t="n">
        <v>13</v>
      </c>
      <c r="E5" s="31"/>
    </row>
    <row r="6" customFormat="false" ht="12.8" hidden="false" customHeight="false" outlineLevel="0" collapsed="false">
      <c r="A6" s="28" t="s">
        <v>10</v>
      </c>
      <c r="B6" s="29" t="n">
        <v>0.2</v>
      </c>
      <c r="C6" s="30" t="n">
        <v>9</v>
      </c>
      <c r="E6" s="31"/>
    </row>
    <row r="7" customFormat="false" ht="12.8" hidden="false" customHeight="false" outlineLevel="0" collapsed="false">
      <c r="A7" s="28" t="s">
        <v>11</v>
      </c>
      <c r="B7" s="29" t="n">
        <v>0.105</v>
      </c>
      <c r="C7" s="30" t="n">
        <v>8</v>
      </c>
      <c r="E7" s="31"/>
    </row>
    <row r="8" customFormat="false" ht="12.8" hidden="false" customHeight="false" outlineLevel="0" collapsed="false">
      <c r="A8" s="28" t="s">
        <v>12</v>
      </c>
      <c r="B8" s="29" t="n">
        <v>0.085</v>
      </c>
      <c r="C8" s="30" t="n">
        <v>10</v>
      </c>
      <c r="E8" s="31"/>
    </row>
    <row r="9" customFormat="false" ht="12.8" hidden="false" customHeight="false" outlineLevel="0" collapsed="false">
      <c r="A9" s="28" t="s">
        <v>13</v>
      </c>
      <c r="B9" s="29" t="n">
        <v>0.18</v>
      </c>
      <c r="C9" s="30" t="n">
        <v>4</v>
      </c>
      <c r="E9" s="31"/>
    </row>
    <row r="10" customFormat="false" ht="12.8" hidden="false" customHeight="false" outlineLevel="0" collapsed="false">
      <c r="A10" s="28" t="s">
        <v>14</v>
      </c>
      <c r="B10" s="29" t="n">
        <v>0.12</v>
      </c>
      <c r="C10" s="30" t="n">
        <v>1</v>
      </c>
      <c r="E10" s="31"/>
    </row>
    <row r="11" customFormat="false" ht="12.8" hidden="false" customHeight="false" outlineLevel="0" collapsed="false">
      <c r="A11" s="28" t="s">
        <v>15</v>
      </c>
      <c r="B11" s="29" t="n">
        <v>0.035</v>
      </c>
      <c r="C11" s="30" t="n">
        <v>5</v>
      </c>
      <c r="E11" s="31"/>
    </row>
    <row r="12" customFormat="false" ht="12.8" hidden="false" customHeight="false" outlineLevel="0" collapsed="false">
      <c r="A12" s="28" t="s">
        <v>16</v>
      </c>
      <c r="B12" s="29" t="n">
        <v>0.06</v>
      </c>
      <c r="C12" s="30" t="n">
        <v>2</v>
      </c>
      <c r="E12" s="31"/>
    </row>
    <row r="13" customFormat="false" ht="12.8" hidden="false" customHeight="false" outlineLevel="0" collapsed="false">
      <c r="A13" s="28" t="s">
        <v>17</v>
      </c>
      <c r="B13" s="29" t="n">
        <v>0.035</v>
      </c>
      <c r="C13" s="30" t="n">
        <v>7</v>
      </c>
      <c r="E13" s="31"/>
    </row>
    <row r="14" customFormat="false" ht="12.8" hidden="false" customHeight="false" outlineLevel="0" collapsed="false">
      <c r="A14" s="28" t="s">
        <v>18</v>
      </c>
      <c r="B14" s="29" t="n">
        <v>0.02</v>
      </c>
      <c r="C14" s="30" t="n">
        <v>6</v>
      </c>
      <c r="E14" s="31"/>
    </row>
    <row r="15" customFormat="false" ht="12.8" hidden="false" customHeight="false" outlineLevel="0" collapsed="false">
      <c r="A15" s="28" t="s">
        <v>19</v>
      </c>
      <c r="B15" s="29" t="n">
        <v>0.01</v>
      </c>
      <c r="C15" s="30" t="n">
        <v>3</v>
      </c>
      <c r="E15" s="31"/>
    </row>
    <row r="16" customFormat="false" ht="13.8" hidden="false" customHeight="false" outlineLevel="0" collapsed="false">
      <c r="A16" s="28" t="s">
        <v>20</v>
      </c>
      <c r="B16" s="32" t="n">
        <v>0</v>
      </c>
      <c r="C16" s="30" t="n">
        <v>11</v>
      </c>
      <c r="E16" s="32"/>
      <c r="F16" s="33"/>
    </row>
    <row r="17" customFormat="false" ht="12.8" hidden="false" customHeight="false" outlineLevel="0" collapsed="false">
      <c r="A17" s="25" t="s">
        <v>21</v>
      </c>
      <c r="B17" s="34" t="n">
        <f aca="false">SUM(B3:B15)</f>
        <v>1</v>
      </c>
      <c r="C17" s="34" t="s">
        <v>48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2.5561224489796"/>
    <col collapsed="false" hidden="false" max="2" min="2" style="0" width="29.6989795918367"/>
    <col collapsed="false" hidden="false" max="5" min="3" style="0" width="8.50510204081633"/>
    <col collapsed="false" hidden="false" max="6" min="6" style="0" width="8.77551020408163"/>
    <col collapsed="false" hidden="false" max="1025" min="7" style="0" width="8.5051020408163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43137</v>
      </c>
      <c r="G1" s="35" t="str">
        <f aca="false">Accounts!J1</f>
        <v>As of 9/8/16</v>
      </c>
      <c r="H1" s="24" t="s">
        <v>2</v>
      </c>
      <c r="I1" s="24"/>
      <c r="J1" s="24"/>
      <c r="K1" s="24"/>
      <c r="L1" s="24"/>
      <c r="M1" s="24"/>
      <c r="N1" s="24"/>
      <c r="O1" s="24"/>
      <c r="P1" s="24"/>
    </row>
    <row r="2" customFormat="false" ht="12.8" hidden="false" customHeight="false" outlineLevel="0" collapsed="false">
      <c r="A2" s="0" t="s">
        <v>49</v>
      </c>
      <c r="B2" s="0" t="s">
        <v>50</v>
      </c>
    </row>
    <row r="3" customFormat="false" ht="12.8" hidden="false" customHeight="false" outlineLevel="0" collapsed="false">
      <c r="A3" s="0" t="s">
        <v>51</v>
      </c>
      <c r="B3" s="0" t="n">
        <v>0</v>
      </c>
    </row>
    <row r="4" customFormat="false" ht="12.8" hidden="false" customHeight="false" outlineLevel="0" collapsed="false">
      <c r="A4" s="0" t="s">
        <v>52</v>
      </c>
      <c r="B4" s="0" t="n">
        <v>0</v>
      </c>
    </row>
    <row r="5" customFormat="false" ht="12.8" hidden="false" customHeight="false" outlineLevel="0" collapsed="false">
      <c r="A5" s="25" t="s">
        <v>21</v>
      </c>
      <c r="B5" s="30" t="n">
        <f aca="false">SUM(IRA_Statues!B3:B4)</f>
        <v>0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6.469387755102"/>
    <col collapsed="false" hidden="false" max="2" min="2" style="0" width="15.5255102040816"/>
    <col collapsed="false" hidden="false" max="3" min="3" style="0" width="14.5816326530612"/>
    <col collapsed="false" hidden="false" max="4" min="4" style="0" width="12.9591836734694"/>
    <col collapsed="false" hidden="false" max="5" min="5" style="0" width="8.36734693877551"/>
    <col collapsed="false" hidden="false" max="6" min="6" style="0" width="17.5510204081633"/>
    <col collapsed="false" hidden="false" max="7" min="7" style="0" width="31.0459183673469"/>
    <col collapsed="false" hidden="false" max="1025" min="8" style="0" width="8.36734693877551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n">
        <f aca="true">TODAY()</f>
        <v>43137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36" t="s">
        <v>6</v>
      </c>
      <c r="B2" s="36" t="s">
        <v>53</v>
      </c>
      <c r="C2" s="36" t="s">
        <v>54</v>
      </c>
      <c r="D2" s="36" t="s">
        <v>55</v>
      </c>
    </row>
    <row r="3" customFormat="false" ht="12.8" hidden="false" customHeight="false" outlineLevel="0" collapsed="false">
      <c r="A3" s="12" t="s">
        <v>36</v>
      </c>
      <c r="B3" s="3" t="s">
        <v>56</v>
      </c>
      <c r="C3" s="3" t="s">
        <v>57</v>
      </c>
      <c r="D3" s="3" t="s">
        <v>58</v>
      </c>
    </row>
    <row r="4" customFormat="false" ht="12.8" hidden="false" customHeight="false" outlineLevel="0" collapsed="false">
      <c r="A4" s="12" t="s">
        <v>59</v>
      </c>
      <c r="B4" s="3" t="s">
        <v>56</v>
      </c>
      <c r="C4" s="3" t="s">
        <v>60</v>
      </c>
      <c r="D4" s="3" t="s">
        <v>58</v>
      </c>
    </row>
    <row r="5" customFormat="false" ht="12.8" hidden="false" customHeight="false" outlineLevel="0" collapsed="false">
      <c r="A5" s="12" t="s">
        <v>61</v>
      </c>
      <c r="B5" s="3" t="s">
        <v>56</v>
      </c>
      <c r="C5" s="3" t="s">
        <v>57</v>
      </c>
      <c r="D5" s="3" t="s">
        <v>58</v>
      </c>
    </row>
    <row r="6" customFormat="false" ht="12.8" hidden="false" customHeight="false" outlineLevel="0" collapsed="false">
      <c r="A6" s="12" t="s">
        <v>29</v>
      </c>
      <c r="B6" s="3" t="s">
        <v>56</v>
      </c>
      <c r="C6" s="3" t="s">
        <v>60</v>
      </c>
      <c r="D6" s="3" t="s">
        <v>58</v>
      </c>
    </row>
    <row r="7" customFormat="false" ht="12.8" hidden="false" customHeight="false" outlineLevel="0" collapsed="false">
      <c r="A7" s="12" t="s">
        <v>62</v>
      </c>
      <c r="B7" s="3" t="s">
        <v>56</v>
      </c>
      <c r="C7" s="3" t="s">
        <v>57</v>
      </c>
      <c r="D7" s="3" t="s">
        <v>58</v>
      </c>
    </row>
    <row r="8" customFormat="false" ht="12.8" hidden="false" customHeight="false" outlineLevel="0" collapsed="false">
      <c r="A8" s="12" t="s">
        <v>63</v>
      </c>
      <c r="B8" s="3" t="s">
        <v>56</v>
      </c>
      <c r="C8" s="3" t="s">
        <v>57</v>
      </c>
      <c r="D8" s="3" t="s">
        <v>58</v>
      </c>
    </row>
    <row r="9" customFormat="false" ht="12.8" hidden="false" customHeight="false" outlineLevel="0" collapsed="false">
      <c r="A9" s="12" t="s">
        <v>64</v>
      </c>
      <c r="B9" s="3" t="s">
        <v>56</v>
      </c>
      <c r="C9" s="3" t="s">
        <v>57</v>
      </c>
      <c r="D9" s="3" t="s">
        <v>58</v>
      </c>
    </row>
    <row r="10" customFormat="false" ht="12.8" hidden="false" customHeight="false" outlineLevel="0" collapsed="false">
      <c r="A10" s="12" t="s">
        <v>65</v>
      </c>
      <c r="B10" s="3" t="s">
        <v>56</v>
      </c>
      <c r="C10" s="3" t="s">
        <v>57</v>
      </c>
      <c r="D10" s="3" t="s">
        <v>58</v>
      </c>
    </row>
    <row r="11" customFormat="false" ht="12.8" hidden="false" customHeight="false" outlineLevel="0" collapsed="false">
      <c r="A11" s="12" t="s">
        <v>66</v>
      </c>
      <c r="B11" s="3" t="s">
        <v>56</v>
      </c>
      <c r="C11" s="3" t="s">
        <v>57</v>
      </c>
      <c r="D11" s="3" t="s">
        <v>58</v>
      </c>
    </row>
    <row r="12" customFormat="false" ht="12.8" hidden="false" customHeight="false" outlineLevel="0" collapsed="false">
      <c r="A12" s="12" t="s">
        <v>41</v>
      </c>
      <c r="B12" s="3" t="s">
        <v>56</v>
      </c>
      <c r="C12" s="3" t="s">
        <v>57</v>
      </c>
      <c r="D12" s="3" t="s">
        <v>67</v>
      </c>
    </row>
    <row r="13" customFormat="false" ht="12.8" hidden="false" customHeight="false" outlineLevel="0" collapsed="false">
      <c r="A13" s="12" t="s">
        <v>68</v>
      </c>
      <c r="B13" s="3" t="s">
        <v>69</v>
      </c>
      <c r="C13" s="3" t="s">
        <v>57</v>
      </c>
      <c r="D13" s="3" t="s">
        <v>58</v>
      </c>
    </row>
    <row r="14" customFormat="false" ht="12.8" hidden="false" customHeight="false" outlineLevel="0" collapsed="false">
      <c r="A14" s="12" t="s">
        <v>25</v>
      </c>
      <c r="B14" s="3" t="s">
        <v>70</v>
      </c>
      <c r="C14" s="3" t="s">
        <v>71</v>
      </c>
      <c r="D14" s="3" t="s">
        <v>58</v>
      </c>
    </row>
    <row r="15" customFormat="false" ht="12.8" hidden="false" customHeight="false" outlineLevel="0" collapsed="false">
      <c r="A15" s="12" t="s">
        <v>24</v>
      </c>
      <c r="B15" s="3" t="s">
        <v>70</v>
      </c>
      <c r="C15" s="3" t="s">
        <v>71</v>
      </c>
      <c r="D15" s="3" t="s">
        <v>58</v>
      </c>
    </row>
    <row r="16" customFormat="false" ht="12.8" hidden="false" customHeight="false" outlineLevel="0" collapsed="false">
      <c r="A16" s="12" t="s">
        <v>72</v>
      </c>
      <c r="B16" s="3" t="s">
        <v>56</v>
      </c>
      <c r="C16" s="3" t="s">
        <v>60</v>
      </c>
      <c r="D16" s="3" t="s">
        <v>58</v>
      </c>
    </row>
    <row r="17" customFormat="false" ht="12.8" hidden="false" customHeight="false" outlineLevel="0" collapsed="false">
      <c r="A17" s="12" t="s">
        <v>73</v>
      </c>
      <c r="B17" s="3" t="s">
        <v>70</v>
      </c>
      <c r="C17" s="3" t="s">
        <v>71</v>
      </c>
      <c r="D17" s="3" t="s">
        <v>67</v>
      </c>
    </row>
    <row r="18" customFormat="false" ht="12.8" hidden="false" customHeight="false" outlineLevel="0" collapsed="false">
      <c r="A18" s="12" t="s">
        <v>43</v>
      </c>
      <c r="B18" s="3" t="s">
        <v>56</v>
      </c>
      <c r="C18" s="3" t="s">
        <v>57</v>
      </c>
      <c r="D18" s="3" t="s">
        <v>67</v>
      </c>
      <c r="F18" s="10"/>
    </row>
    <row r="19" customFormat="false" ht="12.8" hidden="false" customHeight="false" outlineLevel="0" collapsed="false">
      <c r="A19" s="12" t="s">
        <v>74</v>
      </c>
      <c r="B19" s="3" t="s">
        <v>56</v>
      </c>
      <c r="C19" s="3" t="s">
        <v>57</v>
      </c>
      <c r="D19" s="3" t="s">
        <v>58</v>
      </c>
      <c r="F19" s="10"/>
    </row>
    <row r="20" customFormat="false" ht="12.8" hidden="false" customHeight="false" outlineLevel="0" collapsed="false">
      <c r="A20" s="12" t="s">
        <v>75</v>
      </c>
      <c r="B20" s="3" t="s">
        <v>70</v>
      </c>
      <c r="C20" s="3" t="s">
        <v>71</v>
      </c>
      <c r="D20" s="3" t="s">
        <v>67</v>
      </c>
      <c r="F20" s="10"/>
    </row>
    <row r="21" customFormat="false" ht="12.8" hidden="false" customHeight="false" outlineLevel="0" collapsed="false">
      <c r="A21" s="12" t="s">
        <v>76</v>
      </c>
      <c r="B21" s="3" t="s">
        <v>56</v>
      </c>
      <c r="C21" s="3" t="s">
        <v>57</v>
      </c>
      <c r="D21" s="3" t="s">
        <v>58</v>
      </c>
    </row>
    <row r="22" customFormat="false" ht="12.8" hidden="false" customHeight="false" outlineLevel="0" collapsed="false">
      <c r="A22" s="12" t="s">
        <v>77</v>
      </c>
      <c r="B22" s="3" t="s">
        <v>56</v>
      </c>
      <c r="C22" s="3" t="s">
        <v>57</v>
      </c>
      <c r="D22" s="3" t="s">
        <v>67</v>
      </c>
    </row>
    <row r="23" customFormat="false" ht="12.8" hidden="false" customHeight="false" outlineLevel="0" collapsed="false">
      <c r="A23" s="0" t="s">
        <v>78</v>
      </c>
      <c r="B23" s="0" t="s">
        <v>56</v>
      </c>
      <c r="C23" s="0" t="s">
        <v>57</v>
      </c>
      <c r="D23" s="0" t="s">
        <v>58</v>
      </c>
    </row>
    <row r="24" customFormat="false" ht="12.8" hidden="false" customHeight="false" outlineLevel="0" collapsed="false">
      <c r="A24" s="0" t="s">
        <v>79</v>
      </c>
      <c r="B24" s="0" t="s">
        <v>56</v>
      </c>
      <c r="C24" s="0" t="s">
        <v>57</v>
      </c>
      <c r="D24" s="0" t="s">
        <v>67</v>
      </c>
    </row>
    <row r="25" customFormat="false" ht="12.8" hidden="false" customHeight="false" outlineLevel="0" collapsed="false">
      <c r="A25" s="0" t="s">
        <v>33</v>
      </c>
      <c r="B25" s="0" t="s">
        <v>56</v>
      </c>
      <c r="C25" s="0" t="s">
        <v>57</v>
      </c>
      <c r="D25" s="0" t="s">
        <v>58</v>
      </c>
    </row>
    <row r="26" customFormat="false" ht="12.8" hidden="false" customHeight="false" outlineLevel="0" collapsed="false">
      <c r="A26" s="0" t="s">
        <v>80</v>
      </c>
      <c r="B26" s="0" t="s">
        <v>70</v>
      </c>
      <c r="C26" s="0" t="s">
        <v>71</v>
      </c>
      <c r="D26" s="0" t="s">
        <v>67</v>
      </c>
    </row>
    <row r="27" customFormat="false" ht="12.8" hidden="false" customHeight="false" outlineLevel="0" collapsed="false">
      <c r="A27" s="0" t="s">
        <v>81</v>
      </c>
      <c r="B27" s="0" t="s">
        <v>70</v>
      </c>
      <c r="C27" s="0" t="s">
        <v>71</v>
      </c>
      <c r="D27" s="0" t="s">
        <v>67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4.8469387755102"/>
    <col collapsed="false" hidden="false" max="1025" min="2" style="0" width="8.36734693877551"/>
  </cols>
  <sheetData>
    <row r="1" customFormat="false" ht="18.7" hidden="false" customHeight="true" outlineLevel="0" collapsed="false">
      <c r="A1" s="1" t="s">
        <v>82</v>
      </c>
      <c r="B1" s="1"/>
      <c r="C1" s="1"/>
      <c r="D1" s="1"/>
      <c r="E1" s="1"/>
      <c r="F1" s="1"/>
      <c r="G1" s="1"/>
      <c r="H1" s="2" t="n">
        <f aca="true">TODAY()</f>
        <v>43137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2.8" hidden="false" customHeight="false" outlineLevel="0" collapsed="false">
      <c r="A2" s="0" t="s">
        <v>83</v>
      </c>
      <c r="B2" s="0" t="s">
        <v>84</v>
      </c>
    </row>
    <row r="3" customFormat="false" ht="12.8" hidden="false" customHeight="false" outlineLevel="0" collapsed="false">
      <c r="A3" s="28" t="s">
        <v>85</v>
      </c>
      <c r="B3" s="28" t="n">
        <v>1000000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2018-02-06T08:50:34Z</dcterms:modified>
  <cp:revision>53</cp:revision>
  <dc:subject/>
  <dc:title/>
</cp:coreProperties>
</file>