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OneDrive - Nalsani S.A.S\Escritorio\proyecto\"/>
    </mc:Choice>
  </mc:AlternateContent>
  <xr:revisionPtr revIDLastSave="0" documentId="8_{FA76F1F2-88D0-462D-85FC-5BE96FAF7F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ALISTA" sheetId="1" r:id="rId1"/>
    <sheet name="Hoja1 (2)" sheetId="3" r:id="rId2"/>
    <sheet name="Hoja1 (3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9" i="1"/>
  <c r="D10" i="1"/>
  <c r="D11" i="1"/>
  <c r="D12" i="1"/>
  <c r="D13" i="1"/>
  <c r="D14" i="1"/>
  <c r="D7" i="4" l="1"/>
  <c r="D6" i="4"/>
  <c r="D5" i="4"/>
  <c r="D7" i="3"/>
  <c r="D6" i="3"/>
  <c r="D5" i="3"/>
</calcChain>
</file>

<file path=xl/sharedStrings.xml><?xml version="1.0" encoding="utf-8"?>
<sst xmlns="http://schemas.openxmlformats.org/spreadsheetml/2006/main" count="56" uniqueCount="17">
  <si>
    <t xml:space="preserve">Ítems </t>
  </si>
  <si>
    <t xml:space="preserve">Porcentaje </t>
  </si>
  <si>
    <t xml:space="preserve">Valor </t>
  </si>
  <si>
    <t>Salario</t>
  </si>
  <si>
    <t>N/A</t>
  </si>
  <si>
    <t xml:space="preserve">Cesantía </t>
  </si>
  <si>
    <t xml:space="preserve">Interés Cesantías </t>
  </si>
  <si>
    <t xml:space="preserve">Salud </t>
  </si>
  <si>
    <t>Auxilio de transporte</t>
  </si>
  <si>
    <t xml:space="preserve">Vacaciones </t>
  </si>
  <si>
    <t>Prima</t>
  </si>
  <si>
    <t>Pensión(AFP)</t>
  </si>
  <si>
    <t>Caja de compensación</t>
  </si>
  <si>
    <t>SENA</t>
  </si>
  <si>
    <t>ICBF</t>
  </si>
  <si>
    <t>TOTAL</t>
  </si>
  <si>
    <t>Consolidado de pago mensual por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</si>
</sst>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240A]* #,##0.00_-;\-[$$-240A]* #,##0.00_-;_-[$$-240A]* &quot;-&quot;??_-;_-@_-"/>
    <numFmt numFmtId="165" formatCode="_-[$$-240A]* #,##0_-;\-[$$-240A]* #,##0_-;_-[$$-240A]* &quot;-&quot;??_-;_-@_-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5" xfId="0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5" borderId="8" xfId="0" applyNumberFormat="1" applyFont="1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1" fillId="6" borderId="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9" fontId="1" fillId="6" borderId="1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4">
    <dxf>
      <numFmt numFmtId="164" formatCode="_-[$$-240A]* #,##0.00_-;\-[$$-240A]* #,##0.00_-;_-[$$-240A]* &quot;-&quot;??_-;_-@_-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FFFFFF"/>
        </patternFill>
      </fill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$-240A]* #,##0.00_-;\-[$$-240A]* #,##0.00_-;_-[$$-240A]* &quot;-&quot;??_-;_-@_-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FFFFFF"/>
        </patternFill>
      </fill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$-240A]* #,##0.00_-;\-[$$-240A]* #,##0.00_-;_-[$$-240A]* &quot;-&quot;??_-;_-@_-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DE PAGO POR EMPLEADO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771113155511588E-2"/>
          <c:y val="9.2785383729436538E-2"/>
          <c:w val="0.86993664116600145"/>
          <c:h val="0.7960350745592262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Auxilio de transporte N/A</c:v>
              </c:pt>
              <c:pt idx="1">
                <c:v>Caja de compensación 0,04</c:v>
              </c:pt>
              <c:pt idx="2">
                <c:v>Cesantía  0,093</c:v>
              </c:pt>
              <c:pt idx="3">
                <c:v>ICBF 0,03</c:v>
              </c:pt>
              <c:pt idx="4">
                <c:v>Interés Cesantías  0,01</c:v>
              </c:pt>
              <c:pt idx="5">
                <c:v>Pensión(AFP) 0,16</c:v>
              </c:pt>
              <c:pt idx="6">
                <c:v>Prima 0,093</c:v>
              </c:pt>
              <c:pt idx="7">
                <c:v>Salario N/A</c:v>
              </c:pt>
              <c:pt idx="8">
                <c:v>Salud  0,125</c:v>
              </c:pt>
              <c:pt idx="9">
                <c:v>SENA 0,02</c:v>
              </c:pt>
              <c:pt idx="10">
                <c:v>TOTAL N/A</c:v>
              </c:pt>
              <c:pt idx="11">
                <c:v>Vacaciones  0,042</c:v>
              </c:pt>
            </c:strLit>
          </c:cat>
          <c:val>
            <c:numLit>
              <c:formatCode>General</c:formatCode>
              <c:ptCount val="12"/>
              <c:pt idx="0">
                <c:v>83140</c:v>
              </c:pt>
              <c:pt idx="1">
                <c:v>29508</c:v>
              </c:pt>
              <c:pt idx="2">
                <c:v>68607.680999999997</c:v>
              </c:pt>
              <c:pt idx="3">
                <c:v>22131</c:v>
              </c:pt>
              <c:pt idx="4">
                <c:v>7377.17</c:v>
              </c:pt>
              <c:pt idx="5">
                <c:v>118034</c:v>
              </c:pt>
              <c:pt idx="6">
                <c:v>68404</c:v>
              </c:pt>
              <c:pt idx="7">
                <c:v>737717</c:v>
              </c:pt>
              <c:pt idx="8">
                <c:v>92214.625</c:v>
              </c:pt>
              <c:pt idx="9">
                <c:v>14754</c:v>
              </c:pt>
              <c:pt idx="10">
                <c:v>1269564</c:v>
              </c:pt>
              <c:pt idx="11">
                <c:v>30738</c:v>
              </c:pt>
            </c:numLit>
          </c:val>
          <c:extLst>
            <c:ext xmlns:c16="http://schemas.microsoft.com/office/drawing/2014/chart" uri="{C3380CC4-5D6E-409C-BE32-E72D297353CC}">
              <c16:uniqueId val="{00000000-A5C4-4B3A-98A0-71E1947D83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6319248"/>
        <c:axId val="786332304"/>
      </c:barChart>
      <c:catAx>
        <c:axId val="7863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6332304"/>
        <c:crosses val="autoZero"/>
        <c:auto val="1"/>
        <c:lblAlgn val="ctr"/>
        <c:lblOffset val="100"/>
        <c:noMultiLvlLbl val="0"/>
      </c:catAx>
      <c:valAx>
        <c:axId val="7863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6319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DE PAGO POR EMPLEADO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771113155511588E-2"/>
          <c:y val="9.2785383729436538E-2"/>
          <c:w val="0.86993664116600145"/>
          <c:h val="0.7960350745592262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Auxilio de transporte N/A</c:v>
              </c:pt>
              <c:pt idx="1">
                <c:v>Caja de compensación 0,04</c:v>
              </c:pt>
              <c:pt idx="2">
                <c:v>Cesantía  0,093</c:v>
              </c:pt>
              <c:pt idx="3">
                <c:v>ICBF 0,03</c:v>
              </c:pt>
              <c:pt idx="4">
                <c:v>Interés Cesantías  0,01</c:v>
              </c:pt>
              <c:pt idx="5">
                <c:v>Pensión(AFP) 0,16</c:v>
              </c:pt>
              <c:pt idx="6">
                <c:v>Prima 0,093</c:v>
              </c:pt>
              <c:pt idx="7">
                <c:v>Salario N/A</c:v>
              </c:pt>
              <c:pt idx="8">
                <c:v>Salud  0,125</c:v>
              </c:pt>
              <c:pt idx="9">
                <c:v>SENA 0,02</c:v>
              </c:pt>
              <c:pt idx="10">
                <c:v>TOTAL N/A</c:v>
              </c:pt>
              <c:pt idx="11">
                <c:v>Vacaciones  0,042</c:v>
              </c:pt>
            </c:strLit>
          </c:cat>
          <c:val>
            <c:numLit>
              <c:formatCode>General</c:formatCode>
              <c:ptCount val="12"/>
              <c:pt idx="0">
                <c:v>83140</c:v>
              </c:pt>
              <c:pt idx="1">
                <c:v>29508</c:v>
              </c:pt>
              <c:pt idx="2">
                <c:v>68607.680999999997</c:v>
              </c:pt>
              <c:pt idx="3">
                <c:v>22131</c:v>
              </c:pt>
              <c:pt idx="4">
                <c:v>7377.17</c:v>
              </c:pt>
              <c:pt idx="5">
                <c:v>118034</c:v>
              </c:pt>
              <c:pt idx="6">
                <c:v>68404</c:v>
              </c:pt>
              <c:pt idx="7">
                <c:v>737717</c:v>
              </c:pt>
              <c:pt idx="8">
                <c:v>92214.625</c:v>
              </c:pt>
              <c:pt idx="9">
                <c:v>14754</c:v>
              </c:pt>
              <c:pt idx="10">
                <c:v>1269564</c:v>
              </c:pt>
              <c:pt idx="11">
                <c:v>30738</c:v>
              </c:pt>
            </c:numLit>
          </c:val>
          <c:extLst>
            <c:ext xmlns:c16="http://schemas.microsoft.com/office/drawing/2014/chart" uri="{C3380CC4-5D6E-409C-BE32-E72D297353CC}">
              <c16:uniqueId val="{00000000-318A-4680-89FC-37A98D1D17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6319248"/>
        <c:axId val="786332304"/>
      </c:barChart>
      <c:catAx>
        <c:axId val="7863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6332304"/>
        <c:crosses val="autoZero"/>
        <c:auto val="1"/>
        <c:lblAlgn val="ctr"/>
        <c:lblOffset val="100"/>
        <c:noMultiLvlLbl val="0"/>
      </c:catAx>
      <c:valAx>
        <c:axId val="7863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6319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DE PAGO POR EMPLEADO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771113155511588E-2"/>
          <c:y val="9.2785383729436538E-2"/>
          <c:w val="0.86993664116600145"/>
          <c:h val="0.7960350745592262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Auxilio de transporte N/A</c:v>
              </c:pt>
              <c:pt idx="1">
                <c:v>Caja de compensación 0,04</c:v>
              </c:pt>
              <c:pt idx="2">
                <c:v>Cesantía  0,093</c:v>
              </c:pt>
              <c:pt idx="3">
                <c:v>ICBF 0,03</c:v>
              </c:pt>
              <c:pt idx="4">
                <c:v>Interés Cesantías  0,01</c:v>
              </c:pt>
              <c:pt idx="5">
                <c:v>Pensión(AFP) 0,16</c:v>
              </c:pt>
              <c:pt idx="6">
                <c:v>Prima 0,093</c:v>
              </c:pt>
              <c:pt idx="7">
                <c:v>Salario N/A</c:v>
              </c:pt>
              <c:pt idx="8">
                <c:v>Salud  0,125</c:v>
              </c:pt>
              <c:pt idx="9">
                <c:v>SENA 0,02</c:v>
              </c:pt>
              <c:pt idx="10">
                <c:v>TOTAL N/A</c:v>
              </c:pt>
              <c:pt idx="11">
                <c:v>Vacaciones  0,042</c:v>
              </c:pt>
            </c:strLit>
          </c:cat>
          <c:val>
            <c:numLit>
              <c:formatCode>General</c:formatCode>
              <c:ptCount val="12"/>
              <c:pt idx="0">
                <c:v>83140</c:v>
              </c:pt>
              <c:pt idx="1">
                <c:v>29508</c:v>
              </c:pt>
              <c:pt idx="2">
                <c:v>68607.680999999997</c:v>
              </c:pt>
              <c:pt idx="3">
                <c:v>22131</c:v>
              </c:pt>
              <c:pt idx="4">
                <c:v>7377.17</c:v>
              </c:pt>
              <c:pt idx="5">
                <c:v>118034</c:v>
              </c:pt>
              <c:pt idx="6">
                <c:v>68404</c:v>
              </c:pt>
              <c:pt idx="7">
                <c:v>737717</c:v>
              </c:pt>
              <c:pt idx="8">
                <c:v>92214.625</c:v>
              </c:pt>
              <c:pt idx="9">
                <c:v>14754</c:v>
              </c:pt>
              <c:pt idx="10">
                <c:v>1269564</c:v>
              </c:pt>
              <c:pt idx="11">
                <c:v>30738</c:v>
              </c:pt>
            </c:numLit>
          </c:val>
          <c:extLst>
            <c:ext xmlns:c16="http://schemas.microsoft.com/office/drawing/2014/chart" uri="{C3380CC4-5D6E-409C-BE32-E72D297353CC}">
              <c16:uniqueId val="{00000000-E5E6-42F7-B089-6E1532752C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6319248"/>
        <c:axId val="786332304"/>
      </c:barChart>
      <c:catAx>
        <c:axId val="7863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6332304"/>
        <c:crosses val="autoZero"/>
        <c:auto val="1"/>
        <c:lblAlgn val="ctr"/>
        <c:lblOffset val="100"/>
        <c:noMultiLvlLbl val="0"/>
      </c:catAx>
      <c:valAx>
        <c:axId val="7863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6319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9525</xdr:rowOff>
    </xdr:from>
    <xdr:to>
      <xdr:col>17</xdr:col>
      <xdr:colOff>19050</xdr:colOff>
      <xdr:row>19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9525</xdr:rowOff>
    </xdr:from>
    <xdr:to>
      <xdr:col>17</xdr:col>
      <xdr:colOff>19050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AA61CE-653E-4403-889B-17D2399E1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9525</xdr:rowOff>
    </xdr:from>
    <xdr:to>
      <xdr:col>17</xdr:col>
      <xdr:colOff>19050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398749-5F69-48D6-8CA6-B62A2D93C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3:D15" totalsRowShown="0" headerRowDxfId="23" dataDxfId="21" headerRowBorderDxfId="22" tableBorderDxfId="20" totalsRowBorderDxfId="19">
  <autoFilter ref="B3:D15" xr:uid="{00000000-0009-0000-0100-000002000000}"/>
  <tableColumns count="3">
    <tableColumn id="1" xr3:uid="{00000000-0010-0000-0000-000001000000}" name="Ítems " dataDxfId="18"/>
    <tableColumn id="2" xr3:uid="{00000000-0010-0000-0000-000002000000}" name="Porcentaje " dataDxfId="17"/>
    <tableColumn id="3" xr3:uid="{00000000-0010-0000-0000-000003000000}" name="Valor " dataDxfId="1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682860-4A21-47C0-824C-5FDAEC512BE5}" name="Tabla22" displayName="Tabla22" ref="B3:D15" totalsRowShown="0" headerRowDxfId="15" dataDxfId="13" headerRowBorderDxfId="14" tableBorderDxfId="12" totalsRowBorderDxfId="11">
  <autoFilter ref="B3:D15" xr:uid="{00000000-0009-0000-0100-000002000000}"/>
  <tableColumns count="3">
    <tableColumn id="1" xr3:uid="{3F1C4507-75C7-4EF3-BE60-56D7211A3CA7}" name="Ítems " dataDxfId="10"/>
    <tableColumn id="2" xr3:uid="{96E426A6-61A8-4456-A862-453F4E7C4B09}" name="Porcentaje " dataDxfId="9"/>
    <tableColumn id="3" xr3:uid="{F40013DB-B536-4F05-8C9D-FCC1689B2671}" name="Valor " dataDxfId="8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D58C43-F6BC-40A7-A826-46EE25995A1D}" name="Tabla24" displayName="Tabla24" ref="B3:D15" totalsRowShown="0" headerRowDxfId="7" dataDxfId="5" headerRowBorderDxfId="6" tableBorderDxfId="4" totalsRowBorderDxfId="3">
  <autoFilter ref="B3:D15" xr:uid="{00000000-0009-0000-0100-000002000000}"/>
  <tableColumns count="3">
    <tableColumn id="1" xr3:uid="{CD0208CA-0F9B-48C9-9C22-2C5936C80BE2}" name="Ítems " dataDxfId="2"/>
    <tableColumn id="2" xr3:uid="{1D58FD45-6C79-4602-AB0F-C6A72F0D3952}" name="Porcentaje " dataDxfId="1"/>
    <tableColumn id="3" xr3:uid="{211BB1FF-2CFD-4CF5-A6DD-9C8099BA5F9F}" name="Valor 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tabSelected="1" zoomScaleNormal="100" workbookViewId="0">
      <selection activeCell="D15" sqref="D15"/>
    </sheetView>
  </sheetViews>
  <sheetFormatPr baseColWidth="10" defaultRowHeight="15" x14ac:dyDescent="0.25"/>
  <cols>
    <col min="1" max="1" width="3.5703125" customWidth="1"/>
    <col min="2" max="2" width="23.5703125" customWidth="1"/>
    <col min="3" max="3" width="15" customWidth="1"/>
    <col min="4" max="4" width="16.140625" customWidth="1"/>
    <col min="5" max="5" width="3.140625" customWidth="1"/>
    <col min="6" max="6" width="2.42578125" customWidth="1"/>
    <col min="7" max="7" width="3.42578125" customWidth="1"/>
    <col min="8" max="9" width="6.7109375" customWidth="1"/>
    <col min="10" max="10" width="22.5703125" customWidth="1"/>
    <col min="11" max="11" width="14.140625" customWidth="1"/>
    <col min="12" max="12" width="11.140625" customWidth="1"/>
    <col min="13" max="13" width="6.7109375" customWidth="1"/>
    <col min="14" max="14" width="11.140625" customWidth="1"/>
    <col min="15" max="16" width="7.85546875" customWidth="1"/>
    <col min="17" max="17" width="9" customWidth="1"/>
    <col min="18" max="18" width="4" customWidth="1"/>
  </cols>
  <sheetData>
    <row r="1" spans="1:18" x14ac:dyDescent="0.25">
      <c r="A1" s="20"/>
      <c r="B1" s="20"/>
      <c r="C1" s="20"/>
      <c r="D1" s="20"/>
      <c r="E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ht="22.5" customHeight="1" x14ac:dyDescent="0.25">
      <c r="A2" s="20"/>
      <c r="B2" s="17" t="s">
        <v>16</v>
      </c>
      <c r="C2" s="18"/>
      <c r="D2" s="19"/>
      <c r="E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x14ac:dyDescent="0.25">
      <c r="A3" s="20"/>
      <c r="B3" s="13" t="s">
        <v>0</v>
      </c>
      <c r="C3" s="14" t="s">
        <v>1</v>
      </c>
      <c r="D3" s="15" t="s">
        <v>2</v>
      </c>
      <c r="E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x14ac:dyDescent="0.25">
      <c r="A4" s="20"/>
      <c r="B4" s="12" t="s">
        <v>3</v>
      </c>
      <c r="C4" s="16"/>
      <c r="D4" s="11">
        <v>958000</v>
      </c>
      <c r="E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 x14ac:dyDescent="0.25">
      <c r="A5" s="20"/>
      <c r="B5" s="1" t="s">
        <v>5</v>
      </c>
      <c r="C5" s="8">
        <v>8.3299999999999999E-2</v>
      </c>
      <c r="D5" s="7">
        <f>D4*Tabla2[[#This Row],[Porcentaje ]]</f>
        <v>79801.399999999994</v>
      </c>
      <c r="E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x14ac:dyDescent="0.25">
      <c r="A6" s="20"/>
      <c r="B6" s="1" t="s">
        <v>6</v>
      </c>
      <c r="C6" s="3">
        <v>0.12</v>
      </c>
      <c r="D6" s="7">
        <f>D4*Tabla2[[#This Row],[Porcentaje ]]</f>
        <v>114960</v>
      </c>
      <c r="E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8" x14ac:dyDescent="0.25">
      <c r="A7" s="20"/>
      <c r="B7" s="1" t="s">
        <v>7</v>
      </c>
      <c r="C7" s="9">
        <v>0.04</v>
      </c>
      <c r="D7" s="7">
        <f>D4*Tabla2[[#This Row],[Porcentaje ]]</f>
        <v>38320</v>
      </c>
      <c r="E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x14ac:dyDescent="0.25">
      <c r="A8" s="20"/>
      <c r="B8" s="1" t="s">
        <v>8</v>
      </c>
      <c r="C8" s="8" t="s">
        <v>4</v>
      </c>
      <c r="D8" s="7">
        <v>106454</v>
      </c>
      <c r="E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0"/>
      <c r="B9" s="1" t="s">
        <v>9</v>
      </c>
      <c r="C9" s="8">
        <v>4.1700000000000001E-2</v>
      </c>
      <c r="D9" s="7">
        <f>D4*Tabla2[[#This Row],[Porcentaje ]]</f>
        <v>39948.6</v>
      </c>
      <c r="E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1:18" x14ac:dyDescent="0.25">
      <c r="A10" s="20"/>
      <c r="B10" s="1" t="s">
        <v>10</v>
      </c>
      <c r="C10" s="8">
        <v>8.3299999999999999E-2</v>
      </c>
      <c r="D10" s="7">
        <f>D4*Tabla2[[#This Row],[Porcentaje ]]</f>
        <v>79801.399999999994</v>
      </c>
      <c r="E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 x14ac:dyDescent="0.25">
      <c r="A11" s="20"/>
      <c r="B11" s="1" t="s">
        <v>11</v>
      </c>
      <c r="C11" s="3">
        <v>0.04</v>
      </c>
      <c r="D11" s="7">
        <f>D4*Tabla2[[#This Row],[Porcentaje ]]</f>
        <v>38320</v>
      </c>
      <c r="E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1:18" x14ac:dyDescent="0.25">
      <c r="A12" s="20"/>
      <c r="B12" s="1" t="s">
        <v>12</v>
      </c>
      <c r="C12" s="3">
        <v>0.04</v>
      </c>
      <c r="D12" s="7">
        <f>D4*Tabla2[[#This Row],[Porcentaje ]]</f>
        <v>38320</v>
      </c>
      <c r="E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pans="1:18" x14ac:dyDescent="0.25">
      <c r="A13" s="20"/>
      <c r="B13" s="1" t="s">
        <v>13</v>
      </c>
      <c r="C13" s="3">
        <v>0.02</v>
      </c>
      <c r="D13" s="7">
        <f>D4*Tabla2[[#This Row],[Porcentaje ]]</f>
        <v>19160</v>
      </c>
      <c r="E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spans="1:18" x14ac:dyDescent="0.25">
      <c r="A14" s="20"/>
      <c r="B14" s="1" t="s">
        <v>14</v>
      </c>
      <c r="C14" s="3">
        <v>0.03</v>
      </c>
      <c r="D14" s="7">
        <f>D4*Tabla2[[#This Row],[Porcentaje ]]</f>
        <v>28740</v>
      </c>
      <c r="E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18" x14ac:dyDescent="0.25">
      <c r="A15" s="20"/>
      <c r="B15" s="2" t="s">
        <v>15</v>
      </c>
      <c r="C15" s="2" t="s">
        <v>4</v>
      </c>
      <c r="D15" s="7">
        <v>1269564</v>
      </c>
      <c r="E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 x14ac:dyDescent="0.25">
      <c r="A16" s="20"/>
      <c r="B16" s="20"/>
      <c r="C16" s="20"/>
      <c r="D16" s="20"/>
      <c r="E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2:18" x14ac:dyDescent="0.25"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2:18" x14ac:dyDescent="0.25"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2:18" x14ac:dyDescent="0.25">
      <c r="B19" s="4"/>
      <c r="C19" s="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2:18" x14ac:dyDescent="0.25">
      <c r="B20" s="5"/>
      <c r="C20" s="6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2:18" x14ac:dyDescent="0.25">
      <c r="B21" s="4"/>
      <c r="C21" s="6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2:18" x14ac:dyDescent="0.25">
      <c r="B22" s="5"/>
      <c r="C22" s="6"/>
    </row>
    <row r="23" spans="2:18" x14ac:dyDescent="0.25">
      <c r="B23" s="4"/>
      <c r="C23" s="6"/>
    </row>
    <row r="24" spans="2:18" x14ac:dyDescent="0.25">
      <c r="B24" s="5"/>
      <c r="C24" s="6"/>
    </row>
    <row r="25" spans="2:18" x14ac:dyDescent="0.25">
      <c r="B25" s="4"/>
      <c r="C25" s="6"/>
    </row>
    <row r="26" spans="2:18" x14ac:dyDescent="0.25">
      <c r="B26" s="5"/>
      <c r="C26" s="6"/>
    </row>
    <row r="27" spans="2:18" x14ac:dyDescent="0.25">
      <c r="B27" s="4"/>
      <c r="C27" s="6"/>
    </row>
    <row r="28" spans="2:18" x14ac:dyDescent="0.25">
      <c r="B28" s="5"/>
      <c r="C28" s="6"/>
    </row>
    <row r="29" spans="2:18" x14ac:dyDescent="0.25">
      <c r="B29" s="4"/>
      <c r="C29" s="6"/>
    </row>
    <row r="30" spans="2:18" x14ac:dyDescent="0.25">
      <c r="B30" s="5"/>
      <c r="C30" s="6"/>
    </row>
    <row r="31" spans="2:18" x14ac:dyDescent="0.25">
      <c r="B31" s="4"/>
      <c r="C31" s="6"/>
    </row>
    <row r="32" spans="2:18" x14ac:dyDescent="0.25">
      <c r="B32" s="5"/>
      <c r="C32" s="6"/>
    </row>
    <row r="33" spans="2:3" x14ac:dyDescent="0.25">
      <c r="B33" s="4"/>
      <c r="C33" s="6"/>
    </row>
    <row r="34" spans="2:3" x14ac:dyDescent="0.25">
      <c r="B34" s="5"/>
      <c r="C34" s="6"/>
    </row>
    <row r="35" spans="2:3" x14ac:dyDescent="0.25">
      <c r="B35" s="4"/>
      <c r="C35" s="6"/>
    </row>
    <row r="36" spans="2:3" x14ac:dyDescent="0.25">
      <c r="B36" s="5"/>
      <c r="C36" s="6"/>
    </row>
    <row r="37" spans="2:3" x14ac:dyDescent="0.25">
      <c r="B37" s="4"/>
      <c r="C37" s="6"/>
    </row>
    <row r="38" spans="2:3" x14ac:dyDescent="0.25">
      <c r="B38" s="5"/>
      <c r="C38" s="6"/>
    </row>
    <row r="39" spans="2:3" x14ac:dyDescent="0.25">
      <c r="B39" s="4"/>
      <c r="C39" s="6"/>
    </row>
    <row r="40" spans="2:3" x14ac:dyDescent="0.25">
      <c r="B40" s="5"/>
      <c r="C40" s="6"/>
    </row>
    <row r="41" spans="2:3" x14ac:dyDescent="0.25">
      <c r="B41" s="4"/>
      <c r="C41" s="6"/>
    </row>
    <row r="42" spans="2:3" x14ac:dyDescent="0.25">
      <c r="B42" s="5"/>
      <c r="C42" s="6"/>
    </row>
    <row r="43" spans="2:3" x14ac:dyDescent="0.25">
      <c r="B43" s="4"/>
      <c r="C43" s="6"/>
    </row>
  </sheetData>
  <mergeCells count="68">
    <mergeCell ref="G21:K21"/>
    <mergeCell ref="L21:P21"/>
    <mergeCell ref="Q21:R21"/>
    <mergeCell ref="G19:K19"/>
    <mergeCell ref="L19:P19"/>
    <mergeCell ref="Q19:R19"/>
    <mergeCell ref="G20:K20"/>
    <mergeCell ref="L20:P20"/>
    <mergeCell ref="Q20:R20"/>
    <mergeCell ref="G17:K17"/>
    <mergeCell ref="L17:P17"/>
    <mergeCell ref="Q17:R17"/>
    <mergeCell ref="G18:K18"/>
    <mergeCell ref="L18:P18"/>
    <mergeCell ref="Q18:R18"/>
    <mergeCell ref="G15:K15"/>
    <mergeCell ref="L15:P15"/>
    <mergeCell ref="Q15:R15"/>
    <mergeCell ref="G16:K16"/>
    <mergeCell ref="L16:P16"/>
    <mergeCell ref="Q16:R16"/>
    <mergeCell ref="G13:K13"/>
    <mergeCell ref="L13:P13"/>
    <mergeCell ref="Q13:R13"/>
    <mergeCell ref="G14:K14"/>
    <mergeCell ref="L14:P14"/>
    <mergeCell ref="Q14:R14"/>
    <mergeCell ref="G11:K11"/>
    <mergeCell ref="L11:P11"/>
    <mergeCell ref="Q11:R11"/>
    <mergeCell ref="G12:K12"/>
    <mergeCell ref="L12:P12"/>
    <mergeCell ref="Q12:R12"/>
    <mergeCell ref="G9:K9"/>
    <mergeCell ref="L9:P9"/>
    <mergeCell ref="Q9:R9"/>
    <mergeCell ref="G10:K10"/>
    <mergeCell ref="L10:P10"/>
    <mergeCell ref="Q10:R10"/>
    <mergeCell ref="G7:K7"/>
    <mergeCell ref="L7:P7"/>
    <mergeCell ref="Q7:R7"/>
    <mergeCell ref="G8:K8"/>
    <mergeCell ref="L8:P8"/>
    <mergeCell ref="Q8:R8"/>
    <mergeCell ref="G5:K5"/>
    <mergeCell ref="L5:P5"/>
    <mergeCell ref="Q5:R5"/>
    <mergeCell ref="G6:K6"/>
    <mergeCell ref="L6:P6"/>
    <mergeCell ref="Q6:R6"/>
    <mergeCell ref="G3:K3"/>
    <mergeCell ref="L3:P3"/>
    <mergeCell ref="Q3:R3"/>
    <mergeCell ref="G4:K4"/>
    <mergeCell ref="L4:P4"/>
    <mergeCell ref="Q4:R4"/>
    <mergeCell ref="G1:K1"/>
    <mergeCell ref="L1:P1"/>
    <mergeCell ref="Q1:R1"/>
    <mergeCell ref="G2:K2"/>
    <mergeCell ref="L2:P2"/>
    <mergeCell ref="Q2:R2"/>
    <mergeCell ref="B2:D2"/>
    <mergeCell ref="A1:E1"/>
    <mergeCell ref="E2:E15"/>
    <mergeCell ref="A16:E16"/>
    <mergeCell ref="A2:A15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A1F8-D494-4AEA-B381-4AC6C1FC2285}">
  <dimension ref="A1:R43"/>
  <sheetViews>
    <sheetView zoomScaleNormal="100" workbookViewId="0">
      <selection activeCell="B20" sqref="B20"/>
    </sheetView>
  </sheetViews>
  <sheetFormatPr baseColWidth="10" defaultRowHeight="15" x14ac:dyDescent="0.25"/>
  <cols>
    <col min="1" max="1" width="3.5703125" customWidth="1"/>
    <col min="2" max="2" width="23.5703125" customWidth="1"/>
    <col min="3" max="3" width="15" customWidth="1"/>
    <col min="4" max="4" width="16.140625" customWidth="1"/>
    <col min="5" max="5" width="3.140625" customWidth="1"/>
    <col min="6" max="6" width="2.42578125" customWidth="1"/>
    <col min="7" max="7" width="3.42578125" customWidth="1"/>
    <col min="8" max="9" width="6.7109375" customWidth="1"/>
    <col min="10" max="10" width="22.5703125" customWidth="1"/>
    <col min="11" max="11" width="14.140625" customWidth="1"/>
    <col min="12" max="12" width="11.140625" customWidth="1"/>
    <col min="13" max="13" width="6.7109375" customWidth="1"/>
    <col min="14" max="14" width="11.140625" customWidth="1"/>
    <col min="15" max="16" width="7.85546875" customWidth="1"/>
    <col min="17" max="17" width="9" customWidth="1"/>
    <col min="18" max="18" width="4" customWidth="1"/>
  </cols>
  <sheetData>
    <row r="1" spans="1:18" x14ac:dyDescent="0.25">
      <c r="A1" s="20"/>
      <c r="B1" s="20"/>
      <c r="C1" s="20"/>
      <c r="D1" s="20"/>
      <c r="E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ht="22.5" customHeight="1" x14ac:dyDescent="0.25">
      <c r="A2" s="20"/>
      <c r="B2" s="17" t="s">
        <v>16</v>
      </c>
      <c r="C2" s="18"/>
      <c r="D2" s="19"/>
      <c r="E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x14ac:dyDescent="0.25">
      <c r="A3" s="20"/>
      <c r="B3" s="13" t="s">
        <v>0</v>
      </c>
      <c r="C3" s="14" t="s">
        <v>1</v>
      </c>
      <c r="D3" s="15" t="s">
        <v>2</v>
      </c>
      <c r="E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x14ac:dyDescent="0.25">
      <c r="A4" s="20"/>
      <c r="B4" s="12" t="s">
        <v>3</v>
      </c>
      <c r="C4" s="10" t="s">
        <v>4</v>
      </c>
      <c r="D4" s="11">
        <v>737717</v>
      </c>
      <c r="E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 x14ac:dyDescent="0.25">
      <c r="A5" s="20"/>
      <c r="B5" s="1" t="s">
        <v>5</v>
      </c>
      <c r="C5" s="8">
        <v>9.2999999999999999E-2</v>
      </c>
      <c r="D5" s="7">
        <f>D4*Tabla22[[#This Row],[Porcentaje ]]</f>
        <v>68607.680999999997</v>
      </c>
      <c r="E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x14ac:dyDescent="0.25">
      <c r="A6" s="20"/>
      <c r="B6" s="1" t="s">
        <v>6</v>
      </c>
      <c r="C6" s="3">
        <v>0.01</v>
      </c>
      <c r="D6" s="7">
        <f>D4*Tabla22[[#This Row],[Porcentaje ]]</f>
        <v>7377.17</v>
      </c>
      <c r="E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8" x14ac:dyDescent="0.25">
      <c r="A7" s="20"/>
      <c r="B7" s="1" t="s">
        <v>7</v>
      </c>
      <c r="C7" s="9">
        <v>0.125</v>
      </c>
      <c r="D7" s="7">
        <f>D4*Tabla22[[#This Row],[Porcentaje ]]</f>
        <v>92214.625</v>
      </c>
      <c r="E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x14ac:dyDescent="0.25">
      <c r="A8" s="20"/>
      <c r="B8" s="1" t="s">
        <v>8</v>
      </c>
      <c r="C8" s="8" t="s">
        <v>4</v>
      </c>
      <c r="D8" s="7">
        <v>83140</v>
      </c>
      <c r="E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0"/>
      <c r="B9" s="1" t="s">
        <v>9</v>
      </c>
      <c r="C9" s="9">
        <v>4.2000000000000003E-2</v>
      </c>
      <c r="D9" s="7">
        <v>30738</v>
      </c>
      <c r="E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1:18" x14ac:dyDescent="0.25">
      <c r="A10" s="20"/>
      <c r="B10" s="1" t="s">
        <v>10</v>
      </c>
      <c r="C10" s="9">
        <v>9.2999999999999999E-2</v>
      </c>
      <c r="D10" s="7">
        <v>68404</v>
      </c>
      <c r="E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 x14ac:dyDescent="0.25">
      <c r="A11" s="20"/>
      <c r="B11" s="1" t="s">
        <v>11</v>
      </c>
      <c r="C11" s="3">
        <v>0.16</v>
      </c>
      <c r="D11" s="7">
        <v>118034</v>
      </c>
      <c r="E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1:18" x14ac:dyDescent="0.25">
      <c r="A12" s="20"/>
      <c r="B12" s="1" t="s">
        <v>12</v>
      </c>
      <c r="C12" s="3">
        <v>0.04</v>
      </c>
      <c r="D12" s="7">
        <v>29508</v>
      </c>
      <c r="E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pans="1:18" x14ac:dyDescent="0.25">
      <c r="A13" s="20"/>
      <c r="B13" s="1" t="s">
        <v>13</v>
      </c>
      <c r="C13" s="3">
        <v>0.02</v>
      </c>
      <c r="D13" s="7">
        <v>14754</v>
      </c>
      <c r="E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spans="1:18" x14ac:dyDescent="0.25">
      <c r="A14" s="20"/>
      <c r="B14" s="1" t="s">
        <v>14</v>
      </c>
      <c r="C14" s="3">
        <v>0.03</v>
      </c>
      <c r="D14" s="7">
        <v>22131</v>
      </c>
      <c r="E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18" x14ac:dyDescent="0.25">
      <c r="A15" s="20"/>
      <c r="B15" s="2" t="s">
        <v>15</v>
      </c>
      <c r="C15" s="2" t="s">
        <v>4</v>
      </c>
      <c r="D15" s="7">
        <v>1269564</v>
      </c>
      <c r="E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 x14ac:dyDescent="0.25">
      <c r="A16" s="20"/>
      <c r="B16" s="20"/>
      <c r="C16" s="20"/>
      <c r="D16" s="20"/>
      <c r="E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2:18" x14ac:dyDescent="0.25"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2:18" x14ac:dyDescent="0.25"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2:18" x14ac:dyDescent="0.25">
      <c r="B19" s="4"/>
      <c r="C19" s="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2:18" x14ac:dyDescent="0.25">
      <c r="B20" s="5"/>
      <c r="C20" s="6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2:18" x14ac:dyDescent="0.25">
      <c r="B21" s="4"/>
      <c r="C21" s="6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2:18" x14ac:dyDescent="0.25">
      <c r="B22" s="5"/>
      <c r="C22" s="6"/>
    </row>
    <row r="23" spans="2:18" x14ac:dyDescent="0.25">
      <c r="B23" s="4"/>
      <c r="C23" s="6"/>
    </row>
    <row r="24" spans="2:18" x14ac:dyDescent="0.25">
      <c r="B24" s="5"/>
      <c r="C24" s="6"/>
    </row>
    <row r="25" spans="2:18" x14ac:dyDescent="0.25">
      <c r="B25" s="4"/>
      <c r="C25" s="6"/>
    </row>
    <row r="26" spans="2:18" x14ac:dyDescent="0.25">
      <c r="B26" s="5"/>
      <c r="C26" s="6"/>
    </row>
    <row r="27" spans="2:18" x14ac:dyDescent="0.25">
      <c r="B27" s="4"/>
      <c r="C27" s="6"/>
    </row>
    <row r="28" spans="2:18" x14ac:dyDescent="0.25">
      <c r="B28" s="5"/>
      <c r="C28" s="6"/>
    </row>
    <row r="29" spans="2:18" x14ac:dyDescent="0.25">
      <c r="B29" s="4"/>
      <c r="C29" s="6"/>
    </row>
    <row r="30" spans="2:18" x14ac:dyDescent="0.25">
      <c r="B30" s="5"/>
      <c r="C30" s="6"/>
    </row>
    <row r="31" spans="2:18" x14ac:dyDescent="0.25">
      <c r="B31" s="4"/>
      <c r="C31" s="6"/>
    </row>
    <row r="32" spans="2:18" x14ac:dyDescent="0.25">
      <c r="B32" s="5"/>
      <c r="C32" s="6"/>
    </row>
    <row r="33" spans="2:3" x14ac:dyDescent="0.25">
      <c r="B33" s="4"/>
      <c r="C33" s="6"/>
    </row>
    <row r="34" spans="2:3" x14ac:dyDescent="0.25">
      <c r="B34" s="5"/>
      <c r="C34" s="6"/>
    </row>
    <row r="35" spans="2:3" x14ac:dyDescent="0.25">
      <c r="B35" s="4"/>
      <c r="C35" s="6"/>
    </row>
    <row r="36" spans="2:3" x14ac:dyDescent="0.25">
      <c r="B36" s="5"/>
      <c r="C36" s="6"/>
    </row>
    <row r="37" spans="2:3" x14ac:dyDescent="0.25">
      <c r="B37" s="4"/>
      <c r="C37" s="6"/>
    </row>
    <row r="38" spans="2:3" x14ac:dyDescent="0.25">
      <c r="B38" s="5"/>
      <c r="C38" s="6"/>
    </row>
    <row r="39" spans="2:3" x14ac:dyDescent="0.25">
      <c r="B39" s="4"/>
      <c r="C39" s="6"/>
    </row>
    <row r="40" spans="2:3" x14ac:dyDescent="0.25">
      <c r="B40" s="5"/>
      <c r="C40" s="6"/>
    </row>
    <row r="41" spans="2:3" x14ac:dyDescent="0.25">
      <c r="B41" s="4"/>
      <c r="C41" s="6"/>
    </row>
    <row r="42" spans="2:3" x14ac:dyDescent="0.25">
      <c r="B42" s="5"/>
      <c r="C42" s="6"/>
    </row>
    <row r="43" spans="2:3" x14ac:dyDescent="0.25">
      <c r="B43" s="4"/>
      <c r="C43" s="6"/>
    </row>
  </sheetData>
  <mergeCells count="68">
    <mergeCell ref="A1:E1"/>
    <mergeCell ref="G1:K1"/>
    <mergeCell ref="L1:P1"/>
    <mergeCell ref="Q1:R1"/>
    <mergeCell ref="A2:A15"/>
    <mergeCell ref="B2:D2"/>
    <mergeCell ref="E2:E15"/>
    <mergeCell ref="G2:K2"/>
    <mergeCell ref="L2:P2"/>
    <mergeCell ref="Q2:R2"/>
    <mergeCell ref="G3:K3"/>
    <mergeCell ref="L3:P3"/>
    <mergeCell ref="Q3:R3"/>
    <mergeCell ref="G4:K4"/>
    <mergeCell ref="L4:P4"/>
    <mergeCell ref="Q4:R4"/>
    <mergeCell ref="G5:K5"/>
    <mergeCell ref="L5:P5"/>
    <mergeCell ref="Q5:R5"/>
    <mergeCell ref="G6:K6"/>
    <mergeCell ref="L6:P6"/>
    <mergeCell ref="Q6:R6"/>
    <mergeCell ref="G7:K7"/>
    <mergeCell ref="L7:P7"/>
    <mergeCell ref="Q7:R7"/>
    <mergeCell ref="G8:K8"/>
    <mergeCell ref="L8:P8"/>
    <mergeCell ref="Q8:R8"/>
    <mergeCell ref="G9:K9"/>
    <mergeCell ref="L9:P9"/>
    <mergeCell ref="Q9:R9"/>
    <mergeCell ref="G10:K10"/>
    <mergeCell ref="L10:P10"/>
    <mergeCell ref="Q10:R10"/>
    <mergeCell ref="G11:K11"/>
    <mergeCell ref="L11:P11"/>
    <mergeCell ref="Q11:R11"/>
    <mergeCell ref="G12:K12"/>
    <mergeCell ref="L12:P12"/>
    <mergeCell ref="Q12:R12"/>
    <mergeCell ref="G13:K13"/>
    <mergeCell ref="L13:P13"/>
    <mergeCell ref="Q13:R13"/>
    <mergeCell ref="G14:K14"/>
    <mergeCell ref="L14:P14"/>
    <mergeCell ref="Q14:R14"/>
    <mergeCell ref="G15:K15"/>
    <mergeCell ref="L15:P15"/>
    <mergeCell ref="Q15:R15"/>
    <mergeCell ref="A16:E16"/>
    <mergeCell ref="G16:K16"/>
    <mergeCell ref="L16:P16"/>
    <mergeCell ref="Q16:R16"/>
    <mergeCell ref="G17:K17"/>
    <mergeCell ref="L17:P17"/>
    <mergeCell ref="Q17:R17"/>
    <mergeCell ref="G18:K18"/>
    <mergeCell ref="L18:P18"/>
    <mergeCell ref="Q18:R18"/>
    <mergeCell ref="G21:K21"/>
    <mergeCell ref="L21:P21"/>
    <mergeCell ref="Q21:R21"/>
    <mergeCell ref="G19:K19"/>
    <mergeCell ref="L19:P19"/>
    <mergeCell ref="Q19:R19"/>
    <mergeCell ref="G20:K20"/>
    <mergeCell ref="L20:P20"/>
    <mergeCell ref="Q20:R20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E375-77B3-4917-B632-2D4A3401166E}">
  <dimension ref="A1:R43"/>
  <sheetViews>
    <sheetView zoomScaleNormal="100" workbookViewId="0">
      <selection activeCell="F19" sqref="F19"/>
    </sheetView>
  </sheetViews>
  <sheetFormatPr baseColWidth="10" defaultRowHeight="15" x14ac:dyDescent="0.25"/>
  <cols>
    <col min="1" max="1" width="3.5703125" customWidth="1"/>
    <col min="2" max="2" width="23.5703125" customWidth="1"/>
    <col min="3" max="3" width="15" customWidth="1"/>
    <col min="4" max="4" width="16.140625" customWidth="1"/>
    <col min="5" max="5" width="3.140625" customWidth="1"/>
    <col min="6" max="6" width="2.42578125" customWidth="1"/>
    <col min="7" max="7" width="3.42578125" customWidth="1"/>
    <col min="8" max="9" width="6.7109375" customWidth="1"/>
    <col min="10" max="10" width="22.5703125" customWidth="1"/>
    <col min="11" max="11" width="14.140625" customWidth="1"/>
    <col min="12" max="12" width="11.140625" customWidth="1"/>
    <col min="13" max="13" width="6.7109375" customWidth="1"/>
    <col min="14" max="14" width="11.140625" customWidth="1"/>
    <col min="15" max="16" width="7.85546875" customWidth="1"/>
    <col min="17" max="17" width="9" customWidth="1"/>
    <col min="18" max="18" width="4" customWidth="1"/>
  </cols>
  <sheetData>
    <row r="1" spans="1:18" x14ac:dyDescent="0.25">
      <c r="A1" s="20"/>
      <c r="B1" s="20"/>
      <c r="C1" s="20"/>
      <c r="D1" s="20"/>
      <c r="E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ht="22.5" customHeight="1" x14ac:dyDescent="0.25">
      <c r="A2" s="20"/>
      <c r="B2" s="17" t="s">
        <v>16</v>
      </c>
      <c r="C2" s="18"/>
      <c r="D2" s="19"/>
      <c r="E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x14ac:dyDescent="0.25">
      <c r="A3" s="20"/>
      <c r="B3" s="13" t="s">
        <v>0</v>
      </c>
      <c r="C3" s="14" t="s">
        <v>1</v>
      </c>
      <c r="D3" s="15" t="s">
        <v>2</v>
      </c>
      <c r="E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x14ac:dyDescent="0.25">
      <c r="A4" s="20"/>
      <c r="B4" s="12" t="s">
        <v>3</v>
      </c>
      <c r="C4" s="10" t="s">
        <v>4</v>
      </c>
      <c r="D4" s="11">
        <v>737717</v>
      </c>
      <c r="E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 x14ac:dyDescent="0.25">
      <c r="A5" s="20"/>
      <c r="B5" s="1" t="s">
        <v>5</v>
      </c>
      <c r="C5" s="8">
        <v>9.2999999999999999E-2</v>
      </c>
      <c r="D5" s="7">
        <f>D4*Tabla24[[#This Row],[Porcentaje ]]</f>
        <v>68607.680999999997</v>
      </c>
      <c r="E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x14ac:dyDescent="0.25">
      <c r="A6" s="20"/>
      <c r="B6" s="1" t="s">
        <v>6</v>
      </c>
      <c r="C6" s="3">
        <v>0.01</v>
      </c>
      <c r="D6" s="7">
        <f>D4*Tabla24[[#This Row],[Porcentaje ]]</f>
        <v>7377.17</v>
      </c>
      <c r="E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8" x14ac:dyDescent="0.25">
      <c r="A7" s="20"/>
      <c r="B7" s="1" t="s">
        <v>7</v>
      </c>
      <c r="C7" s="9">
        <v>0.125</v>
      </c>
      <c r="D7" s="7">
        <f>D4*Tabla24[[#This Row],[Porcentaje ]]</f>
        <v>92214.625</v>
      </c>
      <c r="E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x14ac:dyDescent="0.25">
      <c r="A8" s="20"/>
      <c r="B8" s="1" t="s">
        <v>8</v>
      </c>
      <c r="C8" s="8" t="s">
        <v>4</v>
      </c>
      <c r="D8" s="7">
        <v>83140</v>
      </c>
      <c r="E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0"/>
      <c r="B9" s="1" t="s">
        <v>9</v>
      </c>
      <c r="C9" s="9">
        <v>4.2000000000000003E-2</v>
      </c>
      <c r="D9" s="7">
        <v>30738</v>
      </c>
      <c r="E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1:18" x14ac:dyDescent="0.25">
      <c r="A10" s="20"/>
      <c r="B10" s="1" t="s">
        <v>10</v>
      </c>
      <c r="C10" s="9">
        <v>9.2999999999999999E-2</v>
      </c>
      <c r="D10" s="7">
        <v>68404</v>
      </c>
      <c r="E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 x14ac:dyDescent="0.25">
      <c r="A11" s="20"/>
      <c r="B11" s="1" t="s">
        <v>11</v>
      </c>
      <c r="C11" s="3">
        <v>0.16</v>
      </c>
      <c r="D11" s="7">
        <v>118034</v>
      </c>
      <c r="E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1:18" x14ac:dyDescent="0.25">
      <c r="A12" s="20"/>
      <c r="B12" s="1" t="s">
        <v>12</v>
      </c>
      <c r="C12" s="3">
        <v>0.04</v>
      </c>
      <c r="D12" s="7">
        <v>29508</v>
      </c>
      <c r="E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pans="1:18" x14ac:dyDescent="0.25">
      <c r="A13" s="20"/>
      <c r="B13" s="1" t="s">
        <v>13</v>
      </c>
      <c r="C13" s="3">
        <v>0.02</v>
      </c>
      <c r="D13" s="7">
        <v>14754</v>
      </c>
      <c r="E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spans="1:18" x14ac:dyDescent="0.25">
      <c r="A14" s="20"/>
      <c r="B14" s="1" t="s">
        <v>14</v>
      </c>
      <c r="C14" s="3">
        <v>0.03</v>
      </c>
      <c r="D14" s="7">
        <v>22131</v>
      </c>
      <c r="E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18" x14ac:dyDescent="0.25">
      <c r="A15" s="20"/>
      <c r="B15" s="2" t="s">
        <v>15</v>
      </c>
      <c r="C15" s="2" t="s">
        <v>4</v>
      </c>
      <c r="D15" s="7">
        <v>1269564</v>
      </c>
      <c r="E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 x14ac:dyDescent="0.25">
      <c r="A16" s="20"/>
      <c r="B16" s="20"/>
      <c r="C16" s="20"/>
      <c r="D16" s="20"/>
      <c r="E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2:18" x14ac:dyDescent="0.25"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2:18" x14ac:dyDescent="0.25"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2:18" x14ac:dyDescent="0.25">
      <c r="B19" s="4"/>
      <c r="C19" s="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2:18" x14ac:dyDescent="0.25">
      <c r="B20" s="5"/>
      <c r="C20" s="6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2:18" x14ac:dyDescent="0.25">
      <c r="B21" s="4"/>
      <c r="C21" s="6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2:18" x14ac:dyDescent="0.25">
      <c r="B22" s="5"/>
      <c r="C22" s="6"/>
    </row>
    <row r="23" spans="2:18" x14ac:dyDescent="0.25">
      <c r="B23" s="4"/>
      <c r="C23" s="6"/>
    </row>
    <row r="24" spans="2:18" x14ac:dyDescent="0.25">
      <c r="B24" s="5"/>
      <c r="C24" s="6"/>
    </row>
    <row r="25" spans="2:18" x14ac:dyDescent="0.25">
      <c r="B25" s="4"/>
      <c r="C25" s="6"/>
    </row>
    <row r="26" spans="2:18" x14ac:dyDescent="0.25">
      <c r="B26" s="5"/>
      <c r="C26" s="6"/>
    </row>
    <row r="27" spans="2:18" x14ac:dyDescent="0.25">
      <c r="B27" s="4"/>
      <c r="C27" s="6"/>
    </row>
    <row r="28" spans="2:18" x14ac:dyDescent="0.25">
      <c r="B28" s="5"/>
      <c r="C28" s="6"/>
    </row>
    <row r="29" spans="2:18" x14ac:dyDescent="0.25">
      <c r="B29" s="4"/>
      <c r="C29" s="6"/>
    </row>
    <row r="30" spans="2:18" x14ac:dyDescent="0.25">
      <c r="B30" s="5"/>
      <c r="C30" s="6"/>
    </row>
    <row r="31" spans="2:18" x14ac:dyDescent="0.25">
      <c r="B31" s="4"/>
      <c r="C31" s="6"/>
    </row>
    <row r="32" spans="2:18" x14ac:dyDescent="0.25">
      <c r="B32" s="5"/>
      <c r="C32" s="6"/>
    </row>
    <row r="33" spans="2:3" x14ac:dyDescent="0.25">
      <c r="B33" s="4"/>
      <c r="C33" s="6"/>
    </row>
    <row r="34" spans="2:3" x14ac:dyDescent="0.25">
      <c r="B34" s="5"/>
      <c r="C34" s="6"/>
    </row>
    <row r="35" spans="2:3" x14ac:dyDescent="0.25">
      <c r="B35" s="4"/>
      <c r="C35" s="6"/>
    </row>
    <row r="36" spans="2:3" x14ac:dyDescent="0.25">
      <c r="B36" s="5"/>
      <c r="C36" s="6"/>
    </row>
    <row r="37" spans="2:3" x14ac:dyDescent="0.25">
      <c r="B37" s="4"/>
      <c r="C37" s="6"/>
    </row>
    <row r="38" spans="2:3" x14ac:dyDescent="0.25">
      <c r="B38" s="5"/>
      <c r="C38" s="6"/>
    </row>
    <row r="39" spans="2:3" x14ac:dyDescent="0.25">
      <c r="B39" s="4"/>
      <c r="C39" s="6"/>
    </row>
    <row r="40" spans="2:3" x14ac:dyDescent="0.25">
      <c r="B40" s="5"/>
      <c r="C40" s="6"/>
    </row>
    <row r="41" spans="2:3" x14ac:dyDescent="0.25">
      <c r="B41" s="4"/>
      <c r="C41" s="6"/>
    </row>
    <row r="42" spans="2:3" x14ac:dyDescent="0.25">
      <c r="B42" s="5"/>
      <c r="C42" s="6"/>
    </row>
    <row r="43" spans="2:3" x14ac:dyDescent="0.25">
      <c r="B43" s="4"/>
      <c r="C43" s="6"/>
    </row>
  </sheetData>
  <mergeCells count="68">
    <mergeCell ref="A1:E1"/>
    <mergeCell ref="G1:K1"/>
    <mergeCell ref="L1:P1"/>
    <mergeCell ref="Q1:R1"/>
    <mergeCell ref="A2:A15"/>
    <mergeCell ref="B2:D2"/>
    <mergeCell ref="E2:E15"/>
    <mergeCell ref="G2:K2"/>
    <mergeCell ref="L2:P2"/>
    <mergeCell ref="Q2:R2"/>
    <mergeCell ref="G3:K3"/>
    <mergeCell ref="L3:P3"/>
    <mergeCell ref="Q3:R3"/>
    <mergeCell ref="G4:K4"/>
    <mergeCell ref="L4:P4"/>
    <mergeCell ref="Q4:R4"/>
    <mergeCell ref="G5:K5"/>
    <mergeCell ref="L5:P5"/>
    <mergeCell ref="Q5:R5"/>
    <mergeCell ref="G6:K6"/>
    <mergeCell ref="L6:P6"/>
    <mergeCell ref="Q6:R6"/>
    <mergeCell ref="G7:K7"/>
    <mergeCell ref="L7:P7"/>
    <mergeCell ref="Q7:R7"/>
    <mergeCell ref="G8:K8"/>
    <mergeCell ref="L8:P8"/>
    <mergeCell ref="Q8:R8"/>
    <mergeCell ref="G9:K9"/>
    <mergeCell ref="L9:P9"/>
    <mergeCell ref="Q9:R9"/>
    <mergeCell ref="G10:K10"/>
    <mergeCell ref="L10:P10"/>
    <mergeCell ref="Q10:R10"/>
    <mergeCell ref="G11:K11"/>
    <mergeCell ref="L11:P11"/>
    <mergeCell ref="Q11:R11"/>
    <mergeCell ref="G12:K12"/>
    <mergeCell ref="L12:P12"/>
    <mergeCell ref="Q12:R12"/>
    <mergeCell ref="G13:K13"/>
    <mergeCell ref="L13:P13"/>
    <mergeCell ref="Q13:R13"/>
    <mergeCell ref="G14:K14"/>
    <mergeCell ref="L14:P14"/>
    <mergeCell ref="Q14:R14"/>
    <mergeCell ref="G15:K15"/>
    <mergeCell ref="L15:P15"/>
    <mergeCell ref="Q15:R15"/>
    <mergeCell ref="A16:E16"/>
    <mergeCell ref="G16:K16"/>
    <mergeCell ref="L16:P16"/>
    <mergeCell ref="Q16:R16"/>
    <mergeCell ref="G17:K17"/>
    <mergeCell ref="L17:P17"/>
    <mergeCell ref="Q17:R17"/>
    <mergeCell ref="G18:K18"/>
    <mergeCell ref="L18:P18"/>
    <mergeCell ref="Q18:R18"/>
    <mergeCell ref="G21:K21"/>
    <mergeCell ref="L21:P21"/>
    <mergeCell ref="Q21:R21"/>
    <mergeCell ref="G19:K19"/>
    <mergeCell ref="L19:P19"/>
    <mergeCell ref="Q19:R19"/>
    <mergeCell ref="G20:K20"/>
    <mergeCell ref="L20:P20"/>
    <mergeCell ref="Q20:R20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E080BF3181FD499C3358455C155220" ma:contentTypeVersion="13" ma:contentTypeDescription="Crear nuevo documento." ma:contentTypeScope="" ma:versionID="eca5589143ed547758244c22668bb613">
  <xsd:schema xmlns:xsd="http://www.w3.org/2001/XMLSchema" xmlns:xs="http://www.w3.org/2001/XMLSchema" xmlns:p="http://schemas.microsoft.com/office/2006/metadata/properties" xmlns:ns3="142d6120-3fbe-4ee6-b77f-0e6107931ce8" xmlns:ns4="bbb9f311-cc79-4457-a952-3d50b4756c30" targetNamespace="http://schemas.microsoft.com/office/2006/metadata/properties" ma:root="true" ma:fieldsID="a465b3a773b7b18f87f6fe2b1e6b33ed" ns3:_="" ns4:_="">
    <xsd:import namespace="142d6120-3fbe-4ee6-b77f-0e6107931ce8"/>
    <xsd:import namespace="bbb9f311-cc79-4457-a952-3d50b4756c3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2d6120-3fbe-4ee6-b77f-0e6107931ce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b9f311-cc79-4457-a952-3d50b4756c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C4F665-57FC-4708-B070-3616AF397B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2d6120-3fbe-4ee6-b77f-0e6107931ce8"/>
    <ds:schemaRef ds:uri="bbb9f311-cc79-4457-a952-3d50b4756c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7FB454-9561-4AC1-AB7B-1346A85B5726}">
  <ds:schemaRefs>
    <ds:schemaRef ds:uri="142d6120-3fbe-4ee6-b77f-0e6107931ce8"/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bbb9f311-cc79-4457-a952-3d50b4756c30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225F2C1-DD72-4294-AF7A-096CB0152C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ANALISTA</vt:lpstr>
      <vt:lpstr>Hoja1 (2)</vt:lpstr>
      <vt:lpstr>Hoja1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LEOOOO</dc:creator>
  <cp:lastModifiedBy>Jessica Giselle Benavides Chica</cp:lastModifiedBy>
  <dcterms:created xsi:type="dcterms:W3CDTF">2017-05-21T16:06:04Z</dcterms:created>
  <dcterms:modified xsi:type="dcterms:W3CDTF">2022-06-06T21:01:27Z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0x01010000E080BF3181FD499C3358455C155220</vt:lpwstr>
  </property>
</Properties>
</file>