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nar/Desktop/SERVICIOS PALNAR 2022/PROYECTOS 23/FEBRERO 23/MAKIBER HEODRA PERSONAL/"/>
    </mc:Choice>
  </mc:AlternateContent>
  <xr:revisionPtr revIDLastSave="0" documentId="13_ncr:1_{EE5AEA22-9B91-254A-9E88-43017408A354}" xr6:coauthVersionLast="47" xr6:coauthVersionMax="47" xr10:uidLastSave="{00000000-0000-0000-0000-000000000000}"/>
  <bookViews>
    <workbookView xWindow="0" yWindow="460" windowWidth="25600" windowHeight="14780" xr2:uid="{52432D1D-44AF-4218-A2E2-600A16BD27D6}"/>
  </bookViews>
  <sheets>
    <sheet name=" AVALUO 01" sheetId="3" r:id="rId1"/>
    <sheet name="Instalación de azulejos B" sheetId="6" state="hidden" r:id="rId2"/>
    <sheet name="&quot;02&quot;Bloque C-Az" sheetId="14" state="hidden" r:id="rId3"/>
    <sheet name="Reparación de piso B" sheetId="7" state="hidden" r:id="rId4"/>
    <sheet name="Instalación de piso B" sheetId="8" state="hidden" r:id="rId5"/>
    <sheet name="Instalación de rodapié B" sheetId="10" state="hidden" r:id="rId6"/>
    <sheet name="Reparación de azulejos" sheetId="11" state="hidden" r:id="rId7"/>
    <sheet name="Instalación de umbrales" sheetId="12" state="hidden" r:id="rId8"/>
    <sheet name="Instalación de azulejos B AV2" sheetId="17" state="hidden" r:id="rId9"/>
    <sheet name="Reparación de piso B AV2" sheetId="18" state="hidden" r:id="rId10"/>
    <sheet name="Instalación de piso B AV2" sheetId="19" state="hidden" r:id="rId11"/>
    <sheet name="Instalación de rodapié B AV2" sheetId="20" state="hidden" r:id="rId12"/>
    <sheet name="Instalación de umbrales B AV2" sheetId="21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____">#N/A</definedName>
    <definedName name="______">#N/A</definedName>
    <definedName name="_____________________________________TAA50" localSheetId="2">#REF!</definedName>
    <definedName name="_____________________________________TAA50" localSheetId="1">#REF!</definedName>
    <definedName name="_____________________________________TAA50" localSheetId="8">#REF!</definedName>
    <definedName name="_____________________________________TAA50" localSheetId="4">#REF!</definedName>
    <definedName name="_____________________________________TAA50" localSheetId="10">#REF!</definedName>
    <definedName name="_____________________________________TAA50" localSheetId="5">#REF!</definedName>
    <definedName name="_____________________________________TAA50" localSheetId="11">#REF!</definedName>
    <definedName name="_____________________________________TAA50" localSheetId="7">#REF!</definedName>
    <definedName name="_____________________________________TAA50" localSheetId="12">#REF!</definedName>
    <definedName name="_____________________________________TAA50" localSheetId="6">#REF!</definedName>
    <definedName name="_____________________________________TAA50" localSheetId="3">#REF!</definedName>
    <definedName name="_____________________________________TAA50" localSheetId="9">#REF!</definedName>
    <definedName name="_____________________________________TAA50">#REF!</definedName>
    <definedName name="____________________________________TAA50" localSheetId="2">#REF!</definedName>
    <definedName name="____________________________________TAA50" localSheetId="1">#REF!</definedName>
    <definedName name="____________________________________TAA50" localSheetId="8">#REF!</definedName>
    <definedName name="____________________________________TAA50" localSheetId="4">#REF!</definedName>
    <definedName name="____________________________________TAA50" localSheetId="10">#REF!</definedName>
    <definedName name="____________________________________TAA50" localSheetId="5">#REF!</definedName>
    <definedName name="____________________________________TAA50" localSheetId="11">#REF!</definedName>
    <definedName name="____________________________________TAA50" localSheetId="7">#REF!</definedName>
    <definedName name="____________________________________TAA50" localSheetId="12">#REF!</definedName>
    <definedName name="____________________________________TAA50" localSheetId="6">#REF!</definedName>
    <definedName name="____________________________________TAA50" localSheetId="3">#REF!</definedName>
    <definedName name="____________________________________TAA50" localSheetId="9">#REF!</definedName>
    <definedName name="____________________________________TAA50">#REF!</definedName>
    <definedName name="__________________________________TAA50" localSheetId="2">#REF!</definedName>
    <definedName name="__________________________________TAA50" localSheetId="1">#REF!</definedName>
    <definedName name="__________________________________TAA50" localSheetId="8">#REF!</definedName>
    <definedName name="__________________________________TAA50" localSheetId="4">#REF!</definedName>
    <definedName name="__________________________________TAA50" localSheetId="10">#REF!</definedName>
    <definedName name="__________________________________TAA50" localSheetId="5">#REF!</definedName>
    <definedName name="__________________________________TAA50" localSheetId="11">#REF!</definedName>
    <definedName name="__________________________________TAA50" localSheetId="7">#REF!</definedName>
    <definedName name="__________________________________TAA50" localSheetId="12">#REF!</definedName>
    <definedName name="__________________________________TAA50" localSheetId="6">#REF!</definedName>
    <definedName name="__________________________________TAA50" localSheetId="3">#REF!</definedName>
    <definedName name="__________________________________TAA50" localSheetId="9">#REF!</definedName>
    <definedName name="__________________________________TAA50">#REF!</definedName>
    <definedName name="_________________________________TAA50">#REF!</definedName>
    <definedName name="________________________________TAA50">#REF!</definedName>
    <definedName name="_______________________________TAA50">#REF!</definedName>
    <definedName name="______________________________TAA50">#REF!</definedName>
    <definedName name="_____________________________TAA50">#REF!</definedName>
    <definedName name="____________________________TAA50">#REF!</definedName>
    <definedName name="___________________________hoh1" hidden="1">#REF!</definedName>
    <definedName name="___________________________TAA50">#REF!</definedName>
    <definedName name="__________________________hoh1" hidden="1">#REF!</definedName>
    <definedName name="__________________________TAA50">#REF!</definedName>
    <definedName name="________________________hoh1" hidden="1">#REF!</definedName>
    <definedName name="________________________TAA50">#REF!</definedName>
    <definedName name="_______________________hoh1" hidden="1">#REF!</definedName>
    <definedName name="_______________________TAA50">#REF!</definedName>
    <definedName name="______________________hoh1" hidden="1">#REF!</definedName>
    <definedName name="______________________TAA50">#REF!</definedName>
    <definedName name="_____________________TAA50">#REF!</definedName>
    <definedName name="____________________hoh1" hidden="1">#REF!</definedName>
    <definedName name="____________________TAA50">#REF!</definedName>
    <definedName name="___________________hoh1" hidden="1">#REF!</definedName>
    <definedName name="___________________TAA50">#REF!</definedName>
    <definedName name="__________________TAA50">#REF!</definedName>
    <definedName name="_________________hoh1" hidden="1">#REF!</definedName>
    <definedName name="_________________TAA50">#REF!</definedName>
    <definedName name="________________hoh1" hidden="1">#REF!</definedName>
    <definedName name="________________TAA50">#REF!</definedName>
    <definedName name="_______________hoh1" hidden="1">#REF!</definedName>
    <definedName name="_______________TAA50">#REF!</definedName>
    <definedName name="______________hoh1" hidden="1">#REF!</definedName>
    <definedName name="______________TAA50">#REF!</definedName>
    <definedName name="_____________hoh1" hidden="1">#REF!</definedName>
    <definedName name="_____________TAA50">#REF!</definedName>
    <definedName name="____________TAA50">#REF!</definedName>
    <definedName name="___________hoh1" hidden="1">#REF!</definedName>
    <definedName name="___________TAA50">#REF!</definedName>
    <definedName name="__________TAA50">#REF!</definedName>
    <definedName name="_________hoh1" hidden="1">#REF!</definedName>
    <definedName name="_________TAA50">#REF!</definedName>
    <definedName name="________alm1">#REF!</definedName>
    <definedName name="________alm2">#REF!</definedName>
    <definedName name="________hoh1" hidden="1">#REF!</definedName>
    <definedName name="________P1">#REF!</definedName>
    <definedName name="________P10">#REF!</definedName>
    <definedName name="________P11">#REF!</definedName>
    <definedName name="________P12">#REF!</definedName>
    <definedName name="________P13">#REF!</definedName>
    <definedName name="________P14">#REF!</definedName>
    <definedName name="________P15">#REF!</definedName>
    <definedName name="________P16">#REF!</definedName>
    <definedName name="________P17">#REF!</definedName>
    <definedName name="________P2">#REF!</definedName>
    <definedName name="________P3">#REF!</definedName>
    <definedName name="________P4">#REF!</definedName>
    <definedName name="________P5">#REF!</definedName>
    <definedName name="________P6">#REF!</definedName>
    <definedName name="________P7">#REF!</definedName>
    <definedName name="________P8">#REF!</definedName>
    <definedName name="________P9">#REF!</definedName>
    <definedName name="________PH1">#REF!</definedName>
    <definedName name="________TAA50">#REF!</definedName>
    <definedName name="_______2">#REF!</definedName>
    <definedName name="_______alm1">#REF!</definedName>
    <definedName name="_______alm2">#REF!</definedName>
    <definedName name="_______hoh1" hidden="1">#REF!</definedName>
    <definedName name="_______P1">#REF!</definedName>
    <definedName name="_______P10">#REF!</definedName>
    <definedName name="_______P11">#REF!</definedName>
    <definedName name="_______P12">#REF!</definedName>
    <definedName name="_______P13">#REF!</definedName>
    <definedName name="_______P14">#REF!</definedName>
    <definedName name="_______P15">#REF!</definedName>
    <definedName name="_______P16">#REF!</definedName>
    <definedName name="_______P17">#REF!</definedName>
    <definedName name="_______P2">#REF!</definedName>
    <definedName name="_______P3">#REF!</definedName>
    <definedName name="_______P4">#REF!</definedName>
    <definedName name="_______P5">#REF!</definedName>
    <definedName name="_______P6">#REF!</definedName>
    <definedName name="_______P7">#REF!</definedName>
    <definedName name="_______P8">#REF!</definedName>
    <definedName name="_______P9">#REF!</definedName>
    <definedName name="_______PH1">#REF!</definedName>
    <definedName name="_______TAA50">#REF!</definedName>
    <definedName name="______alm1">#REF!</definedName>
    <definedName name="______alm2">#REF!</definedName>
    <definedName name="______hoh1" hidden="1">#REF!</definedName>
    <definedName name="______mes1">#REF!</definedName>
    <definedName name="______P1">#REF!</definedName>
    <definedName name="______P10">#REF!</definedName>
    <definedName name="______P11">#REF!</definedName>
    <definedName name="______P12">#REF!</definedName>
    <definedName name="______P13">#REF!</definedName>
    <definedName name="______P14">#REF!</definedName>
    <definedName name="______P15">#REF!</definedName>
    <definedName name="______P16">#REF!</definedName>
    <definedName name="______P17">#REF!</definedName>
    <definedName name="______P2">#REF!</definedName>
    <definedName name="______P3">#REF!</definedName>
    <definedName name="______P4">#REF!</definedName>
    <definedName name="______P5">#REF!</definedName>
    <definedName name="______P6">#REF!</definedName>
    <definedName name="______P7">#REF!</definedName>
    <definedName name="______P8">#REF!</definedName>
    <definedName name="______P9">#REF!</definedName>
    <definedName name="______PH1">#REF!</definedName>
    <definedName name="______TAA50">#REF!</definedName>
    <definedName name="_____alm1">#REF!</definedName>
    <definedName name="_____alm2">#REF!</definedName>
    <definedName name="_____hoh1" hidden="1">#REF!</definedName>
    <definedName name="_____mes1">#REF!</definedName>
    <definedName name="_____P1">#REF!</definedName>
    <definedName name="_____P10">#REF!</definedName>
    <definedName name="_____P11">#REF!</definedName>
    <definedName name="_____P12">#REF!</definedName>
    <definedName name="_____P13">#REF!</definedName>
    <definedName name="_____P14">#REF!</definedName>
    <definedName name="_____P15">#REF!</definedName>
    <definedName name="_____P16">#REF!</definedName>
    <definedName name="_____P17">#REF!</definedName>
    <definedName name="_____P2">#REF!</definedName>
    <definedName name="_____P3">#REF!</definedName>
    <definedName name="_____P4">#REF!</definedName>
    <definedName name="_____P5">#REF!</definedName>
    <definedName name="_____P6">#REF!</definedName>
    <definedName name="_____P7">#REF!</definedName>
    <definedName name="_____P8">#REF!</definedName>
    <definedName name="_____P9">#REF!</definedName>
    <definedName name="_____PH1">#REF!</definedName>
    <definedName name="_____TAA50">#REF!</definedName>
    <definedName name="____alm1">#REF!</definedName>
    <definedName name="____alm2">#REF!</definedName>
    <definedName name="____hoh1" hidden="1">#REF!</definedName>
    <definedName name="____mes1">#REF!</definedName>
    <definedName name="____P1">#REF!</definedName>
    <definedName name="____P10">#REF!</definedName>
    <definedName name="____P11">#REF!</definedName>
    <definedName name="____P12">#REF!</definedName>
    <definedName name="____P13">#REF!</definedName>
    <definedName name="____P14">#REF!</definedName>
    <definedName name="____P15">#REF!</definedName>
    <definedName name="____P16">#REF!</definedName>
    <definedName name="____P17">#REF!</definedName>
    <definedName name="____P2">#REF!</definedName>
    <definedName name="____P3">#REF!</definedName>
    <definedName name="____P4">#REF!</definedName>
    <definedName name="____P5">#REF!</definedName>
    <definedName name="____P6">#REF!</definedName>
    <definedName name="____P7">#REF!</definedName>
    <definedName name="____P8">#REF!</definedName>
    <definedName name="____P9">#REF!</definedName>
    <definedName name="____PH1">#REF!</definedName>
    <definedName name="____TAA50">#REF!</definedName>
    <definedName name="___alm1">#REF!</definedName>
    <definedName name="___alm2">#REF!</definedName>
    <definedName name="___c">#N/A</definedName>
    <definedName name="___cA__n">#N/A</definedName>
    <definedName name="___hoh1" hidden="1">#REF!</definedName>
    <definedName name="___mes1" localSheetId="2">#REF!</definedName>
    <definedName name="___mes1" localSheetId="1">#REF!</definedName>
    <definedName name="___mes1" localSheetId="8">#REF!</definedName>
    <definedName name="___mes1" localSheetId="4">#REF!</definedName>
    <definedName name="___mes1" localSheetId="10">#REF!</definedName>
    <definedName name="___mes1" localSheetId="5">#REF!</definedName>
    <definedName name="___mes1" localSheetId="11">#REF!</definedName>
    <definedName name="___mes1" localSheetId="7">#REF!</definedName>
    <definedName name="___mes1" localSheetId="12">#REF!</definedName>
    <definedName name="___mes1" localSheetId="6">#REF!</definedName>
    <definedName name="___mes1" localSheetId="3">#REF!</definedName>
    <definedName name="___mes1" localSheetId="9">#REF!</definedName>
    <definedName name="___mes1">#REF!</definedName>
    <definedName name="___P1">#REF!</definedName>
    <definedName name="___P10">#REF!</definedName>
    <definedName name="___P11">#REF!</definedName>
    <definedName name="___P12">#REF!</definedName>
    <definedName name="___P13">#REF!</definedName>
    <definedName name="___P14">#REF!</definedName>
    <definedName name="___P15">#REF!</definedName>
    <definedName name="___P16">#REF!</definedName>
    <definedName name="___P17">#REF!</definedName>
    <definedName name="___P2">#REF!</definedName>
    <definedName name="___P3">#REF!</definedName>
    <definedName name="___P4">#REF!</definedName>
    <definedName name="___P5">#REF!</definedName>
    <definedName name="___P6">#REF!</definedName>
    <definedName name="___P7">#REF!</definedName>
    <definedName name="___P8">#REF!</definedName>
    <definedName name="___P9">#REF!</definedName>
    <definedName name="___PH1">#REF!</definedName>
    <definedName name="___TAA50">#REF!</definedName>
    <definedName name="__alm1">#REF!</definedName>
    <definedName name="__alm2">#REF!</definedName>
    <definedName name="__CAB2">[1]QGDEZ91!#REF!</definedName>
    <definedName name="__D1">#REF!</definedName>
    <definedName name="__f">#REF!</definedName>
    <definedName name="__hoh1" hidden="1">#REF!</definedName>
    <definedName name="__mes1">#REF!</definedName>
    <definedName name="__NMB96">#REF!</definedName>
    <definedName name="__no2">#N/A</definedName>
    <definedName name="__P1">#REF!</definedName>
    <definedName name="__P10">#REF!</definedName>
    <definedName name="__P11">#REF!</definedName>
    <definedName name="__P12">#REF!</definedName>
    <definedName name="__P13">#REF!</definedName>
    <definedName name="__P14">#REF!</definedName>
    <definedName name="__P15">#REF!</definedName>
    <definedName name="__P16">#REF!</definedName>
    <definedName name="__P17">#REF!</definedName>
    <definedName name="__P2">#REF!</definedName>
    <definedName name="__P3">#REF!</definedName>
    <definedName name="__P4">#REF!</definedName>
    <definedName name="__P5">#REF!</definedName>
    <definedName name="__P6">#REF!</definedName>
    <definedName name="__P7">#REF!</definedName>
    <definedName name="__P8">#REF!</definedName>
    <definedName name="__P9">#REF!</definedName>
    <definedName name="__PB1">#REF!</definedName>
    <definedName name="__PH1">#REF!</definedName>
    <definedName name="__TAA50">#REF!</definedName>
    <definedName name="_02Arena">[2]Datos02!$B$14</definedName>
    <definedName name="_02Baliza">[2]Datos02!$B$16</definedName>
    <definedName name="_02Excavacion">[2]Datos02!$B$12</definedName>
    <definedName name="_02Lon_Zanja">[2]Datos02!$B$11</definedName>
    <definedName name="_02Placa">[2]Datos02!$B$15</definedName>
    <definedName name="_02Relleno">[2]Datos02!$B$13</definedName>
    <definedName name="_06Desbroce">[3]Datos02!$B$59</definedName>
    <definedName name="_06Desmonte">[3]Datos02!$B$55</definedName>
    <definedName name="_06Terraplen">[3]Datos02!$B$56</definedName>
    <definedName name="_06Zahorra">[3]Datos02!$B$58</definedName>
    <definedName name="_1_0C">[4]QGDEZ91!#REF!</definedName>
    <definedName name="_10A_61">#N/A</definedName>
    <definedName name="_10A_62">#N/A</definedName>
    <definedName name="_10A_63">#N/A</definedName>
    <definedName name="_10A_64">#N/A</definedName>
    <definedName name="_10A_65">#N/A</definedName>
    <definedName name="_10A_66">#N/A</definedName>
    <definedName name="_10A_67">#N/A</definedName>
    <definedName name="_10A_68">#N/A</definedName>
    <definedName name="_10A_69">#N/A</definedName>
    <definedName name="_10A_70">#N/A</definedName>
    <definedName name="_10A_71">#N/A</definedName>
    <definedName name="_10A_72">#N/A</definedName>
    <definedName name="_10A_73">#N/A</definedName>
    <definedName name="_10A_74">#N/A</definedName>
    <definedName name="_10A_75">#N/A</definedName>
    <definedName name="_10A_76">#N/A</definedName>
    <definedName name="_10A_77">#N/A</definedName>
    <definedName name="_10A_78">#N/A</definedName>
    <definedName name="_10A_79">#N/A</definedName>
    <definedName name="_10A_80">#N/A</definedName>
    <definedName name="_10A_81">#N/A</definedName>
    <definedName name="_10A_82">#N/A</definedName>
    <definedName name="_10A_83">#N/A</definedName>
    <definedName name="_10A_84">#N/A</definedName>
    <definedName name="_10A_85">#N/A</definedName>
    <definedName name="_10A_86">#N/A</definedName>
    <definedName name="_10A_87">#N/A</definedName>
    <definedName name="_10A_88">#N/A</definedName>
    <definedName name="_10A_89">#N/A</definedName>
    <definedName name="_10A_90">#N/A</definedName>
    <definedName name="_10B_61">#N/A</definedName>
    <definedName name="_10B_62">#N/A</definedName>
    <definedName name="_10B_63">#N/A</definedName>
    <definedName name="_10B_64">#N/A</definedName>
    <definedName name="_10B_65">#N/A</definedName>
    <definedName name="_10B_66">#N/A</definedName>
    <definedName name="_10B_67">#N/A</definedName>
    <definedName name="_10B_68">#N/A</definedName>
    <definedName name="_10B_69">#N/A</definedName>
    <definedName name="_10B_70">#N/A</definedName>
    <definedName name="_10B_71">#N/A</definedName>
    <definedName name="_10B_72">#N/A</definedName>
    <definedName name="_10B_73">#N/A</definedName>
    <definedName name="_10B_74">#N/A</definedName>
    <definedName name="_10B_75">#N/A</definedName>
    <definedName name="_10B_76">#N/A</definedName>
    <definedName name="_10B_77">#N/A</definedName>
    <definedName name="_10B_78">#N/A</definedName>
    <definedName name="_10B_79">#N/A</definedName>
    <definedName name="_10B_80">#N/A</definedName>
    <definedName name="_10B_81">#N/A</definedName>
    <definedName name="_10B_82">#N/A</definedName>
    <definedName name="_10B_83">#N/A</definedName>
    <definedName name="_10B_84">#N/A</definedName>
    <definedName name="_10B_85">#N/A</definedName>
    <definedName name="_10B_86">#N/A</definedName>
    <definedName name="_10B_87">#N/A</definedName>
    <definedName name="_10B_88">#N/A</definedName>
    <definedName name="_10B_89">#N/A</definedName>
    <definedName name="_10B_90">#N/A</definedName>
    <definedName name="_10C_61">#N/A</definedName>
    <definedName name="_10C_62">#N/A</definedName>
    <definedName name="_10C_63">#N/A</definedName>
    <definedName name="_10C_64">#N/A</definedName>
    <definedName name="_10C_65">#N/A</definedName>
    <definedName name="_10C_66">#N/A</definedName>
    <definedName name="_10C_67">#N/A</definedName>
    <definedName name="_10C_68">#N/A</definedName>
    <definedName name="_10C_69">#N/A</definedName>
    <definedName name="_10C_70">#N/A</definedName>
    <definedName name="_10C_71">#N/A</definedName>
    <definedName name="_10C_72">#N/A</definedName>
    <definedName name="_10C_73">#N/A</definedName>
    <definedName name="_10C_74">#N/A</definedName>
    <definedName name="_10C_75">#N/A</definedName>
    <definedName name="_10C_76">#N/A</definedName>
    <definedName name="_10C_77">#N/A</definedName>
    <definedName name="_10C_78">#N/A</definedName>
    <definedName name="_10C_79">#N/A</definedName>
    <definedName name="_10C_80">#N/A</definedName>
    <definedName name="_10C_81">#N/A</definedName>
    <definedName name="_10C_82">#N/A</definedName>
    <definedName name="_10C_83">#N/A</definedName>
    <definedName name="_10C_84">#N/A</definedName>
    <definedName name="_10C_85">#N/A</definedName>
    <definedName name="_10C_86">#N/A</definedName>
    <definedName name="_10C_87">#N/A</definedName>
    <definedName name="_10C_88">#N/A</definedName>
    <definedName name="_10C_89">#N/A</definedName>
    <definedName name="_10C_90">#N/A</definedName>
    <definedName name="_12A_1">#N/A</definedName>
    <definedName name="_12A_10">#N/A</definedName>
    <definedName name="_12A_11">#N/A</definedName>
    <definedName name="_12A_12">#N/A</definedName>
    <definedName name="_12A_13">#N/A</definedName>
    <definedName name="_12A_14">#N/A</definedName>
    <definedName name="_12A_15">#N/A</definedName>
    <definedName name="_12A_16">#N/A</definedName>
    <definedName name="_12A_17">#N/A</definedName>
    <definedName name="_12A_18">#N/A</definedName>
    <definedName name="_12A_19">#N/A</definedName>
    <definedName name="_12A_2">#N/A</definedName>
    <definedName name="_12A_20">#N/A</definedName>
    <definedName name="_12A_21">#N/A</definedName>
    <definedName name="_12A_22">#N/A</definedName>
    <definedName name="_12A_23">#N/A</definedName>
    <definedName name="_12A_24">#N/A</definedName>
    <definedName name="_12A_25">#N/A</definedName>
    <definedName name="_12A_26">#N/A</definedName>
    <definedName name="_12A_27">#N/A</definedName>
    <definedName name="_12A_28">#N/A</definedName>
    <definedName name="_12A_29">#N/A</definedName>
    <definedName name="_12A_3">#N/A</definedName>
    <definedName name="_12A_30">#N/A</definedName>
    <definedName name="_12A_31">#N/A</definedName>
    <definedName name="_12A_32">#N/A</definedName>
    <definedName name="_12A_33">#N/A</definedName>
    <definedName name="_12A_34">#N/A</definedName>
    <definedName name="_12A_35">#N/A</definedName>
    <definedName name="_12A_36">#N/A</definedName>
    <definedName name="_12A_37">#N/A</definedName>
    <definedName name="_12A_38">#N/A</definedName>
    <definedName name="_12A_39">#N/A</definedName>
    <definedName name="_12A_4">#N/A</definedName>
    <definedName name="_12A_40">#N/A</definedName>
    <definedName name="_12A_41">#N/A</definedName>
    <definedName name="_12A_42">#N/A</definedName>
    <definedName name="_12A_43">#N/A</definedName>
    <definedName name="_12A_44">#N/A</definedName>
    <definedName name="_12A_45">#N/A</definedName>
    <definedName name="_12A_46">#N/A</definedName>
    <definedName name="_12A_47">#N/A</definedName>
    <definedName name="_12A_48">#N/A</definedName>
    <definedName name="_12A_49">#N/A</definedName>
    <definedName name="_12A_5">#N/A</definedName>
    <definedName name="_12A_50">#N/A</definedName>
    <definedName name="_12A_51">#N/A</definedName>
    <definedName name="_12A_52">#N/A</definedName>
    <definedName name="_12A_53">#N/A</definedName>
    <definedName name="_12A_54">#N/A</definedName>
    <definedName name="_12A_55">#N/A</definedName>
    <definedName name="_12A_56">#N/A</definedName>
    <definedName name="_12A_57">#N/A</definedName>
    <definedName name="_12A_58">#N/A</definedName>
    <definedName name="_12A_59">#N/A</definedName>
    <definedName name="_12A_6">#N/A</definedName>
    <definedName name="_12A_60">#N/A</definedName>
    <definedName name="_12A_61">#N/A</definedName>
    <definedName name="_12A_62">#N/A</definedName>
    <definedName name="_12A_63">#N/A</definedName>
    <definedName name="_12A_64">#N/A</definedName>
    <definedName name="_12A_65">#N/A</definedName>
    <definedName name="_12A_66">#N/A</definedName>
    <definedName name="_12A_67">#N/A</definedName>
    <definedName name="_12A_68">#N/A</definedName>
    <definedName name="_12A_69">#N/A</definedName>
    <definedName name="_12A_7">#N/A</definedName>
    <definedName name="_12A_70">#N/A</definedName>
    <definedName name="_12A_71">#N/A</definedName>
    <definedName name="_12A_72">#N/A</definedName>
    <definedName name="_12A_73">#N/A</definedName>
    <definedName name="_12A_74">#N/A</definedName>
    <definedName name="_12A_75">#N/A</definedName>
    <definedName name="_12A_76">#N/A</definedName>
    <definedName name="_12A_77">#N/A</definedName>
    <definedName name="_12A_78">#N/A</definedName>
    <definedName name="_12A_79">#N/A</definedName>
    <definedName name="_12A_8">#N/A</definedName>
    <definedName name="_12A_80">#N/A</definedName>
    <definedName name="_12A_81">#N/A</definedName>
    <definedName name="_12A_9">#N/A</definedName>
    <definedName name="_12B_1">#N/A</definedName>
    <definedName name="_12B_10">#N/A</definedName>
    <definedName name="_12B_11">#N/A</definedName>
    <definedName name="_12B_12">#N/A</definedName>
    <definedName name="_12B_13">#N/A</definedName>
    <definedName name="_12B_14">#N/A</definedName>
    <definedName name="_12B_15">#N/A</definedName>
    <definedName name="_12B_16">#N/A</definedName>
    <definedName name="_12B_17">#N/A</definedName>
    <definedName name="_12B_18">#N/A</definedName>
    <definedName name="_12B_19">#N/A</definedName>
    <definedName name="_12B_2">#N/A</definedName>
    <definedName name="_12B_20">#N/A</definedName>
    <definedName name="_12B_21">#N/A</definedName>
    <definedName name="_12B_22">#N/A</definedName>
    <definedName name="_12B_23">#N/A</definedName>
    <definedName name="_12B_24">#N/A</definedName>
    <definedName name="_12B_25">#N/A</definedName>
    <definedName name="_12B_26">#N/A</definedName>
    <definedName name="_12B_27">#N/A</definedName>
    <definedName name="_12B_28">#N/A</definedName>
    <definedName name="_12B_29">#N/A</definedName>
    <definedName name="_12B_3">#N/A</definedName>
    <definedName name="_12B_30">#N/A</definedName>
    <definedName name="_12B_31">#N/A</definedName>
    <definedName name="_12B_32">#N/A</definedName>
    <definedName name="_12B_33">#N/A</definedName>
    <definedName name="_12B_34">#N/A</definedName>
    <definedName name="_12B_35">#N/A</definedName>
    <definedName name="_12B_36">#N/A</definedName>
    <definedName name="_12B_37">#N/A</definedName>
    <definedName name="_12B_38">#N/A</definedName>
    <definedName name="_12B_39">#N/A</definedName>
    <definedName name="_12B_4">#N/A</definedName>
    <definedName name="_12B_40">#N/A</definedName>
    <definedName name="_12B_41">#N/A</definedName>
    <definedName name="_12B_42">#N/A</definedName>
    <definedName name="_12B_43">#N/A</definedName>
    <definedName name="_12B_44">#N/A</definedName>
    <definedName name="_12B_45">#N/A</definedName>
    <definedName name="_12B_46">#N/A</definedName>
    <definedName name="_12B_47">#N/A</definedName>
    <definedName name="_12B_48">#N/A</definedName>
    <definedName name="_12B_49">#N/A</definedName>
    <definedName name="_12B_5">#N/A</definedName>
    <definedName name="_12B_50">#N/A</definedName>
    <definedName name="_12B_51">#N/A</definedName>
    <definedName name="_12B_52">#N/A</definedName>
    <definedName name="_12B_53">#N/A</definedName>
    <definedName name="_12B_54">#N/A</definedName>
    <definedName name="_12B_55">#N/A</definedName>
    <definedName name="_12B_56">#N/A</definedName>
    <definedName name="_12B_57">#N/A</definedName>
    <definedName name="_12B_58">#N/A</definedName>
    <definedName name="_12B_59">#N/A</definedName>
    <definedName name="_12B_6">#N/A</definedName>
    <definedName name="_12B_60">#N/A</definedName>
    <definedName name="_12B_61">#N/A</definedName>
    <definedName name="_12B_62">#N/A</definedName>
    <definedName name="_12B_63">#N/A</definedName>
    <definedName name="_12B_64">#N/A</definedName>
    <definedName name="_12B_65">#N/A</definedName>
    <definedName name="_12B_66">#N/A</definedName>
    <definedName name="_12B_67">#N/A</definedName>
    <definedName name="_12B_68">#N/A</definedName>
    <definedName name="_12B_69">#N/A</definedName>
    <definedName name="_12B_7">#N/A</definedName>
    <definedName name="_12B_70">#N/A</definedName>
    <definedName name="_12B_71">#N/A</definedName>
    <definedName name="_12B_72">#N/A</definedName>
    <definedName name="_12B_73">#N/A</definedName>
    <definedName name="_12B_74">#N/A</definedName>
    <definedName name="_12B_75">#N/A</definedName>
    <definedName name="_12B_76">#N/A</definedName>
    <definedName name="_12B_77">#N/A</definedName>
    <definedName name="_12B_78">#N/A</definedName>
    <definedName name="_12B_79">#N/A</definedName>
    <definedName name="_12B_8">#N/A</definedName>
    <definedName name="_12B_80">#N/A</definedName>
    <definedName name="_12B_81">#N/A</definedName>
    <definedName name="_12B_9">#N/A</definedName>
    <definedName name="_12C_1">#N/A</definedName>
    <definedName name="_12C_10">#N/A</definedName>
    <definedName name="_12C_11">#N/A</definedName>
    <definedName name="_12C_12">#N/A</definedName>
    <definedName name="_12C_13">#N/A</definedName>
    <definedName name="_12C_14">#N/A</definedName>
    <definedName name="_12C_15">#N/A</definedName>
    <definedName name="_12C_16">#N/A</definedName>
    <definedName name="_12C_17">#N/A</definedName>
    <definedName name="_12C_18">#N/A</definedName>
    <definedName name="_12C_19">#N/A</definedName>
    <definedName name="_12C_2">#N/A</definedName>
    <definedName name="_12C_20">#N/A</definedName>
    <definedName name="_12C_21">#N/A</definedName>
    <definedName name="_12C_22">#N/A</definedName>
    <definedName name="_12C_23">#N/A</definedName>
    <definedName name="_12C_24">#N/A</definedName>
    <definedName name="_12C_25">#N/A</definedName>
    <definedName name="_12C_26">#N/A</definedName>
    <definedName name="_12C_27">#N/A</definedName>
    <definedName name="_12C_28">#N/A</definedName>
    <definedName name="_12C_29">#N/A</definedName>
    <definedName name="_12C_3">#N/A</definedName>
    <definedName name="_12C_30">#N/A</definedName>
    <definedName name="_12C_31">#N/A</definedName>
    <definedName name="_12C_32">#N/A</definedName>
    <definedName name="_12C_33">#N/A</definedName>
    <definedName name="_12C_34">#N/A</definedName>
    <definedName name="_12C_35">#N/A</definedName>
    <definedName name="_12C_36">#N/A</definedName>
    <definedName name="_12C_37">#N/A</definedName>
    <definedName name="_12C_38">#N/A</definedName>
    <definedName name="_12C_39">#N/A</definedName>
    <definedName name="_12C_4">#N/A</definedName>
    <definedName name="_12C_40">#N/A</definedName>
    <definedName name="_12C_41">#N/A</definedName>
    <definedName name="_12C_42">#N/A</definedName>
    <definedName name="_12C_43">#N/A</definedName>
    <definedName name="_12C_44">#N/A</definedName>
    <definedName name="_12C_45">#N/A</definedName>
    <definedName name="_12C_46">#N/A</definedName>
    <definedName name="_12C_47">#N/A</definedName>
    <definedName name="_12C_48">#N/A</definedName>
    <definedName name="_12C_49">#N/A</definedName>
    <definedName name="_12C_5">#N/A</definedName>
    <definedName name="_12C_50">#N/A</definedName>
    <definedName name="_12C_51">#N/A</definedName>
    <definedName name="_12C_52">#N/A</definedName>
    <definedName name="_12C_53">#N/A</definedName>
    <definedName name="_12C_54">#N/A</definedName>
    <definedName name="_12C_55">#N/A</definedName>
    <definedName name="_12C_56">#N/A</definedName>
    <definedName name="_12C_57">#N/A</definedName>
    <definedName name="_12C_58">#N/A</definedName>
    <definedName name="_12C_59">#N/A</definedName>
    <definedName name="_12C_6">#N/A</definedName>
    <definedName name="_12C_60">#N/A</definedName>
    <definedName name="_12C_61">#N/A</definedName>
    <definedName name="_12C_62">#N/A</definedName>
    <definedName name="_12C_63">#N/A</definedName>
    <definedName name="_12C_64">#N/A</definedName>
    <definedName name="_12C_65">#N/A</definedName>
    <definedName name="_12C_66">#N/A</definedName>
    <definedName name="_12C_67">#N/A</definedName>
    <definedName name="_12C_68">#N/A</definedName>
    <definedName name="_12C_69">#N/A</definedName>
    <definedName name="_12C_7">#N/A</definedName>
    <definedName name="_12C_70">#N/A</definedName>
    <definedName name="_12C_71">#N/A</definedName>
    <definedName name="_12C_72">#N/A</definedName>
    <definedName name="_12C_73">#N/A</definedName>
    <definedName name="_12C_74">#N/A</definedName>
    <definedName name="_12C_75">#N/A</definedName>
    <definedName name="_12C_76">#N/A</definedName>
    <definedName name="_12C_77">#N/A</definedName>
    <definedName name="_12C_78">#N/A</definedName>
    <definedName name="_12C_79">#N/A</definedName>
    <definedName name="_12C_8">#N/A</definedName>
    <definedName name="_12C_80">#N/A</definedName>
    <definedName name="_12C_81">#N/A</definedName>
    <definedName name="_12C_9">#N/A</definedName>
    <definedName name="_14A_1">#N/A</definedName>
    <definedName name="_14A_10">#N/A</definedName>
    <definedName name="_14A_11">#N/A</definedName>
    <definedName name="_14A_12">#N/A</definedName>
    <definedName name="_14A_13">#N/A</definedName>
    <definedName name="_14A_14">#N/A</definedName>
    <definedName name="_14A_15">#N/A</definedName>
    <definedName name="_14A_16">#N/A</definedName>
    <definedName name="_14A_17">#N/A</definedName>
    <definedName name="_14A_18">#N/A</definedName>
    <definedName name="_14A_19">#N/A</definedName>
    <definedName name="_14A_2">#N/A</definedName>
    <definedName name="_14A_20">#N/A</definedName>
    <definedName name="_14A_21">#N/A</definedName>
    <definedName name="_14A_22">#N/A</definedName>
    <definedName name="_14A_23">#N/A</definedName>
    <definedName name="_14A_24">#N/A</definedName>
    <definedName name="_14A_25">#N/A</definedName>
    <definedName name="_14A_26">#N/A</definedName>
    <definedName name="_14A_27">#N/A</definedName>
    <definedName name="_14A_28">#N/A</definedName>
    <definedName name="_14A_29">#N/A</definedName>
    <definedName name="_14A_3">#N/A</definedName>
    <definedName name="_14A_30">#N/A</definedName>
    <definedName name="_14A_4">#N/A</definedName>
    <definedName name="_14A_5">#N/A</definedName>
    <definedName name="_14A_6">#N/A</definedName>
    <definedName name="_14A_7">#N/A</definedName>
    <definedName name="_14A_8">#N/A</definedName>
    <definedName name="_14A_9">#N/A</definedName>
    <definedName name="_14B_1">#N/A</definedName>
    <definedName name="_14B_10">#N/A</definedName>
    <definedName name="_14B_11">#N/A</definedName>
    <definedName name="_14B_12">#N/A</definedName>
    <definedName name="_14B_13">#N/A</definedName>
    <definedName name="_14B_14">#N/A</definedName>
    <definedName name="_14B_15">#N/A</definedName>
    <definedName name="_14B_16">#N/A</definedName>
    <definedName name="_14B_17">#N/A</definedName>
    <definedName name="_14B_18">#N/A</definedName>
    <definedName name="_14B_19">#N/A</definedName>
    <definedName name="_14B_2">#N/A</definedName>
    <definedName name="_14B_20">#N/A</definedName>
    <definedName name="_14B_21">#N/A</definedName>
    <definedName name="_14B_22">#N/A</definedName>
    <definedName name="_14B_23">#N/A</definedName>
    <definedName name="_14B_24">#N/A</definedName>
    <definedName name="_14B_25">#N/A</definedName>
    <definedName name="_14B_26">#N/A</definedName>
    <definedName name="_14B_27">#N/A</definedName>
    <definedName name="_14B_28">#N/A</definedName>
    <definedName name="_14B_29">#N/A</definedName>
    <definedName name="_14B_3">#N/A</definedName>
    <definedName name="_14B_30">#N/A</definedName>
    <definedName name="_14B_4">#N/A</definedName>
    <definedName name="_14B_5">#N/A</definedName>
    <definedName name="_14B_6">#N/A</definedName>
    <definedName name="_14B_7">#N/A</definedName>
    <definedName name="_14B_8">#N/A</definedName>
    <definedName name="_14B_9">#N/A</definedName>
    <definedName name="_14C_1">#N/A</definedName>
    <definedName name="_14C_10">#N/A</definedName>
    <definedName name="_14C_11">#N/A</definedName>
    <definedName name="_14C_12">#N/A</definedName>
    <definedName name="_14C_13">#N/A</definedName>
    <definedName name="_14C_14">#N/A</definedName>
    <definedName name="_14C_15">#N/A</definedName>
    <definedName name="_14C_16">#N/A</definedName>
    <definedName name="_14C_17">#N/A</definedName>
    <definedName name="_14C_18">#N/A</definedName>
    <definedName name="_14C_19">#N/A</definedName>
    <definedName name="_14C_2">#N/A</definedName>
    <definedName name="_14C_20">#N/A</definedName>
    <definedName name="_14C_21">#N/A</definedName>
    <definedName name="_14C_22">#N/A</definedName>
    <definedName name="_14C_23">#N/A</definedName>
    <definedName name="_14C_24">#N/A</definedName>
    <definedName name="_14C_25">#N/A</definedName>
    <definedName name="_14C_26">#N/A</definedName>
    <definedName name="_14C_27">#N/A</definedName>
    <definedName name="_14C_28">#N/A</definedName>
    <definedName name="_14C_29">#N/A</definedName>
    <definedName name="_14C_3">#N/A</definedName>
    <definedName name="_14C_30">#N/A</definedName>
    <definedName name="_14C_4">#N/A</definedName>
    <definedName name="_14C_5">#N/A</definedName>
    <definedName name="_14C_6">#N/A</definedName>
    <definedName name="_14C_7">#N/A</definedName>
    <definedName name="_14C_8">#N/A</definedName>
    <definedName name="_14C_9">#N/A</definedName>
    <definedName name="_15A_1">#N/A</definedName>
    <definedName name="_15A_10">#N/A</definedName>
    <definedName name="_15A_11">#N/A</definedName>
    <definedName name="_15A_12">#N/A</definedName>
    <definedName name="_15A_13">#N/A</definedName>
    <definedName name="_15A_14">#N/A</definedName>
    <definedName name="_15A_15">#N/A</definedName>
    <definedName name="_15A_16">#N/A</definedName>
    <definedName name="_15A_17">#N/A</definedName>
    <definedName name="_15A_18">#N/A</definedName>
    <definedName name="_15A_19">#N/A</definedName>
    <definedName name="_15A_2">#N/A</definedName>
    <definedName name="_15A_20">#N/A</definedName>
    <definedName name="_15A_21">#N/A</definedName>
    <definedName name="_15A_22">#N/A</definedName>
    <definedName name="_15A_23">#N/A</definedName>
    <definedName name="_15A_24">#N/A</definedName>
    <definedName name="_15A_25">#N/A</definedName>
    <definedName name="_15A_26">#N/A</definedName>
    <definedName name="_15A_27">#N/A</definedName>
    <definedName name="_15A_28">#N/A</definedName>
    <definedName name="_15A_29">#N/A</definedName>
    <definedName name="_15A_3">#N/A</definedName>
    <definedName name="_15A_30">#N/A</definedName>
    <definedName name="_15A_31">#N/A</definedName>
    <definedName name="_15A_32">#N/A</definedName>
    <definedName name="_15A_33">#N/A</definedName>
    <definedName name="_15A_34">#N/A</definedName>
    <definedName name="_15A_35">#N/A</definedName>
    <definedName name="_15A_36">#N/A</definedName>
    <definedName name="_15A_37">#N/A</definedName>
    <definedName name="_15A_38">#N/A</definedName>
    <definedName name="_15A_39">#N/A</definedName>
    <definedName name="_15A_4">#N/A</definedName>
    <definedName name="_15A_40">#N/A</definedName>
    <definedName name="_15A_41">#N/A</definedName>
    <definedName name="_15A_42">#N/A</definedName>
    <definedName name="_15A_43">#N/A</definedName>
    <definedName name="_15A_44">#N/A</definedName>
    <definedName name="_15A_45">#N/A</definedName>
    <definedName name="_15A_46">#N/A</definedName>
    <definedName name="_15A_47">#N/A</definedName>
    <definedName name="_15A_48">#N/A</definedName>
    <definedName name="_15A_49">#N/A</definedName>
    <definedName name="_15A_5">#N/A</definedName>
    <definedName name="_15A_50">#N/A</definedName>
    <definedName name="_15A_51">#N/A</definedName>
    <definedName name="_15A_52">#N/A</definedName>
    <definedName name="_15A_53">#N/A</definedName>
    <definedName name="_15A_54">#N/A</definedName>
    <definedName name="_15A_55">#N/A</definedName>
    <definedName name="_15A_56">#N/A</definedName>
    <definedName name="_15A_57">#N/A</definedName>
    <definedName name="_15A_58">#N/A</definedName>
    <definedName name="_15A_59">#N/A</definedName>
    <definedName name="_15A_6">#N/A</definedName>
    <definedName name="_15A_60">#N/A</definedName>
    <definedName name="_15A_61">#N/A</definedName>
    <definedName name="_15A_62">#N/A</definedName>
    <definedName name="_15A_63">#N/A</definedName>
    <definedName name="_15A_64">#N/A</definedName>
    <definedName name="_15A_65">#N/A</definedName>
    <definedName name="_15A_66">#N/A</definedName>
    <definedName name="_15A_67">#N/A</definedName>
    <definedName name="_15A_68">#N/A</definedName>
    <definedName name="_15A_69">#N/A</definedName>
    <definedName name="_15A_7">#N/A</definedName>
    <definedName name="_15A_70">#N/A</definedName>
    <definedName name="_15A_71">#N/A</definedName>
    <definedName name="_15A_72">#N/A</definedName>
    <definedName name="_15A_73">#N/A</definedName>
    <definedName name="_15A_74">#N/A</definedName>
    <definedName name="_15A_75">#N/A</definedName>
    <definedName name="_15A_76">#N/A</definedName>
    <definedName name="_15A_77">#N/A</definedName>
    <definedName name="_15A_78">#N/A</definedName>
    <definedName name="_15A_79">#N/A</definedName>
    <definedName name="_15A_8">#N/A</definedName>
    <definedName name="_15A_80">#N/A</definedName>
    <definedName name="_15A_81">#N/A</definedName>
    <definedName name="_15A_82">#N/A</definedName>
    <definedName name="_15A_83">#N/A</definedName>
    <definedName name="_15A_84">#N/A</definedName>
    <definedName name="_15A_85">#N/A</definedName>
    <definedName name="_15A_86">#N/A</definedName>
    <definedName name="_15A_87">#N/A</definedName>
    <definedName name="_15A_88">#N/A</definedName>
    <definedName name="_15A_89">#N/A</definedName>
    <definedName name="_15A_9">#N/A</definedName>
    <definedName name="_15A_90">#N/A</definedName>
    <definedName name="_15B_1">#N/A</definedName>
    <definedName name="_15B_10">#N/A</definedName>
    <definedName name="_15B_11">#N/A</definedName>
    <definedName name="_15B_12">#N/A</definedName>
    <definedName name="_15B_13">#N/A</definedName>
    <definedName name="_15B_14">#N/A</definedName>
    <definedName name="_15B_15">#N/A</definedName>
    <definedName name="_15B_16">#N/A</definedName>
    <definedName name="_15B_17">#N/A</definedName>
    <definedName name="_15B_18">#N/A</definedName>
    <definedName name="_15B_19">#N/A</definedName>
    <definedName name="_15B_2">#N/A</definedName>
    <definedName name="_15B_20">#N/A</definedName>
    <definedName name="_15B_21">#N/A</definedName>
    <definedName name="_15B_22">#N/A</definedName>
    <definedName name="_15B_23">#N/A</definedName>
    <definedName name="_15B_24">#N/A</definedName>
    <definedName name="_15B_25">#N/A</definedName>
    <definedName name="_15B_26">#N/A</definedName>
    <definedName name="_15B_27">#N/A</definedName>
    <definedName name="_15B_28">#N/A</definedName>
    <definedName name="_15B_29">#N/A</definedName>
    <definedName name="_15B_3">#N/A</definedName>
    <definedName name="_15B_30">#N/A</definedName>
    <definedName name="_15B_31">#N/A</definedName>
    <definedName name="_15B_32">#N/A</definedName>
    <definedName name="_15B_33">#N/A</definedName>
    <definedName name="_15B_34">#N/A</definedName>
    <definedName name="_15B_35">#N/A</definedName>
    <definedName name="_15B_36">#N/A</definedName>
    <definedName name="_15B_37">#N/A</definedName>
    <definedName name="_15B_38">#N/A</definedName>
    <definedName name="_15B_39">#N/A</definedName>
    <definedName name="_15B_4">#N/A</definedName>
    <definedName name="_15B_40">#N/A</definedName>
    <definedName name="_15B_41">#N/A</definedName>
    <definedName name="_15B_42">#N/A</definedName>
    <definedName name="_15B_43">#N/A</definedName>
    <definedName name="_15B_44">#N/A</definedName>
    <definedName name="_15B_45">#N/A</definedName>
    <definedName name="_15B_46">#N/A</definedName>
    <definedName name="_15B_47">#N/A</definedName>
    <definedName name="_15B_48">#N/A</definedName>
    <definedName name="_15B_49">#N/A</definedName>
    <definedName name="_15B_5">#N/A</definedName>
    <definedName name="_15B_50">#N/A</definedName>
    <definedName name="_15B_51">#N/A</definedName>
    <definedName name="_15B_52">#N/A</definedName>
    <definedName name="_15B_53">#N/A</definedName>
    <definedName name="_15B_54">#N/A</definedName>
    <definedName name="_15B_55">#N/A</definedName>
    <definedName name="_15B_56">#N/A</definedName>
    <definedName name="_15B_57">#N/A</definedName>
    <definedName name="_15B_58">#N/A</definedName>
    <definedName name="_15B_59">#N/A</definedName>
    <definedName name="_15B_6">#N/A</definedName>
    <definedName name="_15B_60">#N/A</definedName>
    <definedName name="_15B_61">#N/A</definedName>
    <definedName name="_15B_62">#N/A</definedName>
    <definedName name="_15B_63">#N/A</definedName>
    <definedName name="_15B_64">#N/A</definedName>
    <definedName name="_15B_65">#N/A</definedName>
    <definedName name="_15B_66">#N/A</definedName>
    <definedName name="_15B_67">#N/A</definedName>
    <definedName name="_15B_68">#N/A</definedName>
    <definedName name="_15B_69">#N/A</definedName>
    <definedName name="_15B_7">#N/A</definedName>
    <definedName name="_15B_70">#N/A</definedName>
    <definedName name="_15B_71">#N/A</definedName>
    <definedName name="_15B_72">#N/A</definedName>
    <definedName name="_15B_73">#N/A</definedName>
    <definedName name="_15B_74">#N/A</definedName>
    <definedName name="_15B_75">#N/A</definedName>
    <definedName name="_15B_76">#N/A</definedName>
    <definedName name="_15B_77">#N/A</definedName>
    <definedName name="_15B_78">#N/A</definedName>
    <definedName name="_15B_79">#N/A</definedName>
    <definedName name="_15B_8">#N/A</definedName>
    <definedName name="_15B_80">#N/A</definedName>
    <definedName name="_15B_81">#N/A</definedName>
    <definedName name="_15B_82">#N/A</definedName>
    <definedName name="_15B_83">#N/A</definedName>
    <definedName name="_15B_84">#N/A</definedName>
    <definedName name="_15B_85">#N/A</definedName>
    <definedName name="_15B_86">#N/A</definedName>
    <definedName name="_15B_87">#N/A</definedName>
    <definedName name="_15B_88">#N/A</definedName>
    <definedName name="_15B_89">#N/A</definedName>
    <definedName name="_15B_9">#N/A</definedName>
    <definedName name="_15B_90">#N/A</definedName>
    <definedName name="_15C_1">#N/A</definedName>
    <definedName name="_15C_10">#N/A</definedName>
    <definedName name="_15C_11">#N/A</definedName>
    <definedName name="_15C_12">#N/A</definedName>
    <definedName name="_15C_13">#N/A</definedName>
    <definedName name="_15C_14">#N/A</definedName>
    <definedName name="_15C_15">#N/A</definedName>
    <definedName name="_15C_16">#N/A</definedName>
    <definedName name="_15C_17">#N/A</definedName>
    <definedName name="_15C_18">#N/A</definedName>
    <definedName name="_15C_19">#N/A</definedName>
    <definedName name="_15C_2">#N/A</definedName>
    <definedName name="_15C_20">#N/A</definedName>
    <definedName name="_15C_21">#N/A</definedName>
    <definedName name="_15C_22">#N/A</definedName>
    <definedName name="_15C_23">#N/A</definedName>
    <definedName name="_15C_24">#N/A</definedName>
    <definedName name="_15C_25">#N/A</definedName>
    <definedName name="_15C_26">#N/A</definedName>
    <definedName name="_15C_27">#N/A</definedName>
    <definedName name="_15C_28">#N/A</definedName>
    <definedName name="_15C_29">#N/A</definedName>
    <definedName name="_15C_3">#N/A</definedName>
    <definedName name="_15C_30">#N/A</definedName>
    <definedName name="_15C_31">#N/A</definedName>
    <definedName name="_15C_32">#N/A</definedName>
    <definedName name="_15C_33">#N/A</definedName>
    <definedName name="_15C_34">#N/A</definedName>
    <definedName name="_15C_35">#N/A</definedName>
    <definedName name="_15C_36">#N/A</definedName>
    <definedName name="_15C_37">#N/A</definedName>
    <definedName name="_15C_38">#N/A</definedName>
    <definedName name="_15C_39">#N/A</definedName>
    <definedName name="_15C_4">#N/A</definedName>
    <definedName name="_15C_40">#N/A</definedName>
    <definedName name="_15C_41">#N/A</definedName>
    <definedName name="_15C_42">#N/A</definedName>
    <definedName name="_15C_43">#N/A</definedName>
    <definedName name="_15C_44">#N/A</definedName>
    <definedName name="_15C_45">#N/A</definedName>
    <definedName name="_15C_46">#N/A</definedName>
    <definedName name="_15C_47">#N/A</definedName>
    <definedName name="_15C_48">#N/A</definedName>
    <definedName name="_15C_49">#N/A</definedName>
    <definedName name="_15C_5">#N/A</definedName>
    <definedName name="_15C_50">#N/A</definedName>
    <definedName name="_15C_51">#N/A</definedName>
    <definedName name="_15C_52">#N/A</definedName>
    <definedName name="_15C_53">#N/A</definedName>
    <definedName name="_15C_54">#N/A</definedName>
    <definedName name="_15C_55">#N/A</definedName>
    <definedName name="_15C_56">#N/A</definedName>
    <definedName name="_15C_57">#N/A</definedName>
    <definedName name="_15C_58">#N/A</definedName>
    <definedName name="_15C_59">#N/A</definedName>
    <definedName name="_15C_6">#N/A</definedName>
    <definedName name="_15C_60">#N/A</definedName>
    <definedName name="_15C_61">#N/A</definedName>
    <definedName name="_15C_62">#N/A</definedName>
    <definedName name="_15C_63">#N/A</definedName>
    <definedName name="_15C_64">#N/A</definedName>
    <definedName name="_15C_65">#N/A</definedName>
    <definedName name="_15C_66">#N/A</definedName>
    <definedName name="_15C_67">#N/A</definedName>
    <definedName name="_15C_68">#N/A</definedName>
    <definedName name="_15C_69">#N/A</definedName>
    <definedName name="_15C_7">#N/A</definedName>
    <definedName name="_15C_70">#N/A</definedName>
    <definedName name="_15C_71">#N/A</definedName>
    <definedName name="_15C_72">#N/A</definedName>
    <definedName name="_15C_73">#N/A</definedName>
    <definedName name="_15C_74">#N/A</definedName>
    <definedName name="_15C_75">#N/A</definedName>
    <definedName name="_15C_76">#N/A</definedName>
    <definedName name="_15C_77">#N/A</definedName>
    <definedName name="_15C_78">#N/A</definedName>
    <definedName name="_15C_79">#N/A</definedName>
    <definedName name="_15C_8">#N/A</definedName>
    <definedName name="_15C_80">#N/A</definedName>
    <definedName name="_15C_81">#N/A</definedName>
    <definedName name="_15C_82">#N/A</definedName>
    <definedName name="_15C_83">#N/A</definedName>
    <definedName name="_15C_84">#N/A</definedName>
    <definedName name="_15C_85">#N/A</definedName>
    <definedName name="_15C_86">#N/A</definedName>
    <definedName name="_15C_87">#N/A</definedName>
    <definedName name="_15C_88">#N/A</definedName>
    <definedName name="_15C_89">#N/A</definedName>
    <definedName name="_15C_9">#N/A</definedName>
    <definedName name="_15C_90">#N/A</definedName>
    <definedName name="_16A_10">#REF!</definedName>
    <definedName name="_16A_11">#REF!</definedName>
    <definedName name="_16A_12">#REF!</definedName>
    <definedName name="_16A_13">#REF!</definedName>
    <definedName name="_16A_14">#REF!</definedName>
    <definedName name="_16A_15">#REF!</definedName>
    <definedName name="_16A_8">#REF!</definedName>
    <definedName name="_16A_9">#REF!</definedName>
    <definedName name="_16B_10">#REF!</definedName>
    <definedName name="_16B_11">#REF!</definedName>
    <definedName name="_16B_12">#REF!</definedName>
    <definedName name="_16B_13">#REF!</definedName>
    <definedName name="_16B_14">#REF!</definedName>
    <definedName name="_16B_15">#REF!</definedName>
    <definedName name="_16B_8">#REF!</definedName>
    <definedName name="_16B_9">#REF!</definedName>
    <definedName name="_16C_10">#REF!</definedName>
    <definedName name="_16C_11">#REF!</definedName>
    <definedName name="_16C_12">#REF!</definedName>
    <definedName name="_16C_13">#REF!</definedName>
    <definedName name="_16C_14">#REF!</definedName>
    <definedName name="_16C_15">#REF!</definedName>
    <definedName name="_16C_8">#REF!</definedName>
    <definedName name="_16C_9">#REF!</definedName>
    <definedName name="_17A_1">#N/A</definedName>
    <definedName name="_17A_10">#N/A</definedName>
    <definedName name="_17A_11">#N/A</definedName>
    <definedName name="_17A_12">#N/A</definedName>
    <definedName name="_17A_13">#N/A</definedName>
    <definedName name="_17A_14">#N/A</definedName>
    <definedName name="_17A_15">#N/A</definedName>
    <definedName name="_17A_2">#N/A</definedName>
    <definedName name="_17A_3">#N/A</definedName>
    <definedName name="_17A_4">#N/A</definedName>
    <definedName name="_17A_5">#N/A</definedName>
    <definedName name="_17A_6">#N/A</definedName>
    <definedName name="_17A_7">#N/A</definedName>
    <definedName name="_17A_8">#N/A</definedName>
    <definedName name="_17A_9">#N/A</definedName>
    <definedName name="_17B_1">#N/A</definedName>
    <definedName name="_17B_10">#N/A</definedName>
    <definedName name="_17B_11">#N/A</definedName>
    <definedName name="_17B_12">#N/A</definedName>
    <definedName name="_17B_13">#N/A</definedName>
    <definedName name="_17B_14">#N/A</definedName>
    <definedName name="_17B_15">#N/A</definedName>
    <definedName name="_17B_2">#N/A</definedName>
    <definedName name="_17B_3">#N/A</definedName>
    <definedName name="_17B_4">#N/A</definedName>
    <definedName name="_17B_5">#N/A</definedName>
    <definedName name="_17B_6">#N/A</definedName>
    <definedName name="_17B_7">#N/A</definedName>
    <definedName name="_17B_8">#N/A</definedName>
    <definedName name="_17B_9">#N/A</definedName>
    <definedName name="_17C_1">#N/A</definedName>
    <definedName name="_17C_10">#N/A</definedName>
    <definedName name="_17C_11">#N/A</definedName>
    <definedName name="_17C_12">#N/A</definedName>
    <definedName name="_17C_13">#N/A</definedName>
    <definedName name="_17C_14">#N/A</definedName>
    <definedName name="_17C_15">#N/A</definedName>
    <definedName name="_17C_2">#N/A</definedName>
    <definedName name="_17C_3">#N/A</definedName>
    <definedName name="_17C_4">#N/A</definedName>
    <definedName name="_17C_5">#N/A</definedName>
    <definedName name="_17C_6">#N/A</definedName>
    <definedName name="_17C_7">#N/A</definedName>
    <definedName name="_17C_8">#N/A</definedName>
    <definedName name="_17C_9">#N/A</definedName>
    <definedName name="_18A_1">#N/A</definedName>
    <definedName name="_18A_10">#N/A</definedName>
    <definedName name="_18A_11">#N/A</definedName>
    <definedName name="_18A_12">#N/A</definedName>
    <definedName name="_18A_13">#N/A</definedName>
    <definedName name="_18A_14">#N/A</definedName>
    <definedName name="_18A_15">#N/A</definedName>
    <definedName name="_18A_2">#N/A</definedName>
    <definedName name="_18A_3">#N/A</definedName>
    <definedName name="_18A_4">#N/A</definedName>
    <definedName name="_18A_5">#N/A</definedName>
    <definedName name="_18A_6">#N/A</definedName>
    <definedName name="_18A_7">#N/A</definedName>
    <definedName name="_18A_8">#N/A</definedName>
    <definedName name="_18A_9">#N/A</definedName>
    <definedName name="_18B_1">#N/A</definedName>
    <definedName name="_18B_10">#N/A</definedName>
    <definedName name="_18B_11">#N/A</definedName>
    <definedName name="_18B_12">#N/A</definedName>
    <definedName name="_18B_13">#N/A</definedName>
    <definedName name="_18B_14">#N/A</definedName>
    <definedName name="_18B_15">#N/A</definedName>
    <definedName name="_18B_2">#N/A</definedName>
    <definedName name="_18B_3">#N/A</definedName>
    <definedName name="_18B_4">#N/A</definedName>
    <definedName name="_18B_5">#N/A</definedName>
    <definedName name="_18B_6">#N/A</definedName>
    <definedName name="_18B_7">#N/A</definedName>
    <definedName name="_18B_8">#N/A</definedName>
    <definedName name="_18B_9">#N/A</definedName>
    <definedName name="_18C_1">#N/A</definedName>
    <definedName name="_18C_10">#N/A</definedName>
    <definedName name="_18C_11">#N/A</definedName>
    <definedName name="_18C_12">#N/A</definedName>
    <definedName name="_18C_13">#N/A</definedName>
    <definedName name="_18C_14">#N/A</definedName>
    <definedName name="_18C_15">#N/A</definedName>
    <definedName name="_18C_2">#N/A</definedName>
    <definedName name="_18C_3">#N/A</definedName>
    <definedName name="_18C_4">#N/A</definedName>
    <definedName name="_18C_5">#N/A</definedName>
    <definedName name="_18C_6">#N/A</definedName>
    <definedName name="_18C_7">#N/A</definedName>
    <definedName name="_18C_8">#N/A</definedName>
    <definedName name="_18C_9">#N/A</definedName>
    <definedName name="_2C">[5]QGDEZ91!#REF!</definedName>
    <definedName name="_alm1">#REF!</definedName>
    <definedName name="_alm2">#REF!</definedName>
    <definedName name="_CAB2">[1]QGDEZ91!#REF!</definedName>
    <definedName name="_CAP1">[6]mapa!$F$75</definedName>
    <definedName name="_CAP10">[6]mapa!$F$385</definedName>
    <definedName name="_CAP11">[6]mapa!$F$409</definedName>
    <definedName name="_CAP12">[6]mapa!$F$437</definedName>
    <definedName name="_CAP13">[6]mapa!$F$518</definedName>
    <definedName name="_CAP14">[6]mapa!$F$578</definedName>
    <definedName name="_CAP15">[6]mapa!$F$590</definedName>
    <definedName name="_CAP16">[6]mapa!$F$625</definedName>
    <definedName name="_CAP17">[6]mapa!$F$648</definedName>
    <definedName name="_CAP18">[6]mapa!$F$762</definedName>
    <definedName name="_CAP19">[6]mapa!$F$802</definedName>
    <definedName name="_CAP2">[6]mapa!$F$125</definedName>
    <definedName name="_CAP20">[6]mapa!$F$863</definedName>
    <definedName name="_CAP21">[6]mapa!$F$1150</definedName>
    <definedName name="_CAP22">[6]mapa!$F$1530</definedName>
    <definedName name="_CAP23">[6]mapa!$F$1611</definedName>
    <definedName name="_CAP24">[6]mapa!$F$1957</definedName>
    <definedName name="_CAP25">[6]mapa!$F$2131</definedName>
    <definedName name="_CAP26">[6]mapa!$F$2464</definedName>
    <definedName name="_CAP27">[6]mapa!$F$2672</definedName>
    <definedName name="_CAP28">[6]mapa!$F$3452</definedName>
    <definedName name="_CAP3">[6]mapa!$F$142</definedName>
    <definedName name="_CAP4">[6]mapa!$F$157</definedName>
    <definedName name="_CAP5">[6]mapa!$F$195</definedName>
    <definedName name="_CAP6">[6]mapa!$F$256</definedName>
    <definedName name="_CAP7">[6]mapa!$F$267</definedName>
    <definedName name="_CAP8">[6]mapa!$F$302</definedName>
    <definedName name="_CAP9">[6]mapa!$F$340</definedName>
    <definedName name="_cla1">#REF!</definedName>
    <definedName name="_D1">#REF!</definedName>
    <definedName name="_f">#REF!</definedName>
    <definedName name="_Fill" hidden="1">#REF!</definedName>
    <definedName name="_hoh1" hidden="1">#REF!</definedName>
    <definedName name="_HON" hidden="1">#REF!</definedName>
    <definedName name="_i_I___c">#N/A</definedName>
    <definedName name="_Key1" hidden="1">#REF!</definedName>
    <definedName name="_mes1" localSheetId="2">#REF!</definedName>
    <definedName name="_mes1" localSheetId="1">#REF!</definedName>
    <definedName name="_mes1" localSheetId="8">#REF!</definedName>
    <definedName name="_mes1" localSheetId="4">#REF!</definedName>
    <definedName name="_mes1" localSheetId="10">#REF!</definedName>
    <definedName name="_mes1" localSheetId="5">#REF!</definedName>
    <definedName name="_mes1" localSheetId="11">#REF!</definedName>
    <definedName name="_mes1" localSheetId="7">#REF!</definedName>
    <definedName name="_mes1" localSheetId="12">#REF!</definedName>
    <definedName name="_mes1" localSheetId="6">#REF!</definedName>
    <definedName name="_mes1" localSheetId="3">#REF!</definedName>
    <definedName name="_mes1" localSheetId="9">#REF!</definedName>
    <definedName name="_mes1">#REF!</definedName>
    <definedName name="_NMB96">#REF!</definedName>
    <definedName name="_no2">#N/A</definedName>
    <definedName name="_Order1" hidden="1">255</definedName>
    <definedName name="_Order2" hidden="1">255</definedName>
    <definedName name="_P1">#REF!</definedName>
    <definedName name="_P10">#REF!</definedName>
    <definedName name="_P11">#REF!</definedName>
    <definedName name="_P12">#REF!</definedName>
    <definedName name="_P13">#REF!</definedName>
    <definedName name="_P14">#REF!</definedName>
    <definedName name="_P15">#REF!</definedName>
    <definedName name="_P16">#REF!</definedName>
    <definedName name="_P17">#REF!</definedName>
    <definedName name="_P2">#REF!</definedName>
    <definedName name="_P3">#REF!</definedName>
    <definedName name="_P4">#REF!</definedName>
    <definedName name="_P5">#REF!</definedName>
    <definedName name="_P6">#REF!</definedName>
    <definedName name="_P7">#REF!</definedName>
    <definedName name="_P8">#REF!</definedName>
    <definedName name="_P9">#REF!</definedName>
    <definedName name="_paq38">#REF!</definedName>
    <definedName name="_paq50">#REF!</definedName>
    <definedName name="_paq82">#REF!</definedName>
    <definedName name="_Parse_Out" hidden="1">#REF!</definedName>
    <definedName name="_PB1">#REF!</definedName>
    <definedName name="_PH1">#REF!</definedName>
    <definedName name="_R">#REF!</definedName>
    <definedName name="_Rad930">[7]Dados!$C$60</definedName>
    <definedName name="_Rad955">[7]Dados!$C$5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HR1">[8]Personalizar!$D$30</definedName>
    <definedName name="_Sort" hidden="1">#REF!</definedName>
    <definedName name="_ta59" localSheetId="2">#REF!</definedName>
    <definedName name="_ta59" localSheetId="1">#REF!</definedName>
    <definedName name="_ta59" localSheetId="8">#REF!</definedName>
    <definedName name="_ta59" localSheetId="4">#REF!</definedName>
    <definedName name="_ta59" localSheetId="10">#REF!</definedName>
    <definedName name="_ta59" localSheetId="5">#REF!</definedName>
    <definedName name="_ta59" localSheetId="11">#REF!</definedName>
    <definedName name="_ta59" localSheetId="7">#REF!</definedName>
    <definedName name="_ta59" localSheetId="12">#REF!</definedName>
    <definedName name="_ta59" localSheetId="6">#REF!</definedName>
    <definedName name="_ta59" localSheetId="3">#REF!</definedName>
    <definedName name="_ta59" localSheetId="9">#REF!</definedName>
    <definedName name="_ta59">#REF!</definedName>
    <definedName name="_TAA50" localSheetId="2">#REF!</definedName>
    <definedName name="_TAA50" localSheetId="1">#REF!</definedName>
    <definedName name="_TAA50" localSheetId="8">#REF!</definedName>
    <definedName name="_TAA50" localSheetId="4">#REF!</definedName>
    <definedName name="_TAA50" localSheetId="10">#REF!</definedName>
    <definedName name="_TAA50" localSheetId="5">#REF!</definedName>
    <definedName name="_TAA50" localSheetId="11">#REF!</definedName>
    <definedName name="_TAA50" localSheetId="7">#REF!</definedName>
    <definedName name="_TAA50" localSheetId="12">#REF!</definedName>
    <definedName name="_TAA50" localSheetId="6">#REF!</definedName>
    <definedName name="_TAA50" localSheetId="3">#REF!</definedName>
    <definedName name="_TAA50" localSheetId="9">#REF!</definedName>
    <definedName name="_TAA50">#REF!</definedName>
    <definedName name="_Table1_In1" hidden="1">#REF!</definedName>
    <definedName name="¿i·Iº¹≫c">#N/A</definedName>
    <definedName name="\0">#N/A</definedName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h">#N/A</definedName>
    <definedName name="\i">#N/A</definedName>
    <definedName name="\j">#N/A</definedName>
    <definedName name="\k">#N/A</definedName>
    <definedName name="\l">#REF!</definedName>
    <definedName name="\LARGE">#REF!</definedName>
    <definedName name="\m">#REF!</definedName>
    <definedName name="\MIDDLE">#REF!</definedName>
    <definedName name="\n">#REF!</definedName>
    <definedName name="\o">#N/A</definedName>
    <definedName name="\p">#N/A</definedName>
    <definedName name="\q">#N/A</definedName>
    <definedName name="\r">#N/A</definedName>
    <definedName name="\s">#N/A</definedName>
    <definedName name="\SMALL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#N/A</definedName>
    <definedName name="\z">#N/A</definedName>
    <definedName name="A">[9]Código!$A$63:$A$122</definedName>
    <definedName name="A_">#REF!</definedName>
    <definedName name="A_impresión_IM" localSheetId="2">#REF!</definedName>
    <definedName name="A_impresión_IM" localSheetId="1">#REF!</definedName>
    <definedName name="A_impresión_IM" localSheetId="8">#REF!</definedName>
    <definedName name="A_impresión_IM" localSheetId="4">#REF!</definedName>
    <definedName name="A_impresión_IM" localSheetId="10">#REF!</definedName>
    <definedName name="A_impresión_IM" localSheetId="5">#REF!</definedName>
    <definedName name="A_impresión_IM" localSheetId="11">#REF!</definedName>
    <definedName name="A_impresión_IM" localSheetId="7">#REF!</definedName>
    <definedName name="A_impresión_IM" localSheetId="12">#REF!</definedName>
    <definedName name="A_impresión_IM" localSheetId="6">#REF!</definedName>
    <definedName name="A_impresión_IM" localSheetId="3">#REF!</definedName>
    <definedName name="A_impresión_IM" localSheetId="9">#REF!</definedName>
    <definedName name="A_impresión_IM">#REF!</definedName>
    <definedName name="A00">#REF!</definedName>
    <definedName name="A21285A20709">[11]DIRECTOS!#REF!</definedName>
    <definedName name="A22981a3404">[11]DIRECTOS!#REF!</definedName>
    <definedName name="A23453a2867">[11]DIRECTOS!#REF!</definedName>
    <definedName name="á2466">[11]DIRECTOS!#REF!</definedName>
    <definedName name="A6_">#N/A</definedName>
    <definedName name="aa" localSheetId="2">#REF!</definedName>
    <definedName name="aa" localSheetId="1">#REF!</definedName>
    <definedName name="aa" localSheetId="8">#REF!</definedName>
    <definedName name="aa" localSheetId="4">#REF!</definedName>
    <definedName name="aa" localSheetId="10">#REF!</definedName>
    <definedName name="aa" localSheetId="5">#REF!</definedName>
    <definedName name="aa" localSheetId="11">#REF!</definedName>
    <definedName name="aa" localSheetId="7">#REF!</definedName>
    <definedName name="aa" localSheetId="12">#REF!</definedName>
    <definedName name="aa" localSheetId="6">#REF!</definedName>
    <definedName name="aa" localSheetId="3">#REF!</definedName>
    <definedName name="aa" localSheetId="9">#REF!</definedName>
    <definedName name="aa">#REF!</definedName>
    <definedName name="aaa" localSheetId="2">[12]FISICO!#REF!</definedName>
    <definedName name="aaa" localSheetId="1">[12]FISICO!#REF!</definedName>
    <definedName name="aaa" localSheetId="8">[12]FISICO!#REF!</definedName>
    <definedName name="aaa" localSheetId="4">[12]FISICO!#REF!</definedName>
    <definedName name="aaa" localSheetId="10">[12]FISICO!#REF!</definedName>
    <definedName name="aaa" localSheetId="5">[12]FISICO!#REF!</definedName>
    <definedName name="aaa" localSheetId="11">[12]FISICO!#REF!</definedName>
    <definedName name="aaa" localSheetId="7">[12]FISICO!#REF!</definedName>
    <definedName name="aaa" localSheetId="12">[12]FISICO!#REF!</definedName>
    <definedName name="aaa" localSheetId="6">[12]FISICO!#REF!</definedName>
    <definedName name="aaa" localSheetId="3">[12]FISICO!#REF!</definedName>
    <definedName name="aaa" localSheetId="9">[12]FISICO!#REF!</definedName>
    <definedName name="aaa">[12]FISICO!#REF!</definedName>
    <definedName name="AAAA">#REF!</definedName>
    <definedName name="aaaaa" hidden="1">#REF!</definedName>
    <definedName name="AAJNHASSHF">#N/A</definedName>
    <definedName name="AB">#REF!</definedName>
    <definedName name="ABAB" localSheetId="7" hidden="1">{#N/A,#N/A,FALSE,"CCTV"}</definedName>
    <definedName name="ABAB" localSheetId="12" hidden="1">{#N/A,#N/A,FALSE,"CCTV"}</definedName>
    <definedName name="ABAB" localSheetId="6" hidden="1">{#N/A,#N/A,FALSE,"CCTV"}</definedName>
    <definedName name="ABAB" localSheetId="3" hidden="1">{#N/A,#N/A,FALSE,"CCTV"}</definedName>
    <definedName name="ABAB" localSheetId="9" hidden="1">{#N/A,#N/A,FALSE,"CCTV"}</definedName>
    <definedName name="ABAB" hidden="1">{#N/A,#N/A,FALSE,"CCTV"}</definedName>
    <definedName name="abc" localSheetId="2">#REF!</definedName>
    <definedName name="abc" localSheetId="1">#REF!</definedName>
    <definedName name="abc" localSheetId="8">#REF!</definedName>
    <definedName name="abc" localSheetId="4">#REF!</definedName>
    <definedName name="abc" localSheetId="10">#REF!</definedName>
    <definedName name="abc" localSheetId="5">#REF!</definedName>
    <definedName name="abc" localSheetId="11">#REF!</definedName>
    <definedName name="abc" localSheetId="7">#REF!</definedName>
    <definedName name="abc" localSheetId="12">#REF!</definedName>
    <definedName name="abc" localSheetId="6">#REF!</definedName>
    <definedName name="abc" localSheetId="3">#REF!</definedName>
    <definedName name="abc" localSheetId="9">#REF!</definedName>
    <definedName name="abc">#REF!</definedName>
    <definedName name="Abril">#REF!</definedName>
    <definedName name="ACABADOS">#REF!</definedName>
    <definedName name="ACABADOSPAREDES">#REF!</definedName>
    <definedName name="ACARREOS">#REF!</definedName>
    <definedName name="AccessButton">"RAMA_LOMA_VERDE_mobra_ps_Lista"</definedName>
    <definedName name="AccessDatabase" hidden="1">"D:\Archivos de Presupuesto\RAMA LOMA VERDE.mdb"</definedName>
    <definedName name="ACeOrç">#REF!</definedName>
    <definedName name="AceroTot">#REF!</definedName>
    <definedName name="ACESSO_TABELA">'[13]PROJECT DATA'!$B$49:$E$75</definedName>
    <definedName name="ACOMETIDA_SUBTERRANEA_CON_ABRAZADERA">[14]Material!$D$11</definedName>
    <definedName name="ACOMETIDA_SUBTERRANEA_CON_PERNO">[14]Material!$C$11</definedName>
    <definedName name="ACTIVIDAD">'[15]mobra+ps'!$A$4:$A$2434</definedName>
    <definedName name="ADINISTRACION">#REF!</definedName>
    <definedName name="ae">#REF!</definedName>
    <definedName name="aegs">[3]Datos01!$B$7</definedName>
    <definedName name="AERG">#N/A</definedName>
    <definedName name="AerosTot">#REF!</definedName>
    <definedName name="af">#REF!</definedName>
    <definedName name="Agosto">#REF!</definedName>
    <definedName name="AGUASNEGRAS">#REF!</definedName>
    <definedName name="AI_a">#N/A</definedName>
    <definedName name="AI¼a">#N/A</definedName>
    <definedName name="ÀÎ¼â">#N/A</definedName>
    <definedName name="alba">[16]Macros!$B$17</definedName>
    <definedName name="ALUGUER_LISTA">[17]RENT!$B$7:$B$12</definedName>
    <definedName name="ALUGUER_TABELA">[17]RENT!$B$7:$J$12</definedName>
    <definedName name="aluminio">#REF!</definedName>
    <definedName name="Aluminio2">#REF!</definedName>
    <definedName name="am">#REF!</definedName>
    <definedName name="Amort.">#REF!</definedName>
    <definedName name="Amortiz.">#REF!</definedName>
    <definedName name="Amortizações">'[18]Dados Gerais'!$B$46</definedName>
    <definedName name="Ancho12">#REF!</definedName>
    <definedName name="Ancho3">#REF!</definedName>
    <definedName name="Ancho4">#REF!</definedName>
    <definedName name="Ancho5">#REF!</definedName>
    <definedName name="ANDENES">#REF!</definedName>
    <definedName name="ANEL_TABELA">'[13]PROJECT DATA'!$B$78:$D$78</definedName>
    <definedName name="Ano">#REF!</definedName>
    <definedName name="Anplat">[3]Datos01!$B$12</definedName>
    <definedName name="Ao_i_a">#N/A</definedName>
    <definedName name="Ao¿i±a">#N/A</definedName>
    <definedName name="Áö¿ì±â">#N/A</definedName>
    <definedName name="_xlnm.Extract">#REF!</definedName>
    <definedName name="_xlnm.Print_Area" localSheetId="0">' AVALUO 01'!$A$1:$Q$41</definedName>
    <definedName name="_xlnm.Print_Area" localSheetId="2">'"02"Bloque C-Az'!$A$1:$J$19</definedName>
    <definedName name="_xlnm.Print_Area" localSheetId="1">'Instalación de azulejos B'!$A$1:$K$23</definedName>
    <definedName name="_xlnm.Print_Area" localSheetId="8">'Instalación de azulejos B AV2'!$A$1:$K$23</definedName>
    <definedName name="_xlnm.Print_Area" localSheetId="4">'Instalación de piso B'!$A$1:$J$23</definedName>
    <definedName name="_xlnm.Print_Area" localSheetId="10">'Instalación de piso B AV2'!$A$1:$J$23</definedName>
    <definedName name="_xlnm.Print_Area" localSheetId="5">'Instalación de rodapié B'!$A$1:$H$23</definedName>
    <definedName name="_xlnm.Print_Area" localSheetId="11">'Instalación de rodapié B AV2'!$A$1:$H$23</definedName>
    <definedName name="_xlnm.Print_Area">#REF!</definedName>
    <definedName name="Arena12">#REF!</definedName>
    <definedName name="AREPETIDAS">'[19]ACT. PRINC.'!$A$5:$A$20</definedName>
    <definedName name="AREXC">#N/A</definedName>
    <definedName name="arma">[16]Macros!$B$19</definedName>
    <definedName name="ARMADURIA">#REF!</definedName>
    <definedName name="ARS">#N/A</definedName>
    <definedName name="Articulado">#REF!</definedName>
    <definedName name="as">#REF!</definedName>
    <definedName name="ASD">#N/A</definedName>
    <definedName name="ASDASD">#N/A</definedName>
    <definedName name="ASDF">#N/A</definedName>
    <definedName name="ASDFASDF">#N/A</definedName>
    <definedName name="ASDFASDFSFSDF">#N/A</definedName>
    <definedName name="ASDFASFDSFAF">#N/A</definedName>
    <definedName name="ASDFAWE">#N/A</definedName>
    <definedName name="ASDFAXCVZXCVASDF">#N/A</definedName>
    <definedName name="ASDFBCV">#N/A</definedName>
    <definedName name="ASDFCVXCVAE">#N/A</definedName>
    <definedName name="ASDFG">#N/A</definedName>
    <definedName name="ASDFWGZZXBV">#N/A</definedName>
    <definedName name="ASDHCVBB">#N/A</definedName>
    <definedName name="ASDNBDV">#N/A</definedName>
    <definedName name="ASFDGZXVXC">#N/A</definedName>
    <definedName name="asfgsdghserh">#REF!</definedName>
    <definedName name="AsphaltCompliance">#REF!</definedName>
    <definedName name="AsphaltPayout">#REF!</definedName>
    <definedName name="AvançadoVB.VB_Exemplo_Desvio">#N/A</definedName>
    <definedName name="avp">#REF!</definedName>
    <definedName name="AX">#REF!</definedName>
    <definedName name="ayu">[16]Macros!$B$16</definedName>
    <definedName name="AYUDANTE">#REF!</definedName>
    <definedName name="B">#REF!</definedName>
    <definedName name="_xlnm.Database">#REF!</definedName>
    <definedName name="baseL">#REF!</definedName>
    <definedName name="baseR">#REF!</definedName>
    <definedName name="BaseTot">#REF!</definedName>
    <definedName name="BENEFICIO_G_VARIOS">#REF!</definedName>
    <definedName name="beta">#REF!</definedName>
    <definedName name="betas">#REF!</definedName>
    <definedName name="BLO_1">#N/A</definedName>
    <definedName name="bm">#REF!</definedName>
    <definedName name="bmo">#REF!</definedName>
    <definedName name="Bolón2">#REF!</definedName>
    <definedName name="boqueron" localSheetId="2">[20]Hoja1!#REF!</definedName>
    <definedName name="boqueron" localSheetId="1">[20]Hoja1!#REF!</definedName>
    <definedName name="boqueron" localSheetId="8">[20]Hoja1!#REF!</definedName>
    <definedName name="boqueron" localSheetId="4">[20]Hoja1!#REF!</definedName>
    <definedName name="boqueron" localSheetId="10">[20]Hoja1!#REF!</definedName>
    <definedName name="boqueron" localSheetId="5">[20]Hoja1!#REF!</definedName>
    <definedName name="boqueron" localSheetId="11">[20]Hoja1!#REF!</definedName>
    <definedName name="boqueron" localSheetId="7">[20]Hoja1!#REF!</definedName>
    <definedName name="boqueron" localSheetId="12">[20]Hoja1!#REF!</definedName>
    <definedName name="boqueron" localSheetId="6">[20]Hoja1!#REF!</definedName>
    <definedName name="boqueron" localSheetId="3">[20]Hoja1!#REF!</definedName>
    <definedName name="boqueron" localSheetId="9">[20]Hoja1!#REF!</definedName>
    <definedName name="boqueron">[20]Hoja1!#REF!</definedName>
    <definedName name="BORDILLOS">#REF!</definedName>
    <definedName name="BSD">#REF!</definedName>
    <definedName name="BUDGQTY">#REF!</definedName>
    <definedName name="bvcv">#REF!</definedName>
    <definedName name="bvp">#REF!</definedName>
    <definedName name="C_">#REF!</definedName>
    <definedName name="c_1">#REF!</definedName>
    <definedName name="c_2">#REF!</definedName>
    <definedName name="C_D">#REF!</definedName>
    <definedName name="C_S">#REF!</definedName>
    <definedName name="C_SECL">#REF!</definedName>
    <definedName name="C.9101">#REF!</definedName>
    <definedName name="C.9102">#REF!</definedName>
    <definedName name="C.9103">#REF!</definedName>
    <definedName name="C.9104">#REF!</definedName>
    <definedName name="C.9105">#REF!</definedName>
    <definedName name="C.9106">#REF!</definedName>
    <definedName name="C.9107">#REF!</definedName>
    <definedName name="C.9108">#REF!</definedName>
    <definedName name="C.9110">#REF!</definedName>
    <definedName name="C.9130">#REF!</definedName>
    <definedName name="C.9131">#REF!</definedName>
    <definedName name="C.9132">#REF!</definedName>
    <definedName name="C.9201">'[21]Mapa 6'!$B$26</definedName>
    <definedName name="C.9202">'[21]Mapa 6'!$B$44</definedName>
    <definedName name="C.9203">'[21]Mapa 6'!$B$64</definedName>
    <definedName name="C.9204">'[21]Mapa 6'!$B$84</definedName>
    <definedName name="C.9205">'[21]Mapa 6'!$B$104</definedName>
    <definedName name="C.9206">'[21]Mapa 6'!$B$124</definedName>
    <definedName name="C.9207">'[21]Mapa 6'!$B$144</definedName>
    <definedName name="C.9208">'[21]Mapa 6'!$B$164</definedName>
    <definedName name="C.9209">'[21]Mapa 6'!$B$184</definedName>
    <definedName name="C.9210">'[21]Mapa 6'!$B$204</definedName>
    <definedName name="C.9230">'[21]Mapa 6'!$B$222</definedName>
    <definedName name="C.9231">'[21]Mapa 6'!$B$241</definedName>
    <definedName name="C.9232">'[22]Mapa 9'!$B$223</definedName>
    <definedName name="C.9240">'[21]Mapa 6'!$B$259</definedName>
    <definedName name="C.Admin.">#REF!</definedName>
    <definedName name="C.Administ.">'[18]Dados Gerais'!$B$35</definedName>
    <definedName name="C.Extr.">#REF!</definedName>
    <definedName name="C.Financ">#REF!</definedName>
    <definedName name="C.Oper.Unidade">#REF!</definedName>
    <definedName name="C.Operacional">'[18]Dados Gerais'!$B$34</definedName>
    <definedName name="C.Orçamentos">#REF!</definedName>
    <definedName name="C.Prest.Int.">#REF!</definedName>
    <definedName name="CABECERO">#REF!</definedName>
    <definedName name="cabecero2">#REF!</definedName>
    <definedName name="cabecerocorto">#REF!</definedName>
    <definedName name="cable">#REF!</definedName>
    <definedName name="cajaaero">#REF!</definedName>
    <definedName name="cajalinea">#REF!</definedName>
    <definedName name="CANALES">#REF!</definedName>
    <definedName name="canopia">#REF!</definedName>
    <definedName name="CAP_1">'[13]PROJECT DATA'!$A$8</definedName>
    <definedName name="CAP_2">'[13]PROJECT DATA'!$A$29</definedName>
    <definedName name="CAP_3">'[13]PROJECT DATA'!$A$48</definedName>
    <definedName name="CAP_4">'[13]PROJECT DATA'!$A$76</definedName>
    <definedName name="CAP_5.1">'[13]PROJECT DATA'!$A$80</definedName>
    <definedName name="CAP_5.2">'[13]PROJECT DATA'!$A$108</definedName>
    <definedName name="CAP0">[6]mapa!$F$66</definedName>
    <definedName name="CAP26A">[6]mapa!$F$2553</definedName>
    <definedName name="CAPA">#REF!</definedName>
    <definedName name="car">[16]Macros!$B$18</definedName>
    <definedName name="CARPINTERIA">#REF!</definedName>
    <definedName name="CASETA">#REF!</definedName>
    <definedName name="CATEGORY">#N/A</definedName>
    <definedName name="cbj">#REF!</definedName>
    <definedName name="cc">[23]cubierta!#REF!</definedName>
    <definedName name="CC.9.01">'[24]Custos Operacionais'!#REF!</definedName>
    <definedName name="CC.9.02">'[24]Custos Operacionais'!#REF!</definedName>
    <definedName name="CC.9.03">'[24]Custos Operacionais'!#REF!</definedName>
    <definedName name="CC.9.10">'[24]Custos Operacionais'!#REF!</definedName>
    <definedName name="CC.9.30">'[24]Custos Operacionais'!#REF!</definedName>
    <definedName name="CC.9.31">'[24]Custos Operacionais'!#REF!</definedName>
    <definedName name="CCC">#REF!</definedName>
    <definedName name="CCMáquinas">#REF!</definedName>
    <definedName name="CDFW" localSheetId="2">#REF!</definedName>
    <definedName name="CDFW" localSheetId="1">#REF!</definedName>
    <definedName name="CDFW" localSheetId="8">#REF!</definedName>
    <definedName name="CDFW" localSheetId="4">#REF!</definedName>
    <definedName name="CDFW" localSheetId="10">#REF!</definedName>
    <definedName name="CDFW" localSheetId="5">#REF!</definedName>
    <definedName name="CDFW" localSheetId="11">#REF!</definedName>
    <definedName name="CDFW" localSheetId="7">#REF!</definedName>
    <definedName name="CDFW" localSheetId="12">#REF!</definedName>
    <definedName name="CDFW" localSheetId="6">#REF!</definedName>
    <definedName name="CDFW" localSheetId="3">#REF!</definedName>
    <definedName name="CDFW" localSheetId="9">#REF!</definedName>
    <definedName name="CDFW">#REF!</definedName>
    <definedName name="Cdnum">#REF!</definedName>
    <definedName name="ce">#REF!</definedName>
    <definedName name="cf">#REF!</definedName>
    <definedName name="ch">#REF!</definedName>
    <definedName name="CIcompliance">#REF!</definedName>
    <definedName name="CIpayout">#REF!</definedName>
    <definedName name="circuito1">#REF!</definedName>
    <definedName name="circuito2">#REF!</definedName>
    <definedName name="cla">#REF!</definedName>
    <definedName name="cliente">#REF!</definedName>
    <definedName name="cm">#REF!</definedName>
    <definedName name="cobre">#REF!</definedName>
    <definedName name="cobre2">#REF!</definedName>
    <definedName name="CODE">#REF!</definedName>
    <definedName name="Codigo_00">[25]Código!$A$69:$A$132</definedName>
    <definedName name="Codigo_Volquetes">[26]Código!$A$63:$A$120</definedName>
    <definedName name="COLADOS">#REF!</definedName>
    <definedName name="CommercialCompliance">#REF!</definedName>
    <definedName name="CommercialGrow">#REF!</definedName>
    <definedName name="CommercialSustain">#REF!</definedName>
    <definedName name="Concept" hidden="1">#REF!</definedName>
    <definedName name="concepto" hidden="1">#REF!</definedName>
    <definedName name="CONCRETO">#REF!</definedName>
    <definedName name="CONCRETO2">#REF!</definedName>
    <definedName name="COND_D">#REF!</definedName>
    <definedName name="CONDUIT">#REF!</definedName>
    <definedName name="CONSULTADIAG">#REF!</definedName>
    <definedName name="CONVENIO">#REF!</definedName>
    <definedName name="Coor.Op.">#REF!</definedName>
    <definedName name="Coord.Adm.">#REF!</definedName>
    <definedName name="Coord.Administ">[7]Dados!$D$9</definedName>
    <definedName name="corrector">#REF!</definedName>
    <definedName name="cos_phi">#REF!</definedName>
    <definedName name="coseno">#REF!</definedName>
    <definedName name="costo">#REF!</definedName>
    <definedName name="COSTO_VARIOS">'[27]CONSULTA MAESTRO-DETALLE'!$G:$G</definedName>
    <definedName name="COSTOS_DE_EQUIPOS">'[27]CONSULTA MAESTRO-DETALLE'!$F:$F</definedName>
    <definedName name="COSTOS_DE_MANO_DE_OBRA">'[27]CONSULTA MAESTRO-DETALLE'!$D:$D</definedName>
    <definedName name="COSTOS_DE_MATERIALES">'[27]CONSULTA MAESTRO-DETALLE'!$C:$C</definedName>
    <definedName name="COSTOS_DE_SUB_CONTRATISTAS">'[27]CONSULTA MAESTRO-DETALLE'!$E:$E</definedName>
    <definedName name="COSTOTOAL">#REF!</definedName>
    <definedName name="cover1">#REF!</definedName>
    <definedName name="_xlnm.Criteria">#REF!</definedName>
    <definedName name="cro">#REF!</definedName>
    <definedName name="CTC">#REF!</definedName>
    <definedName name="cuart">#REF!</definedName>
    <definedName name="CUBIERTA">'[28]CONVENIO COLECTIVO'!$B$2627</definedName>
    <definedName name="CUNETAS">#REF!</definedName>
    <definedName name="curr">#REF!</definedName>
    <definedName name="curr_in_pricefile">[29]Quote!#REF!</definedName>
    <definedName name="Currency">#REF!</definedName>
    <definedName name="Cust.Prod.Ob.Gar.">#REF!</definedName>
    <definedName name="CustoEquipamento">[30]BASE_DE_DADOS!$C$3:$C$501</definedName>
    <definedName name="CustoMat">[30]BASE_DE_DADOS!$K$3:$K$501</definedName>
    <definedName name="CustoPessoal">[30]BASE_DE_DADOS!$G$3:$G$501</definedName>
    <definedName name="CustosProd">#REF!</definedName>
    <definedName name="CV1C">#REF!</definedName>
    <definedName name="CV2C">#REF!</definedName>
    <definedName name="CV31C">#REF!</definedName>
    <definedName name="CV33C">#REF!</definedName>
    <definedName name="CV3C">#REF!</definedName>
    <definedName name="CV4C">#REF!</definedName>
    <definedName name="CV61C">#REF!</definedName>
    <definedName name="CV63C">#REF!</definedName>
    <definedName name="CVBASDGASFSFSDFASD">#N/A</definedName>
    <definedName name="CVBNMSFDG">#N/A</definedName>
    <definedName name="CVBZXCVSDFAF">#N/A</definedName>
    <definedName name="cvp">#REF!</definedName>
    <definedName name="CVV">#REF!</definedName>
    <definedName name="CVVSB">#REF!</definedName>
    <definedName name="d" localSheetId="2">[23]cubierta!#REF!</definedName>
    <definedName name="d" localSheetId="1">[23]cubierta!#REF!</definedName>
    <definedName name="d" localSheetId="8">[23]cubierta!#REF!</definedName>
    <definedName name="d" localSheetId="4">[23]cubierta!#REF!</definedName>
    <definedName name="d" localSheetId="10">[23]cubierta!#REF!</definedName>
    <definedName name="d" localSheetId="5">[23]cubierta!#REF!</definedName>
    <definedName name="d" localSheetId="11">[23]cubierta!#REF!</definedName>
    <definedName name="D" localSheetId="7">#REF!</definedName>
    <definedName name="D" localSheetId="12">#REF!</definedName>
    <definedName name="D" localSheetId="6">#REF!</definedName>
    <definedName name="D" localSheetId="3">#REF!</definedName>
    <definedName name="D" localSheetId="9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dos">[31]Base!$A$1:$I$6666</definedName>
    <definedName name="data64">[32]Factura!$D$39</definedName>
    <definedName name="data65">[32]Factura!$F$38</definedName>
    <definedName name="data8">[32]Factura!$G$14</definedName>
    <definedName name="database2">#REF!</definedName>
    <definedName name="databases">#REF!</definedName>
    <definedName name="DATAEQUIPO">'[15]salarios y rentas (2)'!$A$9:$C$96</definedName>
    <definedName name="Datomo">'[15]mobra+ps'!$A$8:$H$2503</definedName>
    <definedName name="datosh2">#REF!</definedName>
    <definedName name="DatosMobra">'[15]mobra+ps'!$A$1:$B$570</definedName>
    <definedName name="david" localSheetId="2">[20]Hoja1!#REF!</definedName>
    <definedName name="david" localSheetId="1">[20]Hoja1!#REF!</definedName>
    <definedName name="david" localSheetId="8">[20]Hoja1!#REF!</definedName>
    <definedName name="david" localSheetId="4">[20]Hoja1!#REF!</definedName>
    <definedName name="david" localSheetId="10">[20]Hoja1!#REF!</definedName>
    <definedName name="david" localSheetId="5">[20]Hoja1!#REF!</definedName>
    <definedName name="david" localSheetId="11">[20]Hoja1!#REF!</definedName>
    <definedName name="david" localSheetId="7">[20]Hoja1!#REF!</definedName>
    <definedName name="david" localSheetId="12">[20]Hoja1!#REF!</definedName>
    <definedName name="david" localSheetId="6">[20]Hoja1!#REF!</definedName>
    <definedName name="david" localSheetId="3">[20]Hoja1!#REF!</definedName>
    <definedName name="david" localSheetId="9">[20]Hoja1!#REF!</definedName>
    <definedName name="david">[20]Hoja1!#REF!</definedName>
    <definedName name="dcfffff" hidden="1">#REF!</definedName>
    <definedName name="ddd">#REF!</definedName>
    <definedName name="ddddd" localSheetId="2">#REF!</definedName>
    <definedName name="ddddd" localSheetId="1">#REF!</definedName>
    <definedName name="ddddd" localSheetId="8">#REF!</definedName>
    <definedName name="ddddd" localSheetId="4">#REF!</definedName>
    <definedName name="ddddd" localSheetId="10">#REF!</definedName>
    <definedName name="ddddd" localSheetId="5">#REF!</definedName>
    <definedName name="ddddd" localSheetId="11">#REF!</definedName>
    <definedName name="ddddd" localSheetId="7">#REF!</definedName>
    <definedName name="ddddd" localSheetId="12">#REF!</definedName>
    <definedName name="ddddd" localSheetId="6">#REF!</definedName>
    <definedName name="ddddd" localSheetId="3">#REF!</definedName>
    <definedName name="ddddd" localSheetId="9">#REF!</definedName>
    <definedName name="ddddd">#REF!</definedName>
    <definedName name="DDDFDFSF">#N/A</definedName>
    <definedName name="ddgdg">'[24]Obras Fechadas'!#REF!</definedName>
    <definedName name="de" hidden="1">#REF!</definedName>
    <definedName name="dec">#REF!</definedName>
    <definedName name="dedqw">#REF!</definedName>
    <definedName name="DEL_TERM">#REF!</definedName>
    <definedName name="DEMOLICIONES">#REF!</definedName>
    <definedName name="descrip" hidden="1">#REF!</definedName>
    <definedName name="DETAIL">#N/A</definedName>
    <definedName name="Dezembro">#REF!</definedName>
    <definedName name="DFBZXC">#N/A</definedName>
    <definedName name="dfdfdfd" localSheetId="2">#REF!</definedName>
    <definedName name="dfdfdfd" localSheetId="1">#REF!</definedName>
    <definedName name="dfdfdfd" localSheetId="8">#REF!</definedName>
    <definedName name="dfdfdfd" localSheetId="4">#REF!</definedName>
    <definedName name="dfdfdfd" localSheetId="10">#REF!</definedName>
    <definedName name="dfdfdfd" localSheetId="5">#REF!</definedName>
    <definedName name="dfdfdfd" localSheetId="11">#REF!</definedName>
    <definedName name="dfdfdfd" localSheetId="7">#REF!</definedName>
    <definedName name="dfdfdfd" localSheetId="12">#REF!</definedName>
    <definedName name="dfdfdfd" localSheetId="6">#REF!</definedName>
    <definedName name="dfdfdfd" localSheetId="3">#REF!</definedName>
    <definedName name="dfdfdfd" localSheetId="9">#REF!</definedName>
    <definedName name="dfdfdfd">#REF!</definedName>
    <definedName name="DFFVF">#REF!</definedName>
    <definedName name="DFGASDF" localSheetId="7">[0]!CVBZXCVSDFAF</definedName>
    <definedName name="DFGASDF" localSheetId="12">[0]!CVBZXCVSDFAF</definedName>
    <definedName name="DFGASDF" localSheetId="6">[0]!CVBZXCVSDFAF</definedName>
    <definedName name="DFGASDF" localSheetId="3">[0]!CVBZXCVSDFAF</definedName>
    <definedName name="DFGASDF" localSheetId="9">[0]!CVBZXCVSDFAF</definedName>
    <definedName name="DFGASDF">[0]!CVBZXCVSDFAF</definedName>
    <definedName name="DFGGNXCV">#N/A</definedName>
    <definedName name="DFGH">#N/A</definedName>
    <definedName name="DFGHVB">#N/A</definedName>
    <definedName name="DFGJHGCVBN">#N/A</definedName>
    <definedName name="DFHSFVCBZXE">#N/A</definedName>
    <definedName name="dflt2">[8]Personalizar!$E$23</definedName>
    <definedName name="dflt3">[8]Personalizar!$D$24</definedName>
    <definedName name="dflt4">[8]Personalizar!$E$26</definedName>
    <definedName name="dflt5">[8]Personalizar!$E$27</definedName>
    <definedName name="dflt6">[8]Personalizar!$D$28</definedName>
    <definedName name="DFNDFG">#N/A</definedName>
    <definedName name="DFXXVC" localSheetId="7">[0]!ASDFBCV</definedName>
    <definedName name="DFXXVC" localSheetId="12">[0]!ASDFBCV</definedName>
    <definedName name="DFXXVC" localSheetId="6">[0]!ASDFBCV</definedName>
    <definedName name="DFXXVC" localSheetId="3">[0]!ASDFBCV</definedName>
    <definedName name="DFXXVC" localSheetId="9">[0]!ASDFBCV</definedName>
    <definedName name="DFXXVC">[0]!ASDFBCV</definedName>
    <definedName name="DIA">#REF!</definedName>
    <definedName name="días">#REF!</definedName>
    <definedName name="DifImputação">[7]Dados!$B$40</definedName>
    <definedName name="DIRECCION">'[33]CONVENIO COLECTIVO'!$B$1379</definedName>
    <definedName name="directo">#REF!</definedName>
    <definedName name="DLS">'[32]llansa II'!$G$4</definedName>
    <definedName name="DOLA">#REF!</definedName>
    <definedName name="dos">#REF!</definedName>
    <definedName name="dp">1.05</definedName>
    <definedName name="DProdução">'[21]Mapa 6'!$B$5</definedName>
    <definedName name="dqw" hidden="1">#REF!</definedName>
    <definedName name="dsdsdsd" localSheetId="2">#REF!</definedName>
    <definedName name="dsdsdsd" localSheetId="1">#REF!</definedName>
    <definedName name="dsdsdsd" localSheetId="8">#REF!</definedName>
    <definedName name="dsdsdsd" localSheetId="4">#REF!</definedName>
    <definedName name="dsdsdsd" localSheetId="10">#REF!</definedName>
    <definedName name="dsdsdsd" localSheetId="5">#REF!</definedName>
    <definedName name="dsdsdsd" localSheetId="11">#REF!</definedName>
    <definedName name="dsdsdsd" localSheetId="7">#REF!</definedName>
    <definedName name="dsdsdsd" localSheetId="12">#REF!</definedName>
    <definedName name="dsdsdsd" localSheetId="6">#REF!</definedName>
    <definedName name="dsdsdsd" localSheetId="3">#REF!</definedName>
    <definedName name="dsdsdsd" localSheetId="9">#REF!</definedName>
    <definedName name="dsdsdsd">#REF!</definedName>
    <definedName name="DUCT" localSheetId="7" hidden="1">{#N/A,#N/A,FALSE,"Sheet1"}</definedName>
    <definedName name="DUCT" localSheetId="12" hidden="1">{#N/A,#N/A,FALSE,"Sheet1"}</definedName>
    <definedName name="DUCT" localSheetId="6" hidden="1">{#N/A,#N/A,FALSE,"Sheet1"}</definedName>
    <definedName name="DUCT" localSheetId="3" hidden="1">{#N/A,#N/A,FALSE,"Sheet1"}</definedName>
    <definedName name="DUCT" localSheetId="9" hidden="1">{#N/A,#N/A,FALSE,"Sheet1"}</definedName>
    <definedName name="DUCT" hidden="1">{#N/A,#N/A,FALSE,"Sheet1"}</definedName>
    <definedName name="duodec">#REF!</definedName>
    <definedName name="DVDÑLVMR" localSheetId="2">[12]FISICO!#REF!</definedName>
    <definedName name="DVDÑLVMR" localSheetId="1">[12]FISICO!#REF!</definedName>
    <definedName name="DVDÑLVMR" localSheetId="8">[12]FISICO!#REF!</definedName>
    <definedName name="DVDÑLVMR" localSheetId="4">[12]FISICO!#REF!</definedName>
    <definedName name="DVDÑLVMR" localSheetId="10">[12]FISICO!#REF!</definedName>
    <definedName name="DVDÑLVMR" localSheetId="5">[12]FISICO!#REF!</definedName>
    <definedName name="DVDÑLVMR" localSheetId="11">[12]FISICO!#REF!</definedName>
    <definedName name="DVDÑLVMR" localSheetId="7">[12]FISICO!#REF!</definedName>
    <definedName name="DVDÑLVMR" localSheetId="12">[12]FISICO!#REF!</definedName>
    <definedName name="DVDÑLVMR" localSheetId="6">[12]FISICO!#REF!</definedName>
    <definedName name="DVDÑLVMR" localSheetId="3">[12]FISICO!#REF!</definedName>
    <definedName name="DVDÑLVMR" localSheetId="9">[12]FISICO!#REF!</definedName>
    <definedName name="DVDÑLVMR">[12]FISICO!#REF!</definedName>
    <definedName name="dw" hidden="1">#REF!</definedName>
    <definedName name="dwe" hidden="1">#REF!</definedName>
    <definedName name="e">[25]Código!$H$171:$H$182</definedName>
    <definedName name="EDDDY">#REF!</definedName>
    <definedName name="EE">#REF!</definedName>
    <definedName name="eeeeeeeee" localSheetId="2">#REF!</definedName>
    <definedName name="eeeeeeeee" localSheetId="1">#REF!</definedName>
    <definedName name="eeeeeeeee" localSheetId="8">#REF!</definedName>
    <definedName name="eeeeeeeee" localSheetId="4">#REF!</definedName>
    <definedName name="eeeeeeeee" localSheetId="10">#REF!</definedName>
    <definedName name="eeeeeeeee" localSheetId="5">#REF!</definedName>
    <definedName name="eeeeeeeee" localSheetId="11">#REF!</definedName>
    <definedName name="eeeeeeeee" localSheetId="7">#REF!</definedName>
    <definedName name="eeeeeeeee" localSheetId="12">#REF!</definedName>
    <definedName name="eeeeeeeee" localSheetId="6">#REF!</definedName>
    <definedName name="eeeeeeeee" localSheetId="3">#REF!</definedName>
    <definedName name="eeeeeeeee" localSheetId="9">#REF!</definedName>
    <definedName name="eeeeeeeee">#REF!</definedName>
    <definedName name="ef">#REF!</definedName>
    <definedName name="efe">#REF!</definedName>
    <definedName name="EFMWPF" localSheetId="2">[34]Hoja1!#REF!</definedName>
    <definedName name="EFMWPF" localSheetId="1">[34]Hoja1!#REF!</definedName>
    <definedName name="EFMWPF" localSheetId="8">[34]Hoja1!#REF!</definedName>
    <definedName name="EFMWPF" localSheetId="4">[34]Hoja1!#REF!</definedName>
    <definedName name="EFMWPF" localSheetId="10">[34]Hoja1!#REF!</definedName>
    <definedName name="EFMWPF" localSheetId="5">[34]Hoja1!#REF!</definedName>
    <definedName name="EFMWPF" localSheetId="11">[34]Hoja1!#REF!</definedName>
    <definedName name="EFMWPF" localSheetId="7">[34]Hoja1!#REF!</definedName>
    <definedName name="EFMWPF" localSheetId="12">[34]Hoja1!#REF!</definedName>
    <definedName name="EFMWPF" localSheetId="6">[34]Hoja1!#REF!</definedName>
    <definedName name="EFMWPF" localSheetId="3">[34]Hoja1!#REF!</definedName>
    <definedName name="EFMWPF" localSheetId="9">[34]Hoja1!#REF!</definedName>
    <definedName name="EFMWPF">[34]Hoja1!#REF!</definedName>
    <definedName name="EFZXCV">#N/A</definedName>
    <definedName name="ELECTRICIDAD">#REF!</definedName>
    <definedName name="ELP">#REF!</definedName>
    <definedName name="em">#REF!</definedName>
    <definedName name="EMEREGENCIA">#REF!</definedName>
    <definedName name="Emst10">#REF!</definedName>
    <definedName name="ENCAMADOS">#REF!</definedName>
    <definedName name="ENITEL1" hidden="1">#REF!</definedName>
    <definedName name="EOCR2">#REF!</definedName>
    <definedName name="EOCR3">#REF!</definedName>
    <definedName name="EPKFNWPFO" localSheetId="2">#REF!</definedName>
    <definedName name="EPKFNWPFO" localSheetId="1">#REF!</definedName>
    <definedName name="EPKFNWPFO" localSheetId="8">#REF!</definedName>
    <definedName name="EPKFNWPFO" localSheetId="4">#REF!</definedName>
    <definedName name="EPKFNWPFO" localSheetId="10">#REF!</definedName>
    <definedName name="EPKFNWPFO" localSheetId="5">#REF!</definedName>
    <definedName name="EPKFNWPFO" localSheetId="11">#REF!</definedName>
    <definedName name="EPKFNWPFO" localSheetId="7">#REF!</definedName>
    <definedName name="EPKFNWPFO" localSheetId="12">#REF!</definedName>
    <definedName name="EPKFNWPFO" localSheetId="6">#REF!</definedName>
    <definedName name="EPKFNWPFO" localSheetId="3">#REF!</definedName>
    <definedName name="EPKFNWPFO" localSheetId="9">#REF!</definedName>
    <definedName name="EPKFNWPFO">#REF!</definedName>
    <definedName name="EPOFNWPOFJ" localSheetId="2">[20]Hoja1!#REF!</definedName>
    <definedName name="EPOFNWPOFJ" localSheetId="1">[20]Hoja1!#REF!</definedName>
    <definedName name="EPOFNWPOFJ" localSheetId="8">[20]Hoja1!#REF!</definedName>
    <definedName name="EPOFNWPOFJ" localSheetId="4">[20]Hoja1!#REF!</definedName>
    <definedName name="EPOFNWPOFJ" localSheetId="10">[20]Hoja1!#REF!</definedName>
    <definedName name="EPOFNWPOFJ" localSheetId="5">[20]Hoja1!#REF!</definedName>
    <definedName name="EPOFNWPOFJ" localSheetId="11">[20]Hoja1!#REF!</definedName>
    <definedName name="EPOFNWPOFJ" localSheetId="7">[20]Hoja1!#REF!</definedName>
    <definedName name="EPOFNWPOFJ" localSheetId="12">[20]Hoja1!#REF!</definedName>
    <definedName name="EPOFNWPOFJ" localSheetId="6">[20]Hoja1!#REF!</definedName>
    <definedName name="EPOFNWPOFJ" localSheetId="3">[20]Hoja1!#REF!</definedName>
    <definedName name="EPOFNWPOFJ" localSheetId="9">[20]Hoja1!#REF!</definedName>
    <definedName name="EPOFNWPOFJ">[20]Hoja1!#REF!</definedName>
    <definedName name="EQdb">#REF!</definedName>
    <definedName name="EQlista">#REF!</definedName>
    <definedName name="Equip.Alug.">'[18]Dados Gerais'!$B$47</definedName>
    <definedName name="Equip.Alugado">#REF!</definedName>
    <definedName name="Equip.PP">'[18]Dados Gerais'!$B$51</definedName>
    <definedName name="Equipamento">#REF!</definedName>
    <definedName name="Equipamento_Lista">[35]MO_EQ!$A$21:$A$62</definedName>
    <definedName name="EQUIPAMENTO_TABELA">[13]MO_EQ!$A$21:$Q$62</definedName>
    <definedName name="EQUIPO">'[27]Estimados de Costos'!$H$2:$H$311</definedName>
    <definedName name="er">#REF!</definedName>
    <definedName name="ERT" localSheetId="7">[0]!ASDASD</definedName>
    <definedName name="ERT" localSheetId="12">[0]!ASDASD</definedName>
    <definedName name="ERT" localSheetId="6">[0]!ASDASD</definedName>
    <definedName name="ERT" localSheetId="3">[0]!ASDASD</definedName>
    <definedName name="ERT" localSheetId="9">[0]!ASDASD</definedName>
    <definedName name="ERT">[0]!ASDASD</definedName>
    <definedName name="ERTWERT">#N/A</definedName>
    <definedName name="EST">#REF!</definedName>
    <definedName name="estanom">[26]Código!$H$155:$H$164</definedName>
    <definedName name="eswde" hidden="1">#REF!</definedName>
    <definedName name="etre">[36]Summary!$I$1</definedName>
    <definedName name="EUR_USD">'[37]Tablas aux.'!$B$4</definedName>
    <definedName name="euro">[36]Summary!$I$1</definedName>
    <definedName name="EWCXEDS">#N/A</definedName>
    <definedName name="ewd">#REF!</definedName>
    <definedName name="EWMPOFJW" localSheetId="2">#REF!</definedName>
    <definedName name="EWMPOFJW" localSheetId="1">#REF!</definedName>
    <definedName name="EWMPOFJW" localSheetId="8">#REF!</definedName>
    <definedName name="EWMPOFJW" localSheetId="4">#REF!</definedName>
    <definedName name="EWMPOFJW" localSheetId="10">#REF!</definedName>
    <definedName name="EWMPOFJW" localSheetId="5">#REF!</definedName>
    <definedName name="EWMPOFJW" localSheetId="11">#REF!</definedName>
    <definedName name="EWMPOFJW" localSheetId="7">#REF!</definedName>
    <definedName name="EWMPOFJW" localSheetId="12">#REF!</definedName>
    <definedName name="EWMPOFJW" localSheetId="6">#REF!</definedName>
    <definedName name="EWMPOFJW" localSheetId="3">#REF!</definedName>
    <definedName name="EWMPOFJW" localSheetId="9">#REF!</definedName>
    <definedName name="EWMPOFJW">#REF!</definedName>
    <definedName name="EX">#REF!</definedName>
    <definedName name="EXCAVACIONES">#REF!</definedName>
    <definedName name="EXCEL">#REF!</definedName>
    <definedName name="Extraord.">#REF!</definedName>
    <definedName name="f_ent">#REF!</definedName>
    <definedName name="f_rev">#REF!</definedName>
    <definedName name="f_sal">#REF!</definedName>
    <definedName name="FACTOR">#REF!</definedName>
    <definedName name="factor_in_pricefile">[29]Quote!#REF!</definedName>
    <definedName name="Factor_Medida_sobre_Plano">#REF!</definedName>
    <definedName name="FAU">'[38]LIST.EES (2)'!$M$1</definedName>
    <definedName name="FD">#REF!</definedName>
    <definedName name="fdgdfgdfh" hidden="1">#REF!</definedName>
    <definedName name="FDRFRTWD">#N/A</definedName>
    <definedName name="fe" hidden="1">#REF!</definedName>
    <definedName name="fecha">#REF!</definedName>
    <definedName name="FECHO">#REF!</definedName>
    <definedName name="FEEL">#REF!</definedName>
    <definedName name="Fevereiro">#REF!</definedName>
    <definedName name="fewq">#REF!</definedName>
    <definedName name="FF" localSheetId="2">#REF!</definedName>
    <definedName name="FF" localSheetId="1">#REF!</definedName>
    <definedName name="FF" localSheetId="8">#REF!</definedName>
    <definedName name="FF" localSheetId="4">#REF!</definedName>
    <definedName name="FF" localSheetId="10">#REF!</definedName>
    <definedName name="FF" localSheetId="5">#REF!</definedName>
    <definedName name="FF" localSheetId="11">#REF!</definedName>
    <definedName name="FF" localSheetId="7">#REF!</definedName>
    <definedName name="FF" localSheetId="12">#REF!</definedName>
    <definedName name="FF" localSheetId="6">#REF!</definedName>
    <definedName name="FF" localSheetId="3">#REF!</definedName>
    <definedName name="FF" localSheetId="9">#REF!</definedName>
    <definedName name="FF">#REF!</definedName>
    <definedName name="FFF">#N/A</definedName>
    <definedName name="fffffffff" hidden="1">#REF!</definedName>
    <definedName name="FG">#REF!</definedName>
    <definedName name="fgdfg" hidden="1">#REF!</definedName>
    <definedName name="fgg">#REF!</definedName>
    <definedName name="FGHDFGTU">#N/A</definedName>
    <definedName name="FGHMNSDGF">#N/A</definedName>
    <definedName name="FGHRTYJ">#N/A</definedName>
    <definedName name="FGSDFGSDFG">#N/A</definedName>
    <definedName name="Ficheiro">#REF!</definedName>
    <definedName name="filacorto">#REF!</definedName>
    <definedName name="FIX">#REF!</definedName>
    <definedName name="FPS">94%</definedName>
    <definedName name="fr">#REF!</definedName>
    <definedName name="FRT">#REF!</definedName>
    <definedName name="FSE">#REF!</definedName>
    <definedName name="Fuente">'[39]Otro Eq AT'!$G$8:$G$11</definedName>
    <definedName name="Fun.Apoio.Oper.">#REF!</definedName>
    <definedName name="FUNDACION">#REF!</definedName>
    <definedName name="FUNDAÇÕES_TABELA">'[13]PROJECT DATA'!$B$9:$F$28</definedName>
    <definedName name="FV">#REF!</definedName>
    <definedName name="FVEES">'[38]LIST.EES DE CONTRATO'!$N$195</definedName>
    <definedName name="FVEHG">'[38]LIST. EHG DE CONTRATO'!$N$155</definedName>
    <definedName name="FVEHP">'[38]LIST. EHP DE CONTRATO'!$O$143</definedName>
    <definedName name="FVNXCVB">#N/A</definedName>
    <definedName name="FXCVXCV">#N/A</definedName>
    <definedName name="fy">#REF!</definedName>
    <definedName name="FYJDTYU6TY">#REF!</definedName>
    <definedName name="G" localSheetId="2">#REF!</definedName>
    <definedName name="G" localSheetId="1">#REF!</definedName>
    <definedName name="G" localSheetId="8">#REF!</definedName>
    <definedName name="G" localSheetId="4">#REF!</definedName>
    <definedName name="G" localSheetId="10">#REF!</definedName>
    <definedName name="G" localSheetId="5">#REF!</definedName>
    <definedName name="G" localSheetId="11">#REF!</definedName>
    <definedName name="G" localSheetId="7">#REF!</definedName>
    <definedName name="G" localSheetId="12">#REF!</definedName>
    <definedName name="G" localSheetId="6">#REF!</definedName>
    <definedName name="G" localSheetId="3">#REF!</definedName>
    <definedName name="G" localSheetId="9">#REF!</definedName>
    <definedName name="G">#REF!</definedName>
    <definedName name="gastos_varios_total">#REF!</definedName>
    <definedName name="GBP_USD">'[37]Tablas aux.'!$B$5</definedName>
    <definedName name="GDFG">#N/A</definedName>
    <definedName name="GENERADORNIV2">[10]DIRECTOS!#REF!</definedName>
    <definedName name="GG">#N/A</definedName>
    <definedName name="GHDFGHFGH">#N/A</definedName>
    <definedName name="gr">#REF!</definedName>
    <definedName name="_xlnm.Recorder">#REF!</definedName>
    <definedName name="GRÖßE">#REF!</definedName>
    <definedName name="GRÖßENTABELLE">#REF!</definedName>
    <definedName name="GrossW">#REF!</definedName>
    <definedName name="Grwg">'[40]PROJECT DATA'!$D$78</definedName>
    <definedName name="GSDFG">#N/A</definedName>
    <definedName name="GT">#REF!</definedName>
    <definedName name="GV">#REF!</definedName>
    <definedName name="GVgv">#REF!</definedName>
    <definedName name="GVmat">#REF!</definedName>
    <definedName name="GVmo">#REF!</definedName>
    <definedName name="GWeight">#REF!</definedName>
    <definedName name="H_1">#REF!</definedName>
    <definedName name="H_2">#REF!</definedName>
    <definedName name="harry" hidden="1">#REF!</definedName>
    <definedName name="HGHJ">#N/A</definedName>
    <definedName name="HH">#REF!</definedName>
    <definedName name="hhgguyttt">#REF!</definedName>
    <definedName name="HHH">#N/A</definedName>
    <definedName name="hjgfhjg">#REF!</definedName>
    <definedName name="HJK">#N/A</definedName>
    <definedName name="HJKLGHJK">#N/A</definedName>
    <definedName name="Hoja" localSheetId="7" hidden="1">{#N/A,#N/A,FALSE,"Sheet1"}</definedName>
    <definedName name="Hoja" localSheetId="12" hidden="1">{#N/A,#N/A,FALSE,"Sheet1"}</definedName>
    <definedName name="Hoja" localSheetId="6" hidden="1">{#N/A,#N/A,FALSE,"Sheet1"}</definedName>
    <definedName name="Hoja" localSheetId="3" hidden="1">{#N/A,#N/A,FALSE,"Sheet1"}</definedName>
    <definedName name="Hoja" localSheetId="9" hidden="1">{#N/A,#N/A,FALSE,"Sheet1"}</definedName>
    <definedName name="Hoja" hidden="1">{#N/A,#N/A,FALSE,"Sheet1"}</definedName>
    <definedName name="Hoja22" localSheetId="7" hidden="1">{#N/A,#N/A,FALSE,"CCTV"}</definedName>
    <definedName name="Hoja22" localSheetId="12" hidden="1">{#N/A,#N/A,FALSE,"CCTV"}</definedName>
    <definedName name="Hoja22" localSheetId="6" hidden="1">{#N/A,#N/A,FALSE,"CCTV"}</definedName>
    <definedName name="Hoja22" localSheetId="3" hidden="1">{#N/A,#N/A,FALSE,"CCTV"}</definedName>
    <definedName name="Hoja22" localSheetId="9" hidden="1">{#N/A,#N/A,FALSE,"CCTV"}</definedName>
    <definedName name="Hoja22" hidden="1">{#N/A,#N/A,FALSE,"CCTV"}</definedName>
    <definedName name="HormTot">#REF!</definedName>
    <definedName name="HSADFGAS">#N/A</definedName>
    <definedName name="HSDASF">#N/A</definedName>
    <definedName name="I">#REF!</definedName>
    <definedName name="IB">#REF!</definedName>
    <definedName name="IB_1">#REF!</definedName>
    <definedName name="Impostos">#REF!</definedName>
    <definedName name="Inactividade">#REF!</definedName>
    <definedName name="INCO_Term">[41]Lists!$A$1:$A$2</definedName>
    <definedName name="inicio">#REF!</definedName>
    <definedName name="isabel">'[21]Mapa 4'!$B$111</definedName>
    <definedName name="ITEMDESC">#REF!</definedName>
    <definedName name="ItensExtr.">#REF!</definedName>
    <definedName name="ItensExtra.">'[18]Dados Gerais'!$B$56</definedName>
    <definedName name="ity">#REF!</definedName>
    <definedName name="iu">#REF!</definedName>
    <definedName name="iva">#REF!</definedName>
    <definedName name="IVS">#REF!</definedName>
    <definedName name="j" hidden="1">#REF!</definedName>
    <definedName name="Janeiro">#REF!</definedName>
    <definedName name="JH">#REF!</definedName>
    <definedName name="JJ">#REF!</definedName>
    <definedName name="JJJ">#N/A</definedName>
    <definedName name="jjjjj">'[42]CONVENIO COLECTIVO'!$B$1287</definedName>
    <definedName name="JNSCV">#N/A</definedName>
    <definedName name="JPY_USD">'[37]Tablas aux.'!$B$6</definedName>
    <definedName name="JRFA" localSheetId="2">[34]Hoja1!#REF!</definedName>
    <definedName name="JRFA" localSheetId="1">[34]Hoja1!#REF!</definedName>
    <definedName name="JRFA" localSheetId="8">[34]Hoja1!#REF!</definedName>
    <definedName name="JRFA" localSheetId="4">[34]Hoja1!#REF!</definedName>
    <definedName name="JRFA" localSheetId="10">[34]Hoja1!#REF!</definedName>
    <definedName name="JRFA" localSheetId="5">[34]Hoja1!#REF!</definedName>
    <definedName name="JRFA" localSheetId="11">[34]Hoja1!#REF!</definedName>
    <definedName name="JRFA" localSheetId="7">[34]Hoja1!#REF!</definedName>
    <definedName name="JRFA" localSheetId="12">[34]Hoja1!#REF!</definedName>
    <definedName name="JRFA" localSheetId="6">[34]Hoja1!#REF!</definedName>
    <definedName name="JRFA" localSheetId="3">[34]Hoja1!#REF!</definedName>
    <definedName name="JRFA" localSheetId="9">[34]Hoja1!#REF!</definedName>
    <definedName name="JRFA">[34]Hoja1!#REF!</definedName>
    <definedName name="JRFA2" localSheetId="2">#REF!</definedName>
    <definedName name="JRFA2" localSheetId="1">#REF!</definedName>
    <definedName name="JRFA2" localSheetId="8">#REF!</definedName>
    <definedName name="JRFA2" localSheetId="4">#REF!</definedName>
    <definedName name="JRFA2" localSheetId="10">#REF!</definedName>
    <definedName name="JRFA2" localSheetId="5">#REF!</definedName>
    <definedName name="JRFA2" localSheetId="11">#REF!</definedName>
    <definedName name="JRFA2" localSheetId="7">#REF!</definedName>
    <definedName name="JRFA2" localSheetId="12">#REF!</definedName>
    <definedName name="JRFA2" localSheetId="6">#REF!</definedName>
    <definedName name="JRFA2" localSheetId="3">#REF!</definedName>
    <definedName name="JRFA2" localSheetId="9">#REF!</definedName>
    <definedName name="JRFA2">#REF!</definedName>
    <definedName name="JU">#REF!</definedName>
    <definedName name="Julho">#REF!</definedName>
    <definedName name="junho">#REF!</definedName>
    <definedName name="JYH">#REF!</definedName>
    <definedName name="k">#REF!</definedName>
    <definedName name="K2_">#REF!</definedName>
    <definedName name="ka">#REF!</definedName>
    <definedName name="KJHKLH">#N/A</definedName>
    <definedName name="KK">#REF!</definedName>
    <definedName name="KKK">[43]QGDEZ91!#REF!</definedName>
    <definedName name="KKKK">#REF!</definedName>
    <definedName name="KMateriales">'[44]Datos Oferta'!$C$34</definedName>
    <definedName name="KMO">'[44]Datos Oferta'!$C$35</definedName>
    <definedName name="kr">[45]Summary!$H$1</definedName>
    <definedName name="krw">#REF!</definedName>
    <definedName name="ks_awg">#REF!</definedName>
    <definedName name="KSubcontrata">'[44]Datos Oferta'!$C$36</definedName>
    <definedName name="kym0">#REF!</definedName>
    <definedName name="l" hidden="1">#REF!</definedName>
    <definedName name="L2851a2247">[11]DIRECTOS!#REF!</definedName>
    <definedName name="L3411a2824">[11]DIRECTOS!#REF!</definedName>
    <definedName name="Larplat">[3]Datos01!$B$13</definedName>
    <definedName name="LAST">#REF!</definedName>
    <definedName name="le">#REF!</definedName>
    <definedName name="lf">#REF!</definedName>
    <definedName name="LHJK">#N/A</definedName>
    <definedName name="light">"Picture 1"</definedName>
    <definedName name="LINEA">#REF!</definedName>
    <definedName name="LISTA">[46]RENTA!#REF!</definedName>
    <definedName name="ListaEquipamento">[30]BASE_DE_DADOS!$B$3:$B$501</definedName>
    <definedName name="listaequipo">'[15]salarios y rentas (2)'!$A$12:$A$96</definedName>
    <definedName name="listamat">'[15]ANEXO 4 P.B.MAT.'!$A$10:$A$10780</definedName>
    <definedName name="LISTAMOBRA">'[15]mobra+ps'!#REF!</definedName>
    <definedName name="ListaPessoal">[30]BASE_DE_DADOS!$F$3:$F$501</definedName>
    <definedName name="Listino_LIRE">#REF!,#REF!</definedName>
    <definedName name="LLL">'[47]ANEXO II - FORNECIMENTOS'!#REF!</definedName>
    <definedName name="lm">#REF!</definedName>
    <definedName name="lnl">#REF!</definedName>
    <definedName name="lns">#REF!</definedName>
    <definedName name="LogisticsCompliance">#REF!</definedName>
    <definedName name="LogisticsPayout">#REF!</definedName>
    <definedName name="LongTot">#REF!</definedName>
    <definedName name="lote">#REF!</definedName>
    <definedName name="lp">'[48]Oferta al cliente.'!#REF!</definedName>
    <definedName name="LPGcompliance">#REF!</definedName>
    <definedName name="LPGpayout">#REF!</definedName>
    <definedName name="LPOI">#REF!</definedName>
    <definedName name="lui" hidden="1">#REF!</definedName>
    <definedName name="M">#REF!</definedName>
    <definedName name="M_TR">#REF!</definedName>
    <definedName name="Macro2">#N/A</definedName>
    <definedName name="Macro4">#N/A</definedName>
    <definedName name="Macro5">#N/A</definedName>
    <definedName name="Maio">#REF!</definedName>
    <definedName name="MAMPOSTERIA">#REF!</definedName>
    <definedName name="ManoDeObra">'[49]PU MANO DE OBRA'!$A$2:$A$32</definedName>
    <definedName name="Máquinas">#REF!</definedName>
    <definedName name="Máquinas.Vias">#REF!</definedName>
    <definedName name="Março">#REF!</definedName>
    <definedName name="MARGEN_ADICIONAL">#REF!</definedName>
    <definedName name="MAT">#REF!</definedName>
    <definedName name="MATdb">#REF!</definedName>
    <definedName name="MATERIA">'[27]Estimados de Costos'!$E$2:$E$65536</definedName>
    <definedName name="MATERIAL_LISTA">[17]MAT!$B$6:$B$138</definedName>
    <definedName name="MATERIAL_TABELA">[17]MAT!$B$6:$K$138</definedName>
    <definedName name="materialbase">'[15]ANEXO 4 P.B.MAT.'!$A$10:$E$10780</definedName>
    <definedName name="Materiales">[26]Código!$B$20:$B$56</definedName>
    <definedName name="MATLista">#REF!</definedName>
    <definedName name="MD" hidden="1">#REF!</definedName>
    <definedName name="me">#REF!</definedName>
    <definedName name="MEASURE">#REF!</definedName>
    <definedName name="MEDIDAS">#REF!</definedName>
    <definedName name="MENU1">#REF!</definedName>
    <definedName name="MENU2">#REF!</definedName>
    <definedName name="Mês">[7]Dados!$C$3</definedName>
    <definedName name="mf">#REF!</definedName>
    <definedName name="MIDATA">'[5]ANEXO II - FORNECIMENTOS'!#REF!</definedName>
    <definedName name="MIN.XLS">#N/A</definedName>
    <definedName name="MKDGSER">#N/A</definedName>
    <definedName name="mm">#REF!</definedName>
    <definedName name="mmmmnvgty">#REF!</definedName>
    <definedName name="mn">"US$"</definedName>
    <definedName name="MOdb">#REF!</definedName>
    <definedName name="MOlista">#REF!</definedName>
    <definedName name="montilla" localSheetId="2">[20]Hoja1!#REF!</definedName>
    <definedName name="montilla" localSheetId="1">[20]Hoja1!#REF!</definedName>
    <definedName name="montilla" localSheetId="8">[20]Hoja1!#REF!</definedName>
    <definedName name="montilla" localSheetId="4">[20]Hoja1!#REF!</definedName>
    <definedName name="montilla" localSheetId="10">[20]Hoja1!#REF!</definedName>
    <definedName name="montilla" localSheetId="5">[20]Hoja1!#REF!</definedName>
    <definedName name="montilla" localSheetId="11">[20]Hoja1!#REF!</definedName>
    <definedName name="montilla" localSheetId="7">[20]Hoja1!#REF!</definedName>
    <definedName name="montilla" localSheetId="12">[20]Hoja1!#REF!</definedName>
    <definedName name="montilla" localSheetId="6">[20]Hoja1!#REF!</definedName>
    <definedName name="montilla" localSheetId="3">[20]Hoja1!#REF!</definedName>
    <definedName name="montilla" localSheetId="9">[20]Hoja1!#REF!</definedName>
    <definedName name="montilla">[20]Hoja1!#REF!</definedName>
    <definedName name="MS">#REF!</definedName>
    <definedName name="N">[50]Código!$B$20:$B$60</definedName>
    <definedName name="N.1">#REF!</definedName>
    <definedName name="N.10">#REF!</definedName>
    <definedName name="N.1001">#REF!</definedName>
    <definedName name="N.1002">#REF!</definedName>
    <definedName name="N.1003">#REF!</definedName>
    <definedName name="N.1004">#REF!</definedName>
    <definedName name="N.1005">#REF!</definedName>
    <definedName name="N.1006">#REF!</definedName>
    <definedName name="N.1007">#REF!</definedName>
    <definedName name="N.1008">#REF!</definedName>
    <definedName name="N.1009">#REF!</definedName>
    <definedName name="N.1010">#REF!</definedName>
    <definedName name="N.1011">#REF!</definedName>
    <definedName name="N.1012">#REF!</definedName>
    <definedName name="N.1013">#REF!</definedName>
    <definedName name="N.1099">#REF!</definedName>
    <definedName name="N.11">#REF!</definedName>
    <definedName name="N.1101">#REF!</definedName>
    <definedName name="N.1102">#REF!</definedName>
    <definedName name="N.1103">#REF!</definedName>
    <definedName name="N.1104">#REF!</definedName>
    <definedName name="N.1105">#REF!</definedName>
    <definedName name="N.1106">#REF!</definedName>
    <definedName name="N.1107">#REF!</definedName>
    <definedName name="N.1108">#REF!</definedName>
    <definedName name="N.1109">#REF!</definedName>
    <definedName name="N.1110">#REF!</definedName>
    <definedName name="N.1111">#REF!</definedName>
    <definedName name="N.1199">#REF!</definedName>
    <definedName name="N.12">#REF!</definedName>
    <definedName name="N.1201">#REF!</definedName>
    <definedName name="N.1202">#REF!</definedName>
    <definedName name="N.1203">#REF!</definedName>
    <definedName name="N.1204">#REF!</definedName>
    <definedName name="N.1206">#REF!</definedName>
    <definedName name="N.1207">#REF!</definedName>
    <definedName name="N.1212">#REF!</definedName>
    <definedName name="N.1213">#REF!</definedName>
    <definedName name="N.1214">#REF!</definedName>
    <definedName name="N.1215">#REF!</definedName>
    <definedName name="N.1216">#REF!</definedName>
    <definedName name="N.1217">#REF!</definedName>
    <definedName name="N.1218">#REF!</definedName>
    <definedName name="N.1219">#REF!</definedName>
    <definedName name="N.1220">#REF!</definedName>
    <definedName name="N.1221">#REF!</definedName>
    <definedName name="N.1222">#REF!</definedName>
    <definedName name="N.1223">#REF!</definedName>
    <definedName name="N.1224">#REF!</definedName>
    <definedName name="N.1225">#REF!</definedName>
    <definedName name="N.1226">#REF!</definedName>
    <definedName name="N.1227">#REF!</definedName>
    <definedName name="N.1228">#REF!</definedName>
    <definedName name="N.13">#REF!</definedName>
    <definedName name="N.14">#REF!</definedName>
    <definedName name="N.1401">#REF!</definedName>
    <definedName name="N.1402">#REF!</definedName>
    <definedName name="N.1403">#REF!</definedName>
    <definedName name="N.1404">#REF!</definedName>
    <definedName name="N.1406">#REF!</definedName>
    <definedName name="N.1407">#REF!</definedName>
    <definedName name="N.1408">#REF!</definedName>
    <definedName name="N.1409">#REF!</definedName>
    <definedName name="N.1410">#REF!</definedName>
    <definedName name="N.1411">#REF!</definedName>
    <definedName name="N.1412">#REF!</definedName>
    <definedName name="N.1414">#REF!</definedName>
    <definedName name="N.1415">#REF!</definedName>
    <definedName name="N.1416">#REF!</definedName>
    <definedName name="N.1417">#REF!</definedName>
    <definedName name="N.1418">#REF!</definedName>
    <definedName name="N.1419">#REF!</definedName>
    <definedName name="N.1420">#REF!</definedName>
    <definedName name="N.1421">#REF!</definedName>
    <definedName name="N.1422">#REF!</definedName>
    <definedName name="N.1423">#REF!</definedName>
    <definedName name="N.1424">#REF!</definedName>
    <definedName name="N.1425">#REF!</definedName>
    <definedName name="N.1426">#REF!</definedName>
    <definedName name="N.1427">#REF!</definedName>
    <definedName name="N.1428">#REF!</definedName>
    <definedName name="N.1429">#REF!</definedName>
    <definedName name="N.143">#REF!</definedName>
    <definedName name="N.1430">#REF!</definedName>
    <definedName name="N.1431">#REF!</definedName>
    <definedName name="N.1432">#REF!</definedName>
    <definedName name="N.1433">#REF!</definedName>
    <definedName name="N.1434">#REF!</definedName>
    <definedName name="N.1435">#REF!</definedName>
    <definedName name="N.1436">#REF!</definedName>
    <definedName name="N.1437">#REF!</definedName>
    <definedName name="N.1438">#REF!</definedName>
    <definedName name="N.1439">#REF!</definedName>
    <definedName name="N.15">#REF!</definedName>
    <definedName name="N.1501">#REF!</definedName>
    <definedName name="N.1502">#REF!</definedName>
    <definedName name="N.1503">#REF!</definedName>
    <definedName name="N.1504">#REF!</definedName>
    <definedName name="N.16">#REF!</definedName>
    <definedName name="N.1601">#REF!</definedName>
    <definedName name="N.1602">#REF!</definedName>
    <definedName name="N.17">#REF!</definedName>
    <definedName name="N.1701">#REF!</definedName>
    <definedName name="N.1702">#REF!</definedName>
    <definedName name="N.1703">#REF!</definedName>
    <definedName name="N.1704">#REF!</definedName>
    <definedName name="N.1705">#REF!</definedName>
    <definedName name="N.1706">#REF!</definedName>
    <definedName name="N.1707">#REF!</definedName>
    <definedName name="N.1708">#REF!</definedName>
    <definedName name="N.1709">#REF!</definedName>
    <definedName name="N.1710">#REF!</definedName>
    <definedName name="N.1711">#REF!</definedName>
    <definedName name="N.1712">#REF!</definedName>
    <definedName name="N.1713">#REF!</definedName>
    <definedName name="N.1714">#REF!</definedName>
    <definedName name="N.1715">#REF!</definedName>
    <definedName name="N.1716">#REF!</definedName>
    <definedName name="N.1717">#REF!</definedName>
    <definedName name="N.1718">#REF!</definedName>
    <definedName name="N.1719">#REF!</definedName>
    <definedName name="N.1720">#REF!</definedName>
    <definedName name="N.1721">#REF!</definedName>
    <definedName name="N.1722">#REF!</definedName>
    <definedName name="N.1723">#REF!</definedName>
    <definedName name="N.1724">#REF!</definedName>
    <definedName name="N.1725">#REF!</definedName>
    <definedName name="N.1726">#REF!</definedName>
    <definedName name="N.1727">#REF!</definedName>
    <definedName name="N.1728">#REF!</definedName>
    <definedName name="N.1729">#REF!</definedName>
    <definedName name="N.1730">#REF!</definedName>
    <definedName name="N.1731">#REF!</definedName>
    <definedName name="N.1732">#REF!</definedName>
    <definedName name="N.1733">#REF!</definedName>
    <definedName name="N.1734">#REF!</definedName>
    <definedName name="N.1735">#REF!</definedName>
    <definedName name="N.1799">#REF!</definedName>
    <definedName name="N.18">#REF!</definedName>
    <definedName name="N.1801">#REF!</definedName>
    <definedName name="N.1899">#REF!</definedName>
    <definedName name="N.19">#REF!</definedName>
    <definedName name="N.1901">#REF!</definedName>
    <definedName name="N.20">#REF!</definedName>
    <definedName name="N.2001">#REF!</definedName>
    <definedName name="N.2099">#REF!</definedName>
    <definedName name="N.21">#REF!</definedName>
    <definedName name="N.2101">#REF!</definedName>
    <definedName name="N.2199">#REF!</definedName>
    <definedName name="N.22">#REF!</definedName>
    <definedName name="N.2201">#REF!</definedName>
    <definedName name="N.2202">#REF!</definedName>
    <definedName name="N.2203">#REF!</definedName>
    <definedName name="N.2204">#REF!</definedName>
    <definedName name="N.2205">#REF!</definedName>
    <definedName name="N.2299">#REF!</definedName>
    <definedName name="N.23">#REF!</definedName>
    <definedName name="N.2301">#REF!</definedName>
    <definedName name="N.24">#REF!</definedName>
    <definedName name="N.25">#REF!</definedName>
    <definedName name="N.26">#REF!</definedName>
    <definedName name="N.27">#REF!</definedName>
    <definedName name="N.28">#REF!</definedName>
    <definedName name="N.2801">#REF!</definedName>
    <definedName name="N.2804">#REF!</definedName>
    <definedName name="N.2805">#REF!</definedName>
    <definedName name="N.2806">#REF!</definedName>
    <definedName name="N.29">#REF!</definedName>
    <definedName name="N.30">#REF!</definedName>
    <definedName name="N.40">#REF!</definedName>
    <definedName name="N.4001">#REF!</definedName>
    <definedName name="N.4002">#REF!</definedName>
    <definedName name="N.4003">#REF!</definedName>
    <definedName name="N.4004">#REF!</definedName>
    <definedName name="NDFFGSDFG">#N/A</definedName>
    <definedName name="nege">#REF!</definedName>
    <definedName name="NetW">#REF!</definedName>
    <definedName name="NEWNAME" localSheetId="7" hidden="1">{#N/A,#N/A,FALSE,"CCTV"}</definedName>
    <definedName name="NEWNAME" localSheetId="12" hidden="1">{#N/A,#N/A,FALSE,"CCTV"}</definedName>
    <definedName name="NEWNAME" localSheetId="6" hidden="1">{#N/A,#N/A,FALSE,"CCTV"}</definedName>
    <definedName name="NEWNAME" localSheetId="3" hidden="1">{#N/A,#N/A,FALSE,"CCTV"}</definedName>
    <definedName name="NEWNAME" localSheetId="9" hidden="1">{#N/A,#N/A,FALSE,"CCTV"}</definedName>
    <definedName name="NEWNAME" hidden="1">{#N/A,#N/A,FALSE,"CCTV"}</definedName>
    <definedName name="NFB">#REF!</definedName>
    <definedName name="NHOIHOHPHPHPHOGIGO">#REF!</definedName>
    <definedName name="NINCGUNO">'[33]CONVENIO COLECTIVO'!$B$2108</definedName>
    <definedName name="NINGUNO">'[33]CONVENIO COLECTIVO'!$B$1287</definedName>
    <definedName name="NNNNN">#N/A</definedName>
    <definedName name="no">'[33]CONVENIO COLECTIVO'!$B$2108</definedName>
    <definedName name="nombre">#REF!</definedName>
    <definedName name="NomParque">#REF!</definedName>
    <definedName name="NOMUBY">#REF!</definedName>
    <definedName name="nov">#REF!</definedName>
    <definedName name="Novembro">#REF!</definedName>
    <definedName name="Numero_Aeros">#REF!</definedName>
    <definedName name="NumTotAeros">#REF!</definedName>
    <definedName name="NWeight">#REF!</definedName>
    <definedName name="Ñ">#REF!</definedName>
    <definedName name="ñp">'[48]Resumen oferta'!#REF!</definedName>
    <definedName name="o_m">#REF!</definedName>
    <definedName name="O.1345">'[21]Mapa 8'!$B$20</definedName>
    <definedName name="O.1356">'[24]Obras Fechadas'!#REF!</definedName>
    <definedName name="O.1396">'[21]Mapa 4'!$B$111</definedName>
    <definedName name="O.1397">'[21]Mapa 4'!$B$125</definedName>
    <definedName name="O.1416">'[21]Mapa 4'!$B$140</definedName>
    <definedName name="O.1420">'[21]Mapa 8'!$B$65</definedName>
    <definedName name="O.1425">#REF!</definedName>
    <definedName name="O.1434">'[21]Mapa 4'!$B$156</definedName>
    <definedName name="O.1437">'[21]Mapa 4'!$B$35</definedName>
    <definedName name="O.1443">'[21]Mapa 4'!$B$50</definedName>
    <definedName name="O.1447">'[21]Mapa 4'!$B$65</definedName>
    <definedName name="O.1464">'[21]Mapa 4'!$B$80</definedName>
    <definedName name="O.1481">'[24]Obras em Curso'!#REF!</definedName>
    <definedName name="O.1485">'[51]Mapa 7'!$B$138</definedName>
    <definedName name="O.1486">'[24]Obras em Curso'!#REF!</definedName>
    <definedName name="O.3012">'[21]Mapa 4'!$B$170</definedName>
    <definedName name="O.3022">'[21]Mapa 4'!$B$185</definedName>
    <definedName name="O.3026">'[21]Mapa 4'!$B$95</definedName>
    <definedName name="O.3027">'[52]Mapa 7'!#REF!</definedName>
    <definedName name="O.3034">'[52]Mapa 7'!#REF!</definedName>
    <definedName name="O.4003">#REF!</definedName>
    <definedName name="O.4004">#REF!</definedName>
    <definedName name="O.4005">#REF!</definedName>
    <definedName name="O.4006">#REF!</definedName>
    <definedName name="O.4010">#REF!</definedName>
    <definedName name="O.4018">#REF!</definedName>
    <definedName name="O.4019">#REF!</definedName>
    <definedName name="O.4020">#REF!</definedName>
    <definedName name="O.4021">#REF!</definedName>
    <definedName name="O.5275">'[21]Mapa 4'!$B$200</definedName>
    <definedName name="O.5280">'[21]Mapa 4'!$B$215</definedName>
    <definedName name="O.C.Operac.">#REF!</definedName>
    <definedName name="O.Prov.">#REF!</definedName>
    <definedName name="º¹≫c">#N/A</definedName>
    <definedName name="º¹≫cAØºn">#N/A</definedName>
    <definedName name="Ob.Garantia">#REF!</definedName>
    <definedName name="OBRA">'[27]Estimados de Costos'!$F$2:$F$65536</definedName>
    <definedName name="Obra1304">'[24]Obras Fechadas'!#REF!</definedName>
    <definedName name="Obra1353">'[24]Obras Fechadas'!#REF!</definedName>
    <definedName name="Obra1365">'[52]Mapa 11'!#REF!</definedName>
    <definedName name="Obra1393">'[52]Mapa 11'!#REF!</definedName>
    <definedName name="Obra1396">'[21]Mapa 4'!$B$110</definedName>
    <definedName name="Obra1401">'[24]Obras em Curso'!#REF!</definedName>
    <definedName name="Obra1406">'[24]Obras Fechadas'!#REF!</definedName>
    <definedName name="Obra1412">'[24]Obras Fechadas'!#REF!</definedName>
    <definedName name="Obra1415">'[24]Obras Fechadas'!#REF!</definedName>
    <definedName name="Obra1418">'[52]Mapa 11'!#REF!</definedName>
    <definedName name="Obra1421">'[24]Obras Fechadas'!#REF!</definedName>
    <definedName name="Obra1428">'[24]Obras Fechadas'!#REF!</definedName>
    <definedName name="Obra1434">'[21]Mapa 4'!$B$155</definedName>
    <definedName name="Obra1438">'[24]Obras em Curso'!#REF!</definedName>
    <definedName name="Obra1448">'[24]Obras Fechadas'!#REF!</definedName>
    <definedName name="Obra1451">'[24]Obras em Curso'!#REF!</definedName>
    <definedName name="Obra1452">'[52]Mapa 11'!#REF!</definedName>
    <definedName name="Obra1453">'[24]Obras em Curso'!#REF!</definedName>
    <definedName name="Obra1454">'[52]Mapa 11'!#REF!</definedName>
    <definedName name="Obra1458">'[24]Obras em Curso'!#REF!</definedName>
    <definedName name="Obra1461">'[24]Obras Fechadas'!#REF!</definedName>
    <definedName name="Obra1468">'[24]Obras em Curso'!#REF!</definedName>
    <definedName name="Obra1469">'[24]Obras em Curso'!#REF!</definedName>
    <definedName name="Obra1475">'[24]Obras em Curso'!#REF!</definedName>
    <definedName name="Obra1478">'[24]Obras Fechadas'!#REF!</definedName>
    <definedName name="Obra1482">'[24]Obras Fechadas'!#REF!</definedName>
    <definedName name="Obra1484">'[24]Obras em Curso'!#REF!</definedName>
    <definedName name="Obra1486">'[24]Obras em Curso'!#REF!</definedName>
    <definedName name="Obra1488">'[24]Obras em Curso'!#REF!</definedName>
    <definedName name="Obra1490">'[24]Obras em Curso'!#REF!</definedName>
    <definedName name="Obra1491">'[24]Obras em Curso'!#REF!</definedName>
    <definedName name="Obra1494">'[24]Obras em Curso'!#REF!</definedName>
    <definedName name="Obra1495">'[24]Obras em Curso'!#REF!</definedName>
    <definedName name="Obra1498">'[24]Obras em Curso'!#REF!</definedName>
    <definedName name="obra1499">#REF!</definedName>
    <definedName name="Obra1500">'[24]Obras em Curso'!#REF!</definedName>
    <definedName name="obra1506">#REF!</definedName>
    <definedName name="Obra3006">'[24]Obras Fechadas'!#REF!</definedName>
    <definedName name="Obra3009">'[24]Obras em Curso'!#REF!</definedName>
    <definedName name="Obra3013">'[24]Obras em Curso'!#REF!</definedName>
    <definedName name="Obra3015">'[24]Obras Fechadas'!#REF!</definedName>
    <definedName name="Obra3016">'[24]Obras Fechadas'!#REF!</definedName>
    <definedName name="Obra3027">'[52]Mapa 7'!#REF!</definedName>
    <definedName name="Obra3031">'[24]Obras Fechadas'!#REF!</definedName>
    <definedName name="Obra3032">'[24]Obras Fechadas'!#REF!</definedName>
    <definedName name="Obra3033">'[24]Obras em Curso'!#REF!</definedName>
    <definedName name="Obra3035">#REF!</definedName>
    <definedName name="Obra3037">'[24]Obras em Curso'!#REF!</definedName>
    <definedName name="Obra3041">'[24]Obras em Curso'!#REF!</definedName>
    <definedName name="Obra3042">'[24]Obras em Curso'!#REF!</definedName>
    <definedName name="obra3046">#REF!</definedName>
    <definedName name="obra3055">#REF!</definedName>
    <definedName name="obra4003">#REF!</definedName>
    <definedName name="obra4004">#REF!</definedName>
    <definedName name="obra4005">#REF!</definedName>
    <definedName name="obra4006">#REF!</definedName>
    <definedName name="Obra4007">#REF!</definedName>
    <definedName name="Obra4009">#REF!</definedName>
    <definedName name="obra4010">#REF!</definedName>
    <definedName name="Obra4011">#REF!</definedName>
    <definedName name="Obra4012">#REF!</definedName>
    <definedName name="Obra4013">#REF!</definedName>
    <definedName name="Obra4016">#REF!</definedName>
    <definedName name="Obra4017">#REF!</definedName>
    <definedName name="obra4018">#REF!</definedName>
    <definedName name="obra4019">#REF!</definedName>
    <definedName name="obra4020">#REF!</definedName>
    <definedName name="obra4021">#REF!</definedName>
    <definedName name="Obra4022">#REF!</definedName>
    <definedName name="Obra4023">#REF!</definedName>
    <definedName name="Obra4024">#REF!</definedName>
    <definedName name="Obra4025">#REF!</definedName>
    <definedName name="obra4030">#REF!</definedName>
    <definedName name="Obra5271">'[24]Obras Fechadas'!#REF!</definedName>
    <definedName name="oct">#REF!</definedName>
    <definedName name="oe">#REF!</definedName>
    <definedName name="of">#REF!</definedName>
    <definedName name="oferta">#REF!</definedName>
    <definedName name="oferta2" hidden="1">#REF!</definedName>
    <definedName name="Ofic.Mec">#REF!</definedName>
    <definedName name="ok">#REF!</definedName>
    <definedName name="om">#REF!</definedName>
    <definedName name="oo">#REF!</definedName>
    <definedName name="OOO">#REF!</definedName>
    <definedName name="ºººººº">'[28]CONVENIO COLECTIVO'!$B$1341</definedName>
    <definedName name="opc">#REF!</definedName>
    <definedName name="oppñññññññññññññ">#REF!</definedName>
    <definedName name="Orç.Imputados">#REF!</definedName>
    <definedName name="OTRO">'[27]Estimados de Costos'!$I$2:$I$311</definedName>
    <definedName name="Outubro">#REF!</definedName>
    <definedName name="P">#REF!</definedName>
    <definedName name="p_m">#REF!</definedName>
    <definedName name="P_trafo">#REF!</definedName>
    <definedName name="p.s">#REF!</definedName>
    <definedName name="PAGE">#N/A</definedName>
    <definedName name="PAGE1">#REF!</definedName>
    <definedName name="page11">#REF!</definedName>
    <definedName name="page12">#REF!</definedName>
    <definedName name="Page5">#REF!</definedName>
    <definedName name="Pais">#REF!</definedName>
    <definedName name="PASILLO">#REF!</definedName>
    <definedName name="PAVIMENTOS">#REF!</definedName>
    <definedName name="Pay_Cond">[41]Lists!$C:$C</definedName>
    <definedName name="PAYMENT_TERM">#REF!</definedName>
    <definedName name="PB">#REF!</definedName>
    <definedName name="PE">#REF!</definedName>
    <definedName name="Perd.Oper.">#REF!</definedName>
    <definedName name="perdidas">#REF!</definedName>
    <definedName name="Pes.Ext.">'[18]Dados Gerais'!$B$43</definedName>
    <definedName name="Pes.PP">'[18]Dados Gerais'!$B$42</definedName>
    <definedName name="PESSOAL_LISTA">[17]MO_S!$B$7:$B$18</definedName>
    <definedName name="PESSOAL_TABELA">[17]MO_S!$B$7:$J$18</definedName>
    <definedName name="PessoalExt">#REF!</definedName>
    <definedName name="PessoalPP">#REF!</definedName>
    <definedName name="PH">#REF!</definedName>
    <definedName name="Pichelaria">#REF!</definedName>
    <definedName name="PINTURA">#REF!</definedName>
    <definedName name="PIPE40">#REF!</definedName>
    <definedName name="PIQUETEOS">#REF!</definedName>
    <definedName name="PISCINA11">#REF!</definedName>
    <definedName name="piso">#REF!</definedName>
    <definedName name="pisos">#REF!</definedName>
    <definedName name="pl">#REF!</definedName>
    <definedName name="PLATAFORMA_TABELA">'[13]PROJECT DATA'!$B$30:$F$46</definedName>
    <definedName name="PLINT_TITLES">#REF!</definedName>
    <definedName name="po">#REF!</definedName>
    <definedName name="PorcentajeRoca">#REF!</definedName>
    <definedName name="PorcentajeSuelo">#REF!</definedName>
    <definedName name="portabaNDERA">#REF!</definedName>
    <definedName name="portabanderas">#REF!</definedName>
    <definedName name="POZOS">#REF!</definedName>
    <definedName name="PP">#REF!,#REF!,#REF!,#REF!</definedName>
    <definedName name="PPP">#REF!</definedName>
    <definedName name="Prd.Prest.Internas">#REF!</definedName>
    <definedName name="precio">#REF!</definedName>
    <definedName name="Presupuesto_Peso_Total">#REF!</definedName>
    <definedName name="Price_USA">#REF!</definedName>
    <definedName name="prim">#REF!</definedName>
    <definedName name="PRIMERA">#REF!</definedName>
    <definedName name="primeracorto">#REF!</definedName>
    <definedName name="primeras">#REF!</definedName>
    <definedName name="primerascorto">#REF!</definedName>
    <definedName name="Print">#REF!</definedName>
    <definedName name="PRINT_AREA_MI">#REF!</definedName>
    <definedName name="PRINT_TITLES_MI">#N/A</definedName>
    <definedName name="PRINT_TITLS">#REF!</definedName>
    <definedName name="Produção">#REF!</definedName>
    <definedName name="ProduçãoGar">#REF!</definedName>
    <definedName name="Prof12">#REF!</definedName>
    <definedName name="Prof3">#REF!</definedName>
    <definedName name="Prof4">#REF!</definedName>
    <definedName name="Prof5">#REF!</definedName>
    <definedName name="PROJECT">#N/A</definedName>
    <definedName name="Prov.Extra.">#REF!</definedName>
    <definedName name="Prov.Financ">#REF!</definedName>
    <definedName name="proyecto">#REF!</definedName>
    <definedName name="ps">[16]Prestaciones!$C$63</definedName>
    <definedName name="puertas">'[33]CONVENIO COLECTIVO'!$B$1287</definedName>
    <definedName name="PUESTO">[53]Codigos!$D$5:$D$123</definedName>
    <definedName name="puestos">[54]Codigos!$B$5:$B$29</definedName>
    <definedName name="puestos1">[54]Codigos!$D$5:$D$118</definedName>
    <definedName name="pvp">#REF!</definedName>
    <definedName name="q">[25]Código!$H$171:$H$182</definedName>
    <definedName name="Q_EFF_MAX">#REF!</definedName>
    <definedName name="q1u">#REF!</definedName>
    <definedName name="QQ">#REF!</definedName>
    <definedName name="QQ_TT_VT1">'[13]PROJECT DATA'!$D$81:$D$106</definedName>
    <definedName name="qqq" localSheetId="7" hidden="1">{#N/A,#N/A,FALSE,"CCTV"}</definedName>
    <definedName name="qqq" localSheetId="12" hidden="1">{#N/A,#N/A,FALSE,"CCTV"}</definedName>
    <definedName name="qqq" localSheetId="6" hidden="1">{#N/A,#N/A,FALSE,"CCTV"}</definedName>
    <definedName name="qqq" localSheetId="3" hidden="1">{#N/A,#N/A,FALSE,"CCTV"}</definedName>
    <definedName name="qqq" localSheetId="9" hidden="1">{#N/A,#N/A,FALSE,"CCTV"}</definedName>
    <definedName name="qqq" hidden="1">{#N/A,#N/A,FALSE,"CCTV"}</definedName>
    <definedName name="qqqq" localSheetId="7" hidden="1">{#N/A,#N/A,FALSE,"CCTV"}</definedName>
    <definedName name="qqqq" localSheetId="12" hidden="1">{#N/A,#N/A,FALSE,"CCTV"}</definedName>
    <definedName name="qqqq" localSheetId="6" hidden="1">{#N/A,#N/A,FALSE,"CCTV"}</definedName>
    <definedName name="qqqq" localSheetId="3" hidden="1">{#N/A,#N/A,FALSE,"CCTV"}</definedName>
    <definedName name="qqqq" localSheetId="9" hidden="1">{#N/A,#N/A,FALSE,"CCTV"}</definedName>
    <definedName name="qqqq" hidden="1">{#N/A,#N/A,FALSE,"CCTV"}</definedName>
    <definedName name="QTD_TT_ACESSOS">'[13]PROJECT DATA'!$D$49:$D$73</definedName>
    <definedName name="QTD_TT_FUNDAÇÕES">'[13]PROJECT DATA'!$E$9:$E$27</definedName>
    <definedName name="QTD_TT_PLAT">'[13]PROJECT DATA'!$E$30:$E$46</definedName>
    <definedName name="QTD_TT_VT2">'[13]PROJECT DATA'!$D$109:$D$134</definedName>
    <definedName name="QTD_TT_WTG">'[13]PROJECT DATA'!$D$78</definedName>
    <definedName name="quint">#REF!</definedName>
    <definedName name="qwdq" hidden="1">#REF!</definedName>
    <definedName name="QWE">#N/A</definedName>
    <definedName name="QWEERWER">#N/A</definedName>
    <definedName name="QWER">#N/A</definedName>
    <definedName name="QWERTYUIOP">[10]DIRECTOS!#REF!</definedName>
    <definedName name="R.912">#REF!</definedName>
    <definedName name="R.930">#REF!</definedName>
    <definedName name="R.932">#REF!</definedName>
    <definedName name="R.940">#REF!</definedName>
    <definedName name="R.941">'[18]Dados Gerais'!$B$29</definedName>
    <definedName name="R.942">#REF!</definedName>
    <definedName name="R.950">#REF!</definedName>
    <definedName name="R.951">#REF!</definedName>
    <definedName name="R.952">#REF!</definedName>
    <definedName name="R.953">#REF!</definedName>
    <definedName name="R.954">#REF!</definedName>
    <definedName name="R.955">#REF!</definedName>
    <definedName name="R.956">#REF!</definedName>
    <definedName name="R.957">#REF!</definedName>
    <definedName name="R.960">#REF!</definedName>
    <definedName name="R.969">#REF!</definedName>
    <definedName name="R.970">#REF!</definedName>
    <definedName name="R.990">#REF!</definedName>
    <definedName name="R.991">#REF!</definedName>
    <definedName name="R.C.Extra">#REF!</definedName>
    <definedName name="R.C.Produção">#REF!</definedName>
    <definedName name="R.Custos">#REF!</definedName>
    <definedName name="R.Financ.">'[18]Dados Gerais'!$B$55</definedName>
    <definedName name="R.P.Extra">#REF!</definedName>
    <definedName name="R.PRD">#REF!</definedName>
    <definedName name="R.Prest.Int">#REF!</definedName>
    <definedName name="R.Produção">#REF!</definedName>
    <definedName name="R.U.Neg.">'[18]Dados Gerais'!$B$36</definedName>
    <definedName name="RAMA_LOMA_VERDE_mobra_ps_Lista">#REF!</definedName>
    <definedName name="RE">3</definedName>
    <definedName name="Relacion_________________________________________Señal_de_entrada_0_110V._____________________________________________________Señal_de_salida__0_5_mA___________________________________________________Rango_de_tensión_0_123V">#REF!</definedName>
    <definedName name="REMK">#N/A</definedName>
    <definedName name="repellogrueso">#REF!</definedName>
    <definedName name="Res.Finan.">#REF!</definedName>
    <definedName name="Result.Finac">#REF!</definedName>
    <definedName name="Result.Financ">#REF!</definedName>
    <definedName name="resumenperdidas">#REF!</definedName>
    <definedName name="RetailCompliance">#REF!</definedName>
    <definedName name="RetailPayout">#REF!</definedName>
    <definedName name="rev">#REF!</definedName>
    <definedName name="rew">#REF!</definedName>
    <definedName name="RMG">'[55]INPUT DATA'!$B$18</definedName>
    <definedName name="rtaeg" hidden="1">#REF!</definedName>
    <definedName name="RWER">#N/A</definedName>
    <definedName name="Rx">#REF!</definedName>
    <definedName name="S" localSheetId="2">#REF!</definedName>
    <definedName name="S" localSheetId="1">#REF!</definedName>
    <definedName name="S" localSheetId="8">#REF!</definedName>
    <definedName name="S" localSheetId="4">#REF!</definedName>
    <definedName name="S" localSheetId="10">#REF!</definedName>
    <definedName name="S" localSheetId="5">#REF!</definedName>
    <definedName name="S" localSheetId="11">#REF!</definedName>
    <definedName name="S" localSheetId="7">#REF!</definedName>
    <definedName name="S" localSheetId="12">#REF!</definedName>
    <definedName name="S" localSheetId="6">#REF!</definedName>
    <definedName name="S" localSheetId="3">#REF!</definedName>
    <definedName name="S" localSheetId="9">#REF!</definedName>
    <definedName name="S">#REF!</definedName>
    <definedName name="s_1">#REF!</definedName>
    <definedName name="s_2">#REF!</definedName>
    <definedName name="S_25">#REF!</definedName>
    <definedName name="S_B">#REF!</definedName>
    <definedName name="S_B2">#REF!</definedName>
    <definedName name="S_B3">#REF!</definedName>
    <definedName name="S_G">#REF!</definedName>
    <definedName name="S_G2">#REF!</definedName>
    <definedName name="S_G3">#REF!</definedName>
    <definedName name="S_R">#REF!</definedName>
    <definedName name="S_R2">#REF!</definedName>
    <definedName name="S_X">#REF!</definedName>
    <definedName name="S_X2">#REF!</definedName>
    <definedName name="S_Y">#REF!</definedName>
    <definedName name="S_Y2">#REF!</definedName>
    <definedName name="S_Z">#REF!</definedName>
    <definedName name="S_Z2">#REF!</definedName>
    <definedName name="S.Imp.Unid.">#REF!</definedName>
    <definedName name="SAARETJHBVB">#N/A</definedName>
    <definedName name="SC">#REF!</definedName>
    <definedName name="SD.">[56]CU!$L$11</definedName>
    <definedName name="SDAASSDF">#N/A</definedName>
    <definedName name="SDAC">#N/A</definedName>
    <definedName name="sdCDSE">#N/A</definedName>
    <definedName name="SDFAdBDBsd">#N/A</definedName>
    <definedName name="SDFAE">#N/A</definedName>
    <definedName name="SDFASDFASDFSDF">#N/A</definedName>
    <definedName name="SDFASFSDFSD">#N/A</definedName>
    <definedName name="SDFFFC">#N/A</definedName>
    <definedName name="SDFG">#N/A</definedName>
    <definedName name="SDFHG">#N/A</definedName>
    <definedName name="SDFHNFGN">#N/A</definedName>
    <definedName name="SDFSDF">#N/A</definedName>
    <definedName name="SDFSFsdFS">#N/A</definedName>
    <definedName name="SDFZXCXEF">#N/A</definedName>
    <definedName name="SDGSADF">#N/A</definedName>
    <definedName name="sdSDSD">#N/A</definedName>
    <definedName name="SDSF">#N/A</definedName>
    <definedName name="SECCION">'[27]Estimados de Costos'!$B$2:$B$65536</definedName>
    <definedName name="SECCION_DE_COSTOS">'[27]CONSULTA MAESTRO-DETALLE'!$A:$A</definedName>
    <definedName name="secciones">#REF!</definedName>
    <definedName name="SECCIONESPERMITIDAS">[57]PRECIOS!$B$6:$B$11</definedName>
    <definedName name="SECDSZx">#N/A</definedName>
    <definedName name="sedrg">#REF!</definedName>
    <definedName name="seg">#REF!</definedName>
    <definedName name="seno">#REF!</definedName>
    <definedName name="sep">#REF!</definedName>
    <definedName name="sept">#REF!</definedName>
    <definedName name="SEQU">#N/A</definedName>
    <definedName name="Serv.Imp.Antigo">[7]Dados!$B$38</definedName>
    <definedName name="Serv.Imp.Unid.">#REF!</definedName>
    <definedName name="Serv.Imput">[7]Dados!$B$19</definedName>
    <definedName name="Serv.Imputados">[7]Dados!$B$31</definedName>
    <definedName name="Serv.ImputNovo">[7]Dados!$B$57</definedName>
    <definedName name="Serv.Part.">[7]Dados!$D$21</definedName>
    <definedName name="Serv.Unid.">#REF!</definedName>
    <definedName name="SERVICIOSGEN">#REF!</definedName>
    <definedName name="ServiçosUn">[7]Dados!$D$34</definedName>
    <definedName name="Setembro">#REF!</definedName>
    <definedName name="SEXP">#N/A</definedName>
    <definedName name="sext">#REF!</definedName>
    <definedName name="SF">#N/A</definedName>
    <definedName name="SHSFGDFG">#N/A</definedName>
    <definedName name="SIPO">#REF!</definedName>
    <definedName name="SISTEMA__DE_AGUA__POTABLE__SAUCE">#REF!</definedName>
    <definedName name="SIZE">#N/A</definedName>
    <definedName name="SKJDLDSAJ" localSheetId="2">#REF!</definedName>
    <definedName name="SKJDLDSAJ" localSheetId="1">#REF!</definedName>
    <definedName name="SKJDLDSAJ" localSheetId="8">#REF!</definedName>
    <definedName name="SKJDLDSAJ" localSheetId="4">#REF!</definedName>
    <definedName name="SKJDLDSAJ" localSheetId="10">#REF!</definedName>
    <definedName name="SKJDLDSAJ" localSheetId="5">#REF!</definedName>
    <definedName name="SKJDLDSAJ" localSheetId="11">#REF!</definedName>
    <definedName name="SKJDLDSAJ" localSheetId="7">#REF!</definedName>
    <definedName name="SKJDLDSAJ" localSheetId="12">#REF!</definedName>
    <definedName name="SKJDLDSAJ" localSheetId="6">#REF!</definedName>
    <definedName name="SKJDLDSAJ" localSheetId="3">#REF!</definedName>
    <definedName name="SKJDLDSAJ" localSheetId="9">#REF!</definedName>
    <definedName name="SKJDLDSAJ">#REF!</definedName>
    <definedName name="SLAB">#N/A</definedName>
    <definedName name="SMAT">#N/A</definedName>
    <definedName name="SMHR">#N/A</definedName>
    <definedName name="SP">#REF!</definedName>
    <definedName name="SS">#REF!</definedName>
    <definedName name="ssdd" hidden="1">[58]실행!#REF!</definedName>
    <definedName name="sss" hidden="1">#REF!</definedName>
    <definedName name="SSSSSSSSSSSSSSSSSSSSSSSSSSS" localSheetId="2">#REF!</definedName>
    <definedName name="SSSSSSSSSSSSSSSSSSSSSSSSSSS" localSheetId="1">#REF!</definedName>
    <definedName name="SSSSSSSSSSSSSSSSSSSSSSSSSSS" localSheetId="8">#REF!</definedName>
    <definedName name="SSSSSSSSSSSSSSSSSSSSSSSSSSS" localSheetId="4">#REF!</definedName>
    <definedName name="SSSSSSSSSSSSSSSSSSSSSSSSSSS" localSheetId="10">#REF!</definedName>
    <definedName name="SSSSSSSSSSSSSSSSSSSSSSSSSSS" localSheetId="5">#REF!</definedName>
    <definedName name="SSSSSSSSSSSSSSSSSSSSSSSSSSS" localSheetId="11">#REF!</definedName>
    <definedName name="SSSSSSSSSSSSSSSSSSSSSSSSSSS" localSheetId="7">#REF!</definedName>
    <definedName name="SSSSSSSSSSSSSSSSSSSSSSSSSSS" localSheetId="12">#REF!</definedName>
    <definedName name="SSSSSSSSSSSSSSSSSSSSSSSSSSS" localSheetId="6">#REF!</definedName>
    <definedName name="SSSSSSSSSSSSSSSSSSSSSSSSSSS" localSheetId="3">#REF!</definedName>
    <definedName name="SSSSSSSSSSSSSSSSSSSSSSSSSSS" localSheetId="9">#REF!</definedName>
    <definedName name="SSSSSSSSSSSSSSSSSSSSSSSSSSS">#REF!</definedName>
    <definedName name="STI">#REF!</definedName>
    <definedName name="SUB">#REF!</definedName>
    <definedName name="Subbase2Tot">#REF!</definedName>
    <definedName name="SubbaseTot">#REF!</definedName>
    <definedName name="SUBCONTRATISTA">'[27]Estimados de Costos'!$G$2:$G$311</definedName>
    <definedName name="SUBEMP_LISTA">[17]MO_S!$B$22:$B$41</definedName>
    <definedName name="SUBEMP_TABELA">[17]MO_S!$B$22:$J$41</definedName>
    <definedName name="SUCH_ZEICHEN">#REF!</definedName>
    <definedName name="Summary">#REF!</definedName>
    <definedName name="sung">#N/A</definedName>
    <definedName name="SZX">#N/A</definedName>
    <definedName name="t">'[59]Otro Eq AT'!$G$8:$G$12</definedName>
    <definedName name="T.OSCIOSO">'[60]costos directos'!$R$12146</definedName>
    <definedName name="T.Osio">#REF!</definedName>
    <definedName name="TA" localSheetId="2">#REF!</definedName>
    <definedName name="TA" localSheetId="1">#REF!</definedName>
    <definedName name="TA" localSheetId="8">#REF!</definedName>
    <definedName name="TA" localSheetId="4">#REF!</definedName>
    <definedName name="TA" localSheetId="10">#REF!</definedName>
    <definedName name="TA" localSheetId="5">#REF!</definedName>
    <definedName name="TA" localSheetId="11">#REF!</definedName>
    <definedName name="TA" localSheetId="7">#REF!</definedName>
    <definedName name="TA" localSheetId="12">#REF!</definedName>
    <definedName name="TA" localSheetId="6">#REF!</definedName>
    <definedName name="TA" localSheetId="3">#REF!</definedName>
    <definedName name="TA" localSheetId="9">#REF!</definedName>
    <definedName name="TA">#REF!</definedName>
    <definedName name="TAA50C" localSheetId="2">#REF!</definedName>
    <definedName name="TAA50C" localSheetId="1">#REF!</definedName>
    <definedName name="TAA50C" localSheetId="8">#REF!</definedName>
    <definedName name="TAA50C" localSheetId="4">#REF!</definedName>
    <definedName name="TAA50C" localSheetId="10">#REF!</definedName>
    <definedName name="TAA50C" localSheetId="5">#REF!</definedName>
    <definedName name="TAA50C" localSheetId="11">#REF!</definedName>
    <definedName name="TAA50C" localSheetId="7">#REF!</definedName>
    <definedName name="TAA50C" localSheetId="12">#REF!</definedName>
    <definedName name="TAA50C" localSheetId="6">#REF!</definedName>
    <definedName name="TAA50C" localSheetId="3">#REF!</definedName>
    <definedName name="TAA50C" localSheetId="9">#REF!</definedName>
    <definedName name="TAA50C">#REF!</definedName>
    <definedName name="TAA50F" localSheetId="2">#REF!</definedName>
    <definedName name="TAA50F" localSheetId="1">#REF!</definedName>
    <definedName name="TAA50F" localSheetId="8">#REF!</definedName>
    <definedName name="TAA50F" localSheetId="4">#REF!</definedName>
    <definedName name="TAA50F" localSheetId="10">#REF!</definedName>
    <definedName name="TAA50F" localSheetId="5">#REF!</definedName>
    <definedName name="TAA50F" localSheetId="11">#REF!</definedName>
    <definedName name="TAA50F" localSheetId="7">#REF!</definedName>
    <definedName name="TAA50F" localSheetId="12">#REF!</definedName>
    <definedName name="TAA50F" localSheetId="6">#REF!</definedName>
    <definedName name="TAA50F" localSheetId="3">#REF!</definedName>
    <definedName name="TAA50F" localSheetId="9">#REF!</definedName>
    <definedName name="TAA50F">#REF!</definedName>
    <definedName name="TAA50J">#REF!</definedName>
    <definedName name="TAA50SS">#REF!</definedName>
    <definedName name="tabela">#REF!</definedName>
    <definedName name="TABLAPISOS">'[61]BASE DE DATOS'!$C$2:$D$28</definedName>
    <definedName name="TAREF.FUNDAÇÕES">'[13]PROJECT DATA'!$B$9:$B$27</definedName>
    <definedName name="TAREFAS_ACESSOS">'[13]PROJECT DATA'!$B$49:$B$74</definedName>
    <definedName name="TAREFAS_ANEL">'[13]PROJECT DATA'!$B$78</definedName>
    <definedName name="TAREFAS_PLATAFORMAS">'[13]PROJECT DATA'!$B$30:$B$47</definedName>
    <definedName name="TAREFAS_VT1">'[13]PROJECT DATA'!$B$81:$B$106</definedName>
    <definedName name="TAREFAS_VT2">'[13]PROJECT DATA'!$B$109:$B$134</definedName>
    <definedName name="tb">#REF!</definedName>
    <definedName name="tbm">#REF!</definedName>
    <definedName name="tbmo">#REF!</definedName>
    <definedName name="TC">20.5473</definedName>
    <definedName name="TCdb">#REF!</definedName>
    <definedName name="TClista">#REF!</definedName>
    <definedName name="tcm">#REF!</definedName>
    <definedName name="tcmo">#REF!</definedName>
    <definedName name="tension">#REF!</definedName>
    <definedName name="Tension_kv">#REF!</definedName>
    <definedName name="terc">#REF!</definedName>
    <definedName name="TerrapTot">#REF!</definedName>
    <definedName name="th">#REF!</definedName>
    <definedName name="tipo">#REF!</definedName>
    <definedName name="TIPOEDIFICIOS">'[61]BASE DE DATOS'!$A$3:$A$13</definedName>
    <definedName name="TIPOELEMENTO">[57]PRECIOS!$B$16:$B$17</definedName>
    <definedName name="TipoMO">'[49]PU MANO DE OBRA'!$H$2:$H$4</definedName>
    <definedName name="TIPOS">'[62]AUX CONC3000'!$A$54:$A$57</definedName>
    <definedName name="TIPOSCIELOFALSO">'[61]N-1'!$L$12:$L$25</definedName>
    <definedName name="TIPOSSUELOS">'[61]BASE DE DATOS'!$C$3:$C$28</definedName>
    <definedName name="TIT">#REF!</definedName>
    <definedName name="_xlnm.Print_Titles" localSheetId="0">' AVALUO 01'!$1:$15</definedName>
    <definedName name="_xlnm.Print_Titles">#N/A</definedName>
    <definedName name="Títulos_a_imprimir_IM" localSheetId="2">#REF!</definedName>
    <definedName name="Títulos_a_imprimir_IM" localSheetId="1">#REF!</definedName>
    <definedName name="Títulos_a_imprimir_IM" localSheetId="8">#REF!</definedName>
    <definedName name="Títulos_a_imprimir_IM" localSheetId="4">#REF!</definedName>
    <definedName name="Títulos_a_imprimir_IM" localSheetId="10">#REF!</definedName>
    <definedName name="Títulos_a_imprimir_IM" localSheetId="5">#REF!</definedName>
    <definedName name="Títulos_a_imprimir_IM" localSheetId="11">#REF!</definedName>
    <definedName name="Títulos_a_imprimir_IM" localSheetId="7">#REF!</definedName>
    <definedName name="Títulos_a_imprimir_IM" localSheetId="12">#REF!</definedName>
    <definedName name="Títulos_a_imprimir_IM" localSheetId="6">#REF!</definedName>
    <definedName name="Títulos_a_imprimir_IM" localSheetId="3">#REF!</definedName>
    <definedName name="Títulos_a_imprimir_IM" localSheetId="9">#REF!</definedName>
    <definedName name="Títulos_a_imprimir_IM">#REF!</definedName>
    <definedName name="to">#REF!</definedName>
    <definedName name="tot_ink_eur">[29]Quote!#REF!</definedName>
    <definedName name="Tot_volume">[29]Quote!#REF!</definedName>
    <definedName name="Totaal_inkoop_____korting_USD">[29]Quote!#REF!</definedName>
    <definedName name="total">#REF!</definedName>
    <definedName name="TOTAL_HORAS_VARIOS">#REF!</definedName>
    <definedName name="TOTALCS">#REF!</definedName>
    <definedName name="TOTALUS">#REF!</definedName>
    <definedName name="tpv">#REF!</definedName>
    <definedName name="TR_R">#REF!</definedName>
    <definedName name="TR_R1">#REF!</definedName>
    <definedName name="TR_X">#REF!</definedName>
    <definedName name="TR_X1">#REF!</definedName>
    <definedName name="TRAINING_INST">#REF!</definedName>
    <definedName name="TRAINING_INSTALLATION">[41]Lists!$B$1:$B$2</definedName>
    <definedName name="Trans.Internas">#REF!</definedName>
    <definedName name="Transf.Int">#REF!</definedName>
    <definedName name="Transp.">'[18]Dados Gerais'!$B$50</definedName>
    <definedName name="Transportes">#REF!</definedName>
    <definedName name="Trasnf.Int.">#REF!</definedName>
    <definedName name="TRAY_D">#REF!</definedName>
    <definedName name="TT">#REF!</definedName>
    <definedName name="TUBERIAS">#REF!</definedName>
    <definedName name="tuo" hidden="1">#REF!</definedName>
    <definedName name="turbina">#REF!</definedName>
    <definedName name="turbinas">#REF!</definedName>
    <definedName name="TV">#REF!</definedName>
    <definedName name="tvm">#REF!</definedName>
    <definedName name="tvmo">#REF!</definedName>
    <definedName name="tvv">'[48]Resumen oferta'!#REF!</definedName>
    <definedName name="TV소계">#REF!</definedName>
    <definedName name="TYP_GEWÄHLT_SK">#REF!</definedName>
    <definedName name="U.Norte">'[18]Dados Gerais'!$B$11</definedName>
    <definedName name="U.Vias">#REF!</definedName>
    <definedName name="ÜB">#REF!</definedName>
    <definedName name="UIOIO">#N/A</definedName>
    <definedName name="UMC">#REF!</definedName>
    <definedName name="UN">#REF!</definedName>
    <definedName name="Un.Neg">#REF!</definedName>
    <definedName name="undec">#REF!</definedName>
    <definedName name="UNIDAD">'[62]AUX CONC3000'!$A$61:$A$72</definedName>
    <definedName name="Unidade">#REF!</definedName>
    <definedName name="UNIT">#N/A</definedName>
    <definedName name="US">#REF!</definedName>
    <definedName name="V">#REF!</definedName>
    <definedName name="V.Tipo1_TABELA">'[13]PROJECT DATA'!$B$81:$E$107</definedName>
    <definedName name="V.Tipo2_TABELA">'[13]PROJECT DATA'!$B$109:$E$134</definedName>
    <definedName name="Valuta">#REF!</definedName>
    <definedName name="VB">#REF!</definedName>
    <definedName name="VB_1">#REF!</definedName>
    <definedName name="VBN">#N/A</definedName>
    <definedName name="VBNMVBNM">#N/A</definedName>
    <definedName name="VCBNCVBN">#N/A</definedName>
    <definedName name="VFF">#REF!</definedName>
    <definedName name="VI">[63]QGDEZ91!#REF!</definedName>
    <definedName name="Vias">[7]Dados!$C$64</definedName>
    <definedName name="viat.">#REF!</definedName>
    <definedName name="Viaturas">#REF!</definedName>
    <definedName name="vital5">[8]Personalizar!$E$15</definedName>
    <definedName name="Vol">#REF!</definedName>
    <definedName name="VVV">#REF!</definedName>
    <definedName name="vvvv">'[64]CONVENIO COLECTIVO'!$B$1287</definedName>
    <definedName name="VZVN">#N/A</definedName>
    <definedName name="W">#N/A</definedName>
    <definedName name="w_m">#REF!</definedName>
    <definedName name="w_m1">#REF!</definedName>
    <definedName name="w_m2">#REF!</definedName>
    <definedName name="wcwec">[29]Quote!#REF!</definedName>
    <definedName name="wd">#REF!</definedName>
    <definedName name="WEC">#N/A</definedName>
    <definedName name="WER">#N/A</definedName>
    <definedName name="WFCQ" hidden="1">#REF!</definedName>
    <definedName name="wl">#REF!</definedName>
    <definedName name="WRITE" localSheetId="7" hidden="1">{#N/A,#N/A,FALSE,"CCTV"}</definedName>
    <definedName name="WRITE" localSheetId="12" hidden="1">{#N/A,#N/A,FALSE,"CCTV"}</definedName>
    <definedName name="WRITE" localSheetId="6" hidden="1">{#N/A,#N/A,FALSE,"CCTV"}</definedName>
    <definedName name="WRITE" localSheetId="3" hidden="1">{#N/A,#N/A,FALSE,"CCTV"}</definedName>
    <definedName name="WRITE" localSheetId="9" hidden="1">{#N/A,#N/A,FALSE,"CCTV"}</definedName>
    <definedName name="WRITE" hidden="1">{#N/A,#N/A,FALSE,"CCTV"}</definedName>
    <definedName name="wrn.BM." localSheetId="7" hidden="1">{#N/A,#N/A,FALSE,"CCTV"}</definedName>
    <definedName name="wrn.BM." localSheetId="12" hidden="1">{#N/A,#N/A,FALSE,"CCTV"}</definedName>
    <definedName name="wrn.BM." localSheetId="6" hidden="1">{#N/A,#N/A,FALSE,"CCTV"}</definedName>
    <definedName name="wrn.BM." localSheetId="3" hidden="1">{#N/A,#N/A,FALSE,"CCTV"}</definedName>
    <definedName name="wrn.BM." localSheetId="9" hidden="1">{#N/A,#N/A,FALSE,"CCTV"}</definedName>
    <definedName name="wrn.BM." hidden="1">{#N/A,#N/A,FALSE,"CCTV"}</definedName>
    <definedName name="wrn.철골집계표._.5칸." localSheetId="7" hidden="1">{#N/A,#N/A,FALSE,"Sheet1"}</definedName>
    <definedName name="wrn.철골집계표._.5칸." localSheetId="12" hidden="1">{#N/A,#N/A,FALSE,"Sheet1"}</definedName>
    <definedName name="wrn.철골집계표._.5칸." localSheetId="6" hidden="1">{#N/A,#N/A,FALSE,"Sheet1"}</definedName>
    <definedName name="wrn.철골집계표._.5칸." localSheetId="3" hidden="1">{#N/A,#N/A,FALSE,"Sheet1"}</definedName>
    <definedName name="wrn.철골집계표._.5칸." localSheetId="9" hidden="1">{#N/A,#N/A,FALSE,"Sheet1"}</definedName>
    <definedName name="wrn.철골집계표._.5칸." hidden="1">{#N/A,#N/A,FALSE,"Sheet1"}</definedName>
    <definedName name="WSEWE">#N/A</definedName>
    <definedName name="WW">#REF!</definedName>
    <definedName name="WWW">#REF!</definedName>
    <definedName name="WWWW">'[65]Otro Eq AT'!$G$8:$G$12</definedName>
    <definedName name="X">#N/A</definedName>
    <definedName name="X_trafo">#REF!</definedName>
    <definedName name="Xcc_TURBINA">#REF!</definedName>
    <definedName name="XCVBXCSDG">#N/A</definedName>
    <definedName name="XCVNDZVSD">#N/A</definedName>
    <definedName name="xx">#REF!</definedName>
    <definedName name="xxx">#REF!</definedName>
    <definedName name="xxxxx">'[21]Mapa 4'!$B$111</definedName>
    <definedName name="YEN">#REF!</definedName>
    <definedName name="yu">'[66]salarios y rentas (2)'!$A$12:$A$96</definedName>
    <definedName name="YYY">[47]QGDEZ91!#REF!</definedName>
    <definedName name="Z">#REF!</definedName>
    <definedName name="ZB">#REF!</definedName>
    <definedName name="ZB_1">#REF!</definedName>
    <definedName name="ZP">#REF!</definedName>
    <definedName name="ZXCV">#N/A</definedName>
    <definedName name="ZXCVC">#N/A</definedName>
    <definedName name="ZXCVDF">#N/A</definedName>
    <definedName name="ZXCVNSFGFD">#N/A</definedName>
    <definedName name="ZXFHFGHSD">#N/A</definedName>
    <definedName name="ZZ">#N/A</definedName>
    <definedName name="ㄱ">#REF!</definedName>
    <definedName name="ㄱㄱㄱ">#REF!</definedName>
    <definedName name="ㄱㄱㄱㄱ">#REF!</definedName>
    <definedName name="가">#REF!</definedName>
    <definedName name="가로등부표2">#REF!,#REF!</definedName>
    <definedName name="가설">#REF!</definedName>
    <definedName name="간선">#REF!</definedName>
    <definedName name="간선소계">#REF!</definedName>
    <definedName name="갈바후렉스_돌출">#REF!</definedName>
    <definedName name="갈바후렉스_전면">#REF!</definedName>
    <definedName name="갑지">#REF!</definedName>
    <definedName name="건">#REF!</definedName>
    <definedName name="견적SHEET" localSheetId="7" hidden="1">{#N/A,#N/A,FALSE,"CCTV"}</definedName>
    <definedName name="견적SHEET" localSheetId="12" hidden="1">{#N/A,#N/A,FALSE,"CCTV"}</definedName>
    <definedName name="견적SHEET" localSheetId="6" hidden="1">{#N/A,#N/A,FALSE,"CCTV"}</definedName>
    <definedName name="견적SHEET" localSheetId="3" hidden="1">{#N/A,#N/A,FALSE,"CCTV"}</definedName>
    <definedName name="견적SHEET" localSheetId="9" hidden="1">{#N/A,#N/A,FALSE,"CCTV"}</definedName>
    <definedName name="견적SHEET" hidden="1">{#N/A,#N/A,FALSE,"CCTV"}</definedName>
    <definedName name="견적서">#REF!</definedName>
    <definedName name="견적품의">#REF!</definedName>
    <definedName name="결정치">#REF!</definedName>
    <definedName name="경비율">#REF!</definedName>
    <definedName name="경비율소방">#REF!</definedName>
    <definedName name="경상비1">#REF!</definedName>
    <definedName name="고재">#REF!</definedName>
    <definedName name="고케">#REF!</definedName>
    <definedName name="공사금액">#REF!</definedName>
    <definedName name="공사명">#REF!</definedName>
    <definedName name="공일">#REF!</definedName>
    <definedName name="공조실급수2">#REF!</definedName>
    <definedName name="관급">#REF!,#REF!,#REF!</definedName>
    <definedName name="관급단가">#REF!</definedName>
    <definedName name="규격수">#REF!</definedName>
    <definedName name="금속">#REF!</definedName>
    <definedName name="기계경비">#REF!</definedName>
    <definedName name="기기목록">#REF!</definedName>
    <definedName name="기초">#REF!</definedName>
    <definedName name="기초소방">#REF!</definedName>
    <definedName name="기타">#REF!</definedName>
    <definedName name="김">#REF!</definedName>
    <definedName name="김소방">#REF!</definedName>
    <definedName name="ㄴ">#REF!</definedName>
    <definedName name="ㄴㄴㄴ">#REF!</definedName>
    <definedName name="ㄴㄷㄹ" localSheetId="7" hidden="1">{#N/A,#N/A,FALSE,"Sheet1"}</definedName>
    <definedName name="ㄴㄷㄹ" localSheetId="12" hidden="1">{#N/A,#N/A,FALSE,"Sheet1"}</definedName>
    <definedName name="ㄴㄷㄹ" localSheetId="6" hidden="1">{#N/A,#N/A,FALSE,"Sheet1"}</definedName>
    <definedName name="ㄴㄷㄹ" localSheetId="3" hidden="1">{#N/A,#N/A,FALSE,"Sheet1"}</definedName>
    <definedName name="ㄴㄷㄹ" localSheetId="9" hidden="1">{#N/A,#N/A,FALSE,"Sheet1"}</definedName>
    <definedName name="ㄴㄷㄹ" hidden="1">{#N/A,#N/A,FALSE,"Sheet1"}</definedName>
    <definedName name="ㄴㅇㅀ">#REF!</definedName>
    <definedName name="나">#REF!</definedName>
    <definedName name="내고">#REF!</definedName>
    <definedName name="내선전공">#REF!</definedName>
    <definedName name="내전">#REF!</definedName>
    <definedName name="네온_갈바_스카시">#REF!</definedName>
    <definedName name="네온_갈바_쟌넬">#REF!</definedName>
    <definedName name="네온_포엠_스카시">#REF!</definedName>
    <definedName name="네온_포엠_쟌넬">#REF!</definedName>
    <definedName name="노무">#REF!</definedName>
    <definedName name="노무비내고">#REF!</definedName>
    <definedName name="ㄷㄷ">#REF!</definedName>
    <definedName name="단가">#REF!,#REF!</definedName>
    <definedName name="단가2" localSheetId="7" hidden="1">{#N/A,#N/A,FALSE,"Sheet1"}</definedName>
    <definedName name="단가2" localSheetId="12" hidden="1">{#N/A,#N/A,FALSE,"Sheet1"}</definedName>
    <definedName name="단가2" localSheetId="6" hidden="1">{#N/A,#N/A,FALSE,"Sheet1"}</definedName>
    <definedName name="단가2" localSheetId="3" hidden="1">{#N/A,#N/A,FALSE,"Sheet1"}</definedName>
    <definedName name="단가2" localSheetId="9" hidden="1">{#N/A,#N/A,FALSE,"Sheet1"}</definedName>
    <definedName name="단가2" hidden="1">{#N/A,#N/A,FALSE,"Sheet1"}</definedName>
    <definedName name="단가비교표">#REF!,#REF!</definedName>
    <definedName name="단가적용표">#REF!</definedName>
    <definedName name="대기영역">#REF!</definedName>
    <definedName name="도급단가">#REF!</definedName>
    <definedName name="도장">#REF!</definedName>
    <definedName name="동력">#REF!</definedName>
    <definedName name="동력소계">#REF!</definedName>
    <definedName name="ㄷㄳ" localSheetId="7" hidden="1">{#N/A,#N/A,FALSE,"Sheet1"}</definedName>
    <definedName name="ㄷㄳ" localSheetId="12" hidden="1">{#N/A,#N/A,FALSE,"Sheet1"}</definedName>
    <definedName name="ㄷㄳ" localSheetId="6" hidden="1">{#N/A,#N/A,FALSE,"Sheet1"}</definedName>
    <definedName name="ㄷㄳ" localSheetId="3" hidden="1">{#N/A,#N/A,FALSE,"Sheet1"}</definedName>
    <definedName name="ㄷㄳ" localSheetId="9" hidden="1">{#N/A,#N/A,FALSE,"Sheet1"}</definedName>
    <definedName name="ㄷㄳ" hidden="1">{#N/A,#N/A,FALSE,"Sheet1"}</definedName>
    <definedName name="ㄹ">#REF!</definedName>
    <definedName name="ㄹㄹㄹ" hidden="1">#REF!</definedName>
    <definedName name="ㅁ">#REF!</definedName>
    <definedName name="ㅁ1">#REF!</definedName>
    <definedName name="ㅁ139">#REF!</definedName>
    <definedName name="ㅁ2000">#REF!</definedName>
    <definedName name="ㅁ2500">#REF!</definedName>
    <definedName name="ㅁ986">#REF!</definedName>
    <definedName name="ㅁㅁㅁ" localSheetId="7" hidden="1">{#N/A,#N/A,FALSE,"Sheet1"}</definedName>
    <definedName name="ㅁㅁㅁ" localSheetId="12" hidden="1">{#N/A,#N/A,FALSE,"Sheet1"}</definedName>
    <definedName name="ㅁㅁㅁ" localSheetId="6" hidden="1">{#N/A,#N/A,FALSE,"Sheet1"}</definedName>
    <definedName name="ㅁㅁㅁ" localSheetId="3" hidden="1">{#N/A,#N/A,FALSE,"Sheet1"}</definedName>
    <definedName name="ㅁㅁㅁ" localSheetId="9" hidden="1">{#N/A,#N/A,FALSE,"Sheet1"}</definedName>
    <definedName name="ㅁㅁㅁ" hidden="1">{#N/A,#N/A,FALSE,"Sheet1"}</definedName>
    <definedName name="무선안테나공">#REF!</definedName>
    <definedName name="물가자료">#REF!</definedName>
    <definedName name="물할">#REF!</definedName>
    <definedName name="미장">#REF!</definedName>
    <definedName name="ㅂ">#REF!</definedName>
    <definedName name="ㅂㅈㄷㅂㅈ">#N/A</definedName>
    <definedName name="방송">#REF!</definedName>
    <definedName name="방송소계">#REF!</definedName>
    <definedName name="방수">#REF!</definedName>
    <definedName name="배관2">#N/A</definedName>
    <definedName name="배기덕트공사" localSheetId="7" hidden="1">{#N/A,#N/A,FALSE,"CCTV"}</definedName>
    <definedName name="배기덕트공사" localSheetId="12" hidden="1">{#N/A,#N/A,FALSE,"CCTV"}</definedName>
    <definedName name="배기덕트공사" localSheetId="6" hidden="1">{#N/A,#N/A,FALSE,"CCTV"}</definedName>
    <definedName name="배기덕트공사" localSheetId="3" hidden="1">{#N/A,#N/A,FALSE,"CCTV"}</definedName>
    <definedName name="배기덕트공사" localSheetId="9" hidden="1">{#N/A,#N/A,FALSE,"CCTV"}</definedName>
    <definedName name="배기덕트공사" hidden="1">{#N/A,#N/A,FALSE,"CCTV"}</definedName>
    <definedName name="배전">#REF!</definedName>
    <definedName name="배전전공">#REF!</definedName>
    <definedName name="버티">#N/A</definedName>
    <definedName name="보인">#REF!</definedName>
    <definedName name="보통인부">#REF!</definedName>
    <definedName name="복사">#N/A</definedName>
    <definedName name="복사준비">#N/A</definedName>
    <definedName name="부산2">#REF!</definedName>
    <definedName name="비계">#REF!</definedName>
    <definedName name="비율">#REF!</definedName>
    <definedName name="ㅅㄱㄷ">#REF!</definedName>
    <definedName name="상수">#REF!</definedName>
    <definedName name="석타일">#REF!</definedName>
    <definedName name="설비">#REF!</definedName>
    <definedName name="설비경">#REF!</definedName>
    <definedName name="설비노">#REF!</definedName>
    <definedName name="설비재">#REF!</definedName>
    <definedName name="성도">#REF!</definedName>
    <definedName name="소방">#REF!</definedName>
    <definedName name="소방소계">#REF!</definedName>
    <definedName name="수장">#REF!</definedName>
    <definedName name="수중펌프설치_기품2편1_6_1_5.5KW이하">#REF!</definedName>
    <definedName name="수할">#REF!</definedName>
    <definedName name="시운경">#REF!</definedName>
    <definedName name="시운노">#REF!</definedName>
    <definedName name="시운재">#REF!</definedName>
    <definedName name="실경상">#REF!</definedName>
    <definedName name="실내장식">#REF!</definedName>
    <definedName name="ㅇㄴㄹ" localSheetId="7" hidden="1">{#N/A,#N/A,FALSE,"Sheet1"}</definedName>
    <definedName name="ㅇㄴㄹ" localSheetId="12" hidden="1">{#N/A,#N/A,FALSE,"Sheet1"}</definedName>
    <definedName name="ㅇㄴㄹ" localSheetId="6" hidden="1">{#N/A,#N/A,FALSE,"Sheet1"}</definedName>
    <definedName name="ㅇㄴㄹ" localSheetId="3" hidden="1">{#N/A,#N/A,FALSE,"Sheet1"}</definedName>
    <definedName name="ㅇㄴㄹ" localSheetId="9" hidden="1">{#N/A,#N/A,FALSE,"Sheet1"}</definedName>
    <definedName name="ㅇㄴㄹ" hidden="1">{#N/A,#N/A,FALSE,"Sheet1"}</definedName>
    <definedName name="ㅇㄴㄿ" localSheetId="7" hidden="1">{#N/A,#N/A,FALSE,"CCTV"}</definedName>
    <definedName name="ㅇㄴㄿ" localSheetId="12" hidden="1">{#N/A,#N/A,FALSE,"CCTV"}</definedName>
    <definedName name="ㅇㄴㄿ" localSheetId="6" hidden="1">{#N/A,#N/A,FALSE,"CCTV"}</definedName>
    <definedName name="ㅇㄴㄿ" localSheetId="3" hidden="1">{#N/A,#N/A,FALSE,"CCTV"}</definedName>
    <definedName name="ㅇㄴㄿ" localSheetId="9" hidden="1">{#N/A,#N/A,FALSE,"CCTV"}</definedName>
    <definedName name="ㅇㄴㄿ" hidden="1">{#N/A,#N/A,FALSE,"CCTV"}</definedName>
    <definedName name="ㅇㄹㄹ" hidden="1">#REF!</definedName>
    <definedName name="알미늄후렉스_돌출">#REF!</definedName>
    <definedName name="알미늄후렉스_전면">#REF!</definedName>
    <definedName name="약수">#N/A</definedName>
    <definedName name="업">#REF!</definedName>
    <definedName name="여과지동">#REF!</definedName>
    <definedName name="여과지동소방">#REF!</definedName>
    <definedName name="예산2">#N/A</definedName>
    <definedName name="예산3">#N/A</definedName>
    <definedName name="예산4">#N/A</definedName>
    <definedName name="옥외">#REF!</definedName>
    <definedName name="옥외소계">#REF!</definedName>
    <definedName name="용량">#REF!</definedName>
    <definedName name="용융로">#N/A</definedName>
    <definedName name="용접">#REF!</definedName>
    <definedName name="우로복사">#N/A</definedName>
    <definedName name="우리">#N/A</definedName>
    <definedName name="우일">#REF!</definedName>
    <definedName name="운반">#REF!</definedName>
    <definedName name="운전">#REF!</definedName>
    <definedName name="운전사">#REF!</definedName>
    <definedName name="운전조">#REF!</definedName>
    <definedName name="원가네온">#REF!</definedName>
    <definedName name="원가쟌넬">#REF!</definedName>
    <definedName name="원가포엠">#REF!</definedName>
    <definedName name="원가프랑카드">#REF!</definedName>
    <definedName name="원가플랙스">#REF!</definedName>
    <definedName name="유리">#REF!</definedName>
    <definedName name="이">#REF!</definedName>
    <definedName name="이윤">#REF!</definedName>
    <definedName name="인비할">#REF!</definedName>
    <definedName name="인쇄">#N/A</definedName>
    <definedName name="인할">#REF!</definedName>
    <definedName name="일대">#REF!</definedName>
    <definedName name="일위">#REF!,#REF!</definedName>
    <definedName name="자료">#REF!</definedName>
    <definedName name="자료1">#REF!</definedName>
    <definedName name="자료2">#REF!</definedName>
    <definedName name="자료소방">#REF!</definedName>
    <definedName name="자비할">#REF!</definedName>
    <definedName name="자재">#REF!</definedName>
    <definedName name="자할1">#REF!</definedName>
    <definedName name="자할2">#REF!</definedName>
    <definedName name="자할3">#REF!</definedName>
    <definedName name="자할4">#REF!</definedName>
    <definedName name="작업">#REF!</definedName>
    <definedName name="작업설">#REF!</definedName>
    <definedName name="장비">#REF!</definedName>
    <definedName name="장비할">#REF!</definedName>
    <definedName name="재료비내고">#REF!</definedName>
    <definedName name="저압케이블전공">#REF!</definedName>
    <definedName name="저케">#REF!</definedName>
    <definedName name="전기2">#N/A</definedName>
    <definedName name="전기공사">#REF!</definedName>
    <definedName name="전기산출근거" hidden="1">#REF!</definedName>
    <definedName name="전기산출기준">#REF!</definedName>
    <definedName name="전등">#REF!</definedName>
    <definedName name="전등소계">#REF!</definedName>
    <definedName name="전력">#REF!</definedName>
    <definedName name="전열">#REF!</definedName>
    <definedName name="전열소계">#REF!</definedName>
    <definedName name="접지">#REF!</definedName>
    <definedName name="접지소계">#REF!</definedName>
    <definedName name="제_1_호표___관로굴착__400x750_____m당">#REF!</definedName>
    <definedName name="제_2_호표___관로굴착_모래__600x750_____m당">#REF!</definedName>
    <definedName name="제경비율">#REF!</definedName>
    <definedName name="제표">#N/A</definedName>
    <definedName name="조달수수료">#REF!</definedName>
    <definedName name="조도">#REF!</definedName>
    <definedName name="조도1">#REF!</definedName>
    <definedName name="조도2">#REF!</definedName>
    <definedName name="조명단가">#REF!</definedName>
    <definedName name="조명단가1">#REF!</definedName>
    <definedName name="조장">#REF!</definedName>
    <definedName name="조적">#REF!</definedName>
    <definedName name="중흥부두2">#REF!</definedName>
    <definedName name="지우기">#N/A</definedName>
    <definedName name="창호">#REF!</definedName>
    <definedName name="철골">#REF!</definedName>
    <definedName name="철공">#REF!</definedName>
    <definedName name="철콘">#REF!</definedName>
    <definedName name="총원가">#REF!</definedName>
    <definedName name="총원가2">#REF!</definedName>
    <definedName name="ㅋ">#REF!</definedName>
    <definedName name="콘크">#REF!</definedName>
    <definedName name="ㅌ">#REF!</definedName>
    <definedName name="ㅌㅌ">#REF!</definedName>
    <definedName name="토건2">#N/A</definedName>
    <definedName name="토목">#REF!</definedName>
    <definedName name="통신">#REF!</definedName>
    <definedName name="통신내선공">#REF!</definedName>
    <definedName name="통신설비공">#REF!</definedName>
    <definedName name="통신소계">#REF!</definedName>
    <definedName name="통신외선공">#REF!</definedName>
    <definedName name="통신케이블공">#REF!</definedName>
    <definedName name="특고">#REF!</definedName>
    <definedName name="특고압케이블전공">#REF!</definedName>
    <definedName name="특별">#REF!</definedName>
    <definedName name="특별인부">#REF!</definedName>
    <definedName name="표지">#N/A</definedName>
    <definedName name="품5">#REF!</definedName>
    <definedName name="플랜트전공">#REF!</definedName>
    <definedName name="ㅎ314">#REF!</definedName>
    <definedName name="ㅎㅎㅎ">#N/A</definedName>
    <definedName name="한강진">#N/A</definedName>
    <definedName name="할증FIT">#REF!</definedName>
    <definedName name="할증VV">#REF!</definedName>
    <definedName name="허용전류">#REF!</definedName>
    <definedName name="형틀">#REF!</definedName>
    <definedName name="홍">#REF!</definedName>
    <definedName name="휴먼">#N/A</definedName>
    <definedName name="ㅀㅍ">#N/A</definedName>
    <definedName name="ㅏ">#REF!</definedName>
    <definedName name="ㅏ4108">#REF!</definedName>
    <definedName name="ㅏㅏ">#REF!</definedName>
    <definedName name="ㅐㅗㅅ">#REF!</definedName>
    <definedName name="ㅑ3081">#REF!</definedName>
    <definedName name="ㅑㅑ">#REF!</definedName>
    <definedName name="ㅓ">#REF!</definedName>
    <definedName name="ㅣ">#REF!</definedName>
    <definedName name="ㅣ1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3" l="1"/>
  <c r="L22" i="3" l="1"/>
  <c r="J20" i="3"/>
  <c r="E21" i="3"/>
  <c r="E22" i="3"/>
  <c r="C20" i="3"/>
  <c r="L23" i="3"/>
  <c r="O23" i="3" s="1"/>
  <c r="G23" i="3"/>
  <c r="G22" i="3"/>
  <c r="O22" i="3" l="1"/>
  <c r="H23" i="3"/>
  <c r="H22" i="3"/>
  <c r="J22" i="3"/>
  <c r="J23" i="3"/>
  <c r="M23" i="3" l="1"/>
  <c r="P23" i="3" s="1"/>
  <c r="K23" i="3"/>
  <c r="N23" i="3" s="1"/>
  <c r="Q23" i="3" s="1"/>
  <c r="K22" i="3"/>
  <c r="N22" i="3" s="1"/>
  <c r="Q22" i="3" s="1"/>
  <c r="M22" i="3"/>
  <c r="P22" i="3" s="1"/>
  <c r="G21" i="3" l="1"/>
  <c r="J21" i="3" l="1"/>
  <c r="K21" i="3" s="1"/>
  <c r="H21" i="3"/>
  <c r="N21" i="3" l="1"/>
  <c r="Q21" i="3" s="1"/>
  <c r="L21" i="3"/>
  <c r="O21" i="3" s="1"/>
  <c r="M21" i="3"/>
  <c r="P21" i="3" s="1"/>
  <c r="G20" i="3"/>
  <c r="H25" i="21"/>
  <c r="B8" i="2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L14" i="20"/>
  <c r="M14" i="20" s="1"/>
  <c r="K14" i="20"/>
  <c r="I14" i="20"/>
  <c r="L13" i="20"/>
  <c r="M13" i="20" s="1"/>
  <c r="K13" i="20"/>
  <c r="I13" i="20"/>
  <c r="L12" i="20"/>
  <c r="M12" i="20" s="1"/>
  <c r="K12" i="20"/>
  <c r="I12" i="20"/>
  <c r="L11" i="20"/>
  <c r="M11" i="20" s="1"/>
  <c r="K11" i="20"/>
  <c r="I11" i="20"/>
  <c r="L10" i="20"/>
  <c r="M10" i="20" s="1"/>
  <c r="K10" i="20"/>
  <c r="I10" i="20"/>
  <c r="L9" i="20"/>
  <c r="M9" i="20" s="1"/>
  <c r="K9" i="20"/>
  <c r="I9" i="20"/>
  <c r="L8" i="20"/>
  <c r="M8" i="20" s="1"/>
  <c r="K8" i="20"/>
  <c r="I8" i="20"/>
  <c r="A8" i="20"/>
  <c r="A9" i="20" s="1"/>
  <c r="A10" i="20" s="1"/>
  <c r="A11" i="20" s="1"/>
  <c r="A12" i="20" s="1"/>
  <c r="A13" i="20" s="1"/>
  <c r="A14" i="20" s="1"/>
  <c r="L7" i="20"/>
  <c r="M7" i="20" s="1"/>
  <c r="K7" i="20"/>
  <c r="I7" i="20"/>
  <c r="N14" i="19"/>
  <c r="I14" i="19"/>
  <c r="M14" i="19" s="1"/>
  <c r="N13" i="19"/>
  <c r="I13" i="19"/>
  <c r="K13" i="19" s="1"/>
  <c r="N12" i="19"/>
  <c r="I12" i="19"/>
  <c r="M12" i="19" s="1"/>
  <c r="N11" i="19"/>
  <c r="I11" i="19"/>
  <c r="K11" i="19" s="1"/>
  <c r="N10" i="19"/>
  <c r="I10" i="19"/>
  <c r="M10" i="19" s="1"/>
  <c r="N9" i="19"/>
  <c r="I9" i="19"/>
  <c r="K9" i="19" s="1"/>
  <c r="N8" i="19"/>
  <c r="I8" i="19"/>
  <c r="M8" i="19" s="1"/>
  <c r="A8" i="19"/>
  <c r="A9" i="19" s="1"/>
  <c r="A10" i="19" s="1"/>
  <c r="A11" i="19" s="1"/>
  <c r="A12" i="19" s="1"/>
  <c r="A13" i="19" s="1"/>
  <c r="A14" i="19" s="1"/>
  <c r="N7" i="19"/>
  <c r="I7" i="19"/>
  <c r="K7" i="19" s="1"/>
  <c r="H21" i="18"/>
  <c r="O14" i="17"/>
  <c r="J14" i="17"/>
  <c r="L14" i="17" s="1"/>
  <c r="O13" i="17"/>
  <c r="J13" i="17"/>
  <c r="N13" i="17" s="1"/>
  <c r="O12" i="17"/>
  <c r="J12" i="17"/>
  <c r="N12" i="17" s="1"/>
  <c r="O11" i="17"/>
  <c r="J11" i="17"/>
  <c r="O10" i="17"/>
  <c r="J10" i="17"/>
  <c r="N10" i="17" s="1"/>
  <c r="O9" i="17"/>
  <c r="P9" i="17" s="1"/>
  <c r="J9" i="17"/>
  <c r="N9" i="17" s="1"/>
  <c r="O8" i="17"/>
  <c r="J8" i="17"/>
  <c r="N8" i="17" s="1"/>
  <c r="A8" i="17"/>
  <c r="A9" i="17" s="1"/>
  <c r="A10" i="17" s="1"/>
  <c r="A11" i="17" s="1"/>
  <c r="A12" i="17" s="1"/>
  <c r="A13" i="17" s="1"/>
  <c r="A14" i="17" s="1"/>
  <c r="O7" i="17"/>
  <c r="J7" i="17"/>
  <c r="N7" i="17" s="1"/>
  <c r="A29" i="14"/>
  <c r="A30" i="14" s="1"/>
  <c r="A31" i="14" s="1"/>
  <c r="J14" i="14"/>
  <c r="J13" i="14"/>
  <c r="J12" i="14"/>
  <c r="A12" i="14"/>
  <c r="A13" i="14" s="1"/>
  <c r="A14" i="14" s="1"/>
  <c r="J7" i="14"/>
  <c r="H25" i="12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H21" i="11"/>
  <c r="K8" i="10"/>
  <c r="K9" i="10"/>
  <c r="K10" i="10"/>
  <c r="K11" i="10"/>
  <c r="K12" i="10"/>
  <c r="K13" i="10"/>
  <c r="K14" i="10"/>
  <c r="K7" i="10"/>
  <c r="I8" i="10"/>
  <c r="I9" i="10"/>
  <c r="I10" i="10"/>
  <c r="I11" i="10"/>
  <c r="I12" i="10"/>
  <c r="I13" i="10"/>
  <c r="I14" i="10"/>
  <c r="I7" i="10"/>
  <c r="L14" i="10"/>
  <c r="M14" i="10" s="1"/>
  <c r="L13" i="10"/>
  <c r="M13" i="10" s="1"/>
  <c r="L12" i="10"/>
  <c r="M12" i="10" s="1"/>
  <c r="L11" i="10"/>
  <c r="M11" i="10" s="1"/>
  <c r="L10" i="10"/>
  <c r="M10" i="10" s="1"/>
  <c r="L9" i="10"/>
  <c r="M9" i="10" s="1"/>
  <c r="L8" i="10"/>
  <c r="M8" i="10" s="1"/>
  <c r="A8" i="10"/>
  <c r="A9" i="10" s="1"/>
  <c r="A10" i="10" s="1"/>
  <c r="A11" i="10" s="1"/>
  <c r="A12" i="10" s="1"/>
  <c r="A13" i="10" s="1"/>
  <c r="A14" i="10" s="1"/>
  <c r="L7" i="10"/>
  <c r="M7" i="10" s="1"/>
  <c r="I8" i="8"/>
  <c r="M8" i="8" s="1"/>
  <c r="I9" i="8"/>
  <c r="K9" i="8" s="1"/>
  <c r="I10" i="8"/>
  <c r="M10" i="8" s="1"/>
  <c r="I11" i="8"/>
  <c r="K11" i="8" s="1"/>
  <c r="I12" i="8"/>
  <c r="M12" i="8" s="1"/>
  <c r="I13" i="8"/>
  <c r="K13" i="8" s="1"/>
  <c r="I14" i="8"/>
  <c r="M14" i="8" s="1"/>
  <c r="I7" i="8"/>
  <c r="K7" i="8" s="1"/>
  <c r="N14" i="8"/>
  <c r="N13" i="8"/>
  <c r="N12" i="8"/>
  <c r="N11" i="8"/>
  <c r="N10" i="8"/>
  <c r="N9" i="8"/>
  <c r="N8" i="8"/>
  <c r="A8" i="8"/>
  <c r="A9" i="8" s="1"/>
  <c r="A10" i="8" s="1"/>
  <c r="A11" i="8" s="1"/>
  <c r="A12" i="8" s="1"/>
  <c r="A13" i="8" s="1"/>
  <c r="A14" i="8" s="1"/>
  <c r="N7" i="8"/>
  <c r="H21" i="7"/>
  <c r="A8" i="6"/>
  <c r="A9" i="6" s="1"/>
  <c r="A10" i="6" s="1"/>
  <c r="A11" i="6" s="1"/>
  <c r="A12" i="6" s="1"/>
  <c r="A13" i="6" s="1"/>
  <c r="A14" i="6" s="1"/>
  <c r="O14" i="6"/>
  <c r="J14" i="6"/>
  <c r="N14" i="6" s="1"/>
  <c r="O13" i="6"/>
  <c r="J13" i="6"/>
  <c r="N13" i="6" s="1"/>
  <c r="O12" i="6"/>
  <c r="J12" i="6"/>
  <c r="L12" i="6" s="1"/>
  <c r="O11" i="6"/>
  <c r="J11" i="6"/>
  <c r="N11" i="6" s="1"/>
  <c r="O10" i="6"/>
  <c r="J10" i="6"/>
  <c r="N10" i="6" s="1"/>
  <c r="O9" i="6"/>
  <c r="J9" i="6"/>
  <c r="N9" i="6" s="1"/>
  <c r="O8" i="6"/>
  <c r="J8" i="6"/>
  <c r="N8" i="6" s="1"/>
  <c r="O7" i="6"/>
  <c r="J7" i="6"/>
  <c r="N7" i="6" s="1"/>
  <c r="J15" i="14" l="1"/>
  <c r="P12" i="17"/>
  <c r="P13" i="17"/>
  <c r="P14" i="17"/>
  <c r="I15" i="20"/>
  <c r="M13" i="19"/>
  <c r="O13" i="19"/>
  <c r="O14" i="19"/>
  <c r="M11" i="19"/>
  <c r="O11" i="19"/>
  <c r="O12" i="19"/>
  <c r="P11" i="17"/>
  <c r="K15" i="20"/>
  <c r="M9" i="19"/>
  <c r="O8" i="19"/>
  <c r="O9" i="19"/>
  <c r="O10" i="19"/>
  <c r="M7" i="19"/>
  <c r="O7" i="19"/>
  <c r="P10" i="17"/>
  <c r="P8" i="17"/>
  <c r="P7" i="17"/>
  <c r="P15" i="17" s="1"/>
  <c r="M15" i="20"/>
  <c r="K8" i="19"/>
  <c r="K15" i="19" s="1"/>
  <c r="K10" i="19"/>
  <c r="K12" i="19"/>
  <c r="K14" i="19"/>
  <c r="L7" i="17"/>
  <c r="L9" i="17"/>
  <c r="L11" i="17"/>
  <c r="L13" i="17"/>
  <c r="N11" i="17"/>
  <c r="L8" i="17"/>
  <c r="L10" i="17"/>
  <c r="L12" i="17"/>
  <c r="N14" i="17"/>
  <c r="M15" i="10"/>
  <c r="I15" i="10"/>
  <c r="M9" i="8"/>
  <c r="O14" i="8"/>
  <c r="O10" i="8"/>
  <c r="M11" i="8"/>
  <c r="M13" i="8"/>
  <c r="O8" i="8"/>
  <c r="O13" i="8"/>
  <c r="O9" i="8"/>
  <c r="M7" i="8"/>
  <c r="O11" i="8"/>
  <c r="O7" i="8"/>
  <c r="O12" i="8"/>
  <c r="K14" i="8"/>
  <c r="K8" i="8"/>
  <c r="K15" i="8" s="1"/>
  <c r="K10" i="8"/>
  <c r="K12" i="8"/>
  <c r="P7" i="6"/>
  <c r="P12" i="6"/>
  <c r="P13" i="6"/>
  <c r="L11" i="6"/>
  <c r="P11" i="6"/>
  <c r="N12" i="6"/>
  <c r="N15" i="6" s="1"/>
  <c r="L9" i="6"/>
  <c r="P9" i="6"/>
  <c r="P10" i="6"/>
  <c r="P14" i="6"/>
  <c r="L10" i="6"/>
  <c r="L13" i="6"/>
  <c r="L14" i="6"/>
  <c r="P8" i="6"/>
  <c r="L8" i="6"/>
  <c r="L7" i="6"/>
  <c r="E20" i="3"/>
  <c r="E24" i="3" s="1"/>
  <c r="M15" i="19" l="1"/>
  <c r="O15" i="19"/>
  <c r="N15" i="17"/>
  <c r="L15" i="17"/>
  <c r="K15" i="10"/>
  <c r="O15" i="8"/>
  <c r="M15" i="8"/>
  <c r="P15" i="6"/>
  <c r="L15" i="6"/>
  <c r="G24" i="3"/>
  <c r="H20" i="3"/>
  <c r="L20" i="3" l="1"/>
  <c r="O20" i="3" s="1"/>
  <c r="M20" i="3" l="1"/>
  <c r="P20" i="3" s="1"/>
  <c r="P24" i="3" s="1"/>
  <c r="K20" i="3"/>
  <c r="N20" i="3" s="1"/>
  <c r="Q20" i="3" s="1"/>
  <c r="J24" i="3"/>
  <c r="J26" i="3" l="1"/>
  <c r="J29" i="3"/>
  <c r="J28" i="3"/>
  <c r="J27" i="3"/>
  <c r="M24" i="3"/>
</calcChain>
</file>

<file path=xl/sharedStrings.xml><?xml version="1.0" encoding="utf-8"?>
<sst xmlns="http://schemas.openxmlformats.org/spreadsheetml/2006/main" count="590" uniqueCount="122">
  <si>
    <t>PROYECTO: HOSPITAL ESCUELA OSCAR DANILO ROSALES ARGUELLO</t>
  </si>
  <si>
    <t>FECHA DE PRESENTACIÓN:</t>
  </si>
  <si>
    <t>DESCRIPCIÓN DE ACTIVIDADES</t>
  </si>
  <si>
    <t>U/M</t>
  </si>
  <si>
    <t>CONTRACTUAL</t>
  </si>
  <si>
    <t>TOTAL ACUMULADO</t>
  </si>
  <si>
    <t>ANTERIOR</t>
  </si>
  <si>
    <t>ACTUAL</t>
  </si>
  <si>
    <t>CANTIDAD</t>
  </si>
  <si>
    <t>COSTO UNITARIO</t>
  </si>
  <si>
    <t>COSTO TOTAL</t>
  </si>
  <si>
    <t>% AVANCE</t>
  </si>
  <si>
    <t>% PENDIENTE</t>
  </si>
  <si>
    <t>TOTAL ANTES DE IVA</t>
  </si>
  <si>
    <t>AMORTIZACIÓN DEL ADELANTO</t>
  </si>
  <si>
    <t>RETENCIONES POR IMPUESTO SOBRE LA RENTA</t>
  </si>
  <si>
    <t>TOTAL A COBRAR</t>
  </si>
  <si>
    <t>GERENTE DE PROYECTO</t>
  </si>
  <si>
    <t>MAKIBER</t>
  </si>
  <si>
    <t>ING. IVAN BARROSO</t>
  </si>
  <si>
    <t>CONTRATISTA</t>
  </si>
  <si>
    <t>RETENCIONES POR VICIOS OCULTOS</t>
  </si>
  <si>
    <t>EJECUTADO</t>
  </si>
  <si>
    <t>PENDIENTE POR EJECUTAR</t>
  </si>
  <si>
    <t>REPRESENTANTE</t>
  </si>
  <si>
    <t>ASISTENTE RESIDENTE</t>
  </si>
  <si>
    <t>m</t>
  </si>
  <si>
    <t>TOTAL</t>
  </si>
  <si>
    <t>DETALLE DE LEVANTAMIENTO DE AZULEJO 25X40 y 20x30</t>
  </si>
  <si>
    <t>ITEMS</t>
  </si>
  <si>
    <t>DESCRIPCION</t>
  </si>
  <si>
    <t>NIVEL</t>
  </si>
  <si>
    <t>AMBIENTE</t>
  </si>
  <si>
    <t>EJE</t>
  </si>
  <si>
    <t>AREA TOTAL</t>
  </si>
  <si>
    <t>ESTE PERIODO</t>
  </si>
  <si>
    <t xml:space="preserve">PENDIENTE </t>
  </si>
  <si>
    <t>LONGITUD</t>
  </si>
  <si>
    <t>ALTURA</t>
  </si>
  <si>
    <t>AREA BOQUETE</t>
  </si>
  <si>
    <t>AREA NETA</t>
  </si>
  <si>
    <t>%</t>
  </si>
  <si>
    <r>
      <t>m</t>
    </r>
    <r>
      <rPr>
        <b/>
        <sz val="12"/>
        <color theme="1"/>
        <rFont val="Calibri"/>
        <family val="2"/>
      </rPr>
      <t>²</t>
    </r>
  </si>
  <si>
    <t>25X40</t>
  </si>
  <si>
    <t>12-13</t>
  </si>
  <si>
    <t xml:space="preserve">Ing. Donald Aragon </t>
  </si>
  <si>
    <t>Auxiliar Residente, Edif. B</t>
  </si>
  <si>
    <t>MAKIBER S.A</t>
  </si>
  <si>
    <t>B00</t>
  </si>
  <si>
    <t>PERÍODO ANTERIOR</t>
  </si>
  <si>
    <t>Baño consultorio obstetricia</t>
  </si>
  <si>
    <t>ACTIVIDAD: REPARACIÓN DE PISO PORCELANATO</t>
  </si>
  <si>
    <t xml:space="preserve">NIVEL </t>
  </si>
  <si>
    <t>G-H</t>
  </si>
  <si>
    <t>C/U</t>
  </si>
  <si>
    <t>Consultorio Obstetricia</t>
  </si>
  <si>
    <t xml:space="preserve">Porcelanato </t>
  </si>
  <si>
    <r>
      <t>AREA NETA (m</t>
    </r>
    <r>
      <rPr>
        <b/>
        <sz val="12"/>
        <color theme="1"/>
        <rFont val="Calibri"/>
        <family val="2"/>
      </rPr>
      <t>²</t>
    </r>
    <r>
      <rPr>
        <b/>
        <sz val="9.6"/>
        <color theme="1"/>
        <rFont val="Calibri"/>
        <family val="2"/>
      </rPr>
      <t>)</t>
    </r>
  </si>
  <si>
    <t>LONGITUD (m)</t>
  </si>
  <si>
    <t>ANCHO (m)</t>
  </si>
  <si>
    <t xml:space="preserve">Baño ultrasonido </t>
  </si>
  <si>
    <t>J-K</t>
  </si>
  <si>
    <t>Baño Obstetricia</t>
  </si>
  <si>
    <t>Baño obstetricia</t>
  </si>
  <si>
    <t>Procedimiento obstetricia</t>
  </si>
  <si>
    <t>Baño consultorio</t>
  </si>
  <si>
    <t>9-10</t>
  </si>
  <si>
    <t>H-I</t>
  </si>
  <si>
    <t>11-12</t>
  </si>
  <si>
    <t>D-E</t>
  </si>
  <si>
    <t>E-F</t>
  </si>
  <si>
    <t>F-G</t>
  </si>
  <si>
    <t>DETALLE DE LEVANTAMIENTO DE PORCELANATO 60X60</t>
  </si>
  <si>
    <t>DETALLE DE LEVANTAMIENTO DE INSTALACIÓN DE RODAPIÉ</t>
  </si>
  <si>
    <t xml:space="preserve">Rodapié </t>
  </si>
  <si>
    <t>Lectura de resultados</t>
  </si>
  <si>
    <t>E-G</t>
  </si>
  <si>
    <t>Cabina de mandos</t>
  </si>
  <si>
    <t>Entrada a Rayos X</t>
  </si>
  <si>
    <t>Vestidor de mamógrafo</t>
  </si>
  <si>
    <t>Baño paciente</t>
  </si>
  <si>
    <t>Baño público</t>
  </si>
  <si>
    <t>Pasillo a Tomógrafo</t>
  </si>
  <si>
    <t xml:space="preserve">Sala técnica </t>
  </si>
  <si>
    <t>Cuarto de aseo</t>
  </si>
  <si>
    <t>I-J</t>
  </si>
  <si>
    <t>ACTIVIDAD: INSTALACIÓN DE UMBRALES</t>
  </si>
  <si>
    <t>Cuarto aseo</t>
  </si>
  <si>
    <t xml:space="preserve">Baño paciente </t>
  </si>
  <si>
    <t>C00</t>
  </si>
  <si>
    <t>CITOSCOPIA</t>
  </si>
  <si>
    <t>(J-K)</t>
  </si>
  <si>
    <t>(16-17)</t>
  </si>
  <si>
    <t>ENCHAPE 25X40</t>
  </si>
  <si>
    <t>Ing. Kevynn Alvarado</t>
  </si>
  <si>
    <t>Auxiliar Residente, Edif. C</t>
  </si>
  <si>
    <t>REPARACIÓN AZULEJO 25X40</t>
  </si>
  <si>
    <t>PIEZAS REPARADAS</t>
  </si>
  <si>
    <t>20X30</t>
  </si>
  <si>
    <t>C-C1</t>
  </si>
  <si>
    <t>Trabajo limpio</t>
  </si>
  <si>
    <t>Bodega de equipos</t>
  </si>
  <si>
    <t>10-11</t>
  </si>
  <si>
    <t>G-I</t>
  </si>
  <si>
    <t>Sala técnica de RM</t>
  </si>
  <si>
    <t>Procedimiento Obstetricia</t>
  </si>
  <si>
    <t>Baño Procedimiento Obstetricia</t>
  </si>
  <si>
    <t xml:space="preserve">Baño Consultorio Obstetricia </t>
  </si>
  <si>
    <t>Ultrasonido Obstetricia</t>
  </si>
  <si>
    <t>ING. RESIDENTE</t>
  </si>
  <si>
    <t>ING. SENEN FERNANDEZ</t>
  </si>
  <si>
    <t>MANO DE OBRA PARA TRABAJOS VARIOS DE AYUDANTES</t>
  </si>
  <si>
    <t>TIEMPO ORDINARIO DE TRABAJOS DE AYUDANTE</t>
  </si>
  <si>
    <t>TIEMPO EXTRAORDINARIO DE TRABAJOS DE AYUDANTE</t>
  </si>
  <si>
    <t>HR</t>
  </si>
  <si>
    <t>PERIODO: DEL 29 FEBRERO AL 2 DE MARZO 2023</t>
  </si>
  <si>
    <t>CODIGO DE CONTRATO:   N. 3090019/533/1553</t>
  </si>
  <si>
    <t>TIEMPO ORDINARIO DE TRABAJOS DE OFICIAL</t>
  </si>
  <si>
    <t>TIEMPO EXTRAORDINARIO DE TRABAJOS DE OFICIAL</t>
  </si>
  <si>
    <t>Oswaldo Hernan Palma Urbina</t>
  </si>
  <si>
    <t>CONTRATISTA: SERVICIOS PALNAR</t>
  </si>
  <si>
    <t>AVALUO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</si>
</sst>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dd&quot; de &quot;mmmm&quot; del &quot;yyyy"/>
    <numFmt numFmtId="167" formatCode="[$$-540A]#,##0.00"/>
    <numFmt numFmtId="168" formatCode="&quot;C$&quot;\ #,##0.00"/>
    <numFmt numFmtId="169" formatCode="#,##0.000"/>
    <numFmt numFmtId="170" formatCode="_ * #,##0.00_ ;_ * \-#,##0.00_ ;_ * &quot;-&quot;??_ ;_ @_ "/>
    <numFmt numFmtId="171" formatCode="_-[$C$-4C0A]* #,##0.00_-;\-[$C$-4C0A]* #,##0.00_-;_-[$C$-4C0A]* &quot;-&quot;??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Verdana"/>
      <family val="2"/>
    </font>
    <font>
      <i/>
      <sz val="14"/>
      <name val="Verdana"/>
      <family val="2"/>
    </font>
    <font>
      <sz val="10"/>
      <name val="Arial"/>
      <family val="2"/>
    </font>
    <font>
      <b/>
      <sz val="20"/>
      <name val="Verdana"/>
      <family val="2"/>
    </font>
    <font>
      <b/>
      <sz val="14"/>
      <name val="Verdana"/>
      <family val="2"/>
    </font>
    <font>
      <b/>
      <sz val="16"/>
      <name val="Verdana"/>
      <family val="2"/>
    </font>
    <font>
      <b/>
      <sz val="18"/>
      <name val="Verdana"/>
      <family val="2"/>
    </font>
    <font>
      <sz val="16"/>
      <name val="Verdana"/>
      <family val="2"/>
    </font>
    <font>
      <sz val="14"/>
      <name val="Tahoma"/>
      <family val="2"/>
    </font>
    <font>
      <sz val="14"/>
      <color theme="0"/>
      <name val="Verdana"/>
      <family val="2"/>
    </font>
    <font>
      <b/>
      <i/>
      <sz val="14"/>
      <name val="Verdana"/>
      <family val="2"/>
    </font>
    <font>
      <b/>
      <sz val="16"/>
      <color theme="1"/>
      <name val="Verdana"/>
      <family val="2"/>
    </font>
    <font>
      <b/>
      <u val="singleAccounting"/>
      <sz val="22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Arial"/>
      <family val="2"/>
    </font>
    <font>
      <b/>
      <sz val="16"/>
      <color theme="1"/>
      <name val="Arial"/>
      <family val="2"/>
    </font>
    <font>
      <b/>
      <sz val="9.6"/>
      <color theme="1"/>
      <name val="Calibri"/>
      <family val="2"/>
    </font>
    <font>
      <sz val="22"/>
      <color theme="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" fillId="0" borderId="0"/>
    <xf numFmtId="164" fontId="9" fillId="0" borderId="0" applyFont="0" applyFill="0" applyBorder="0" applyAlignment="0" applyProtection="0"/>
    <xf numFmtId="0" fontId="5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86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5" fontId="12" fillId="0" borderId="0" xfId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4" fontId="7" fillId="0" borderId="0" xfId="0" applyNumberFormat="1" applyFont="1" applyAlignment="1">
      <alignment horizontal="right" vertical="center"/>
    </xf>
    <xf numFmtId="14" fontId="7" fillId="2" borderId="0" xfId="0" applyNumberFormat="1" applyFont="1" applyFill="1" applyAlignment="1">
      <alignment vertical="center" wrapText="1"/>
    </xf>
    <xf numFmtId="165" fontId="7" fillId="0" borderId="0" xfId="1" applyFont="1" applyFill="1"/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right"/>
    </xf>
    <xf numFmtId="2" fontId="7" fillId="0" borderId="0" xfId="0" applyNumberFormat="1" applyFont="1"/>
    <xf numFmtId="167" fontId="7" fillId="0" borderId="13" xfId="3" applyNumberFormat="1" applyFont="1" applyBorder="1" applyAlignment="1">
      <alignment vertical="center"/>
    </xf>
    <xf numFmtId="164" fontId="15" fillId="0" borderId="14" xfId="4" applyFont="1" applyFill="1" applyBorder="1" applyAlignment="1">
      <alignment vertical="center"/>
    </xf>
    <xf numFmtId="164" fontId="7" fillId="0" borderId="16" xfId="4" applyFont="1" applyFill="1" applyBorder="1" applyAlignment="1">
      <alignment vertical="center"/>
    </xf>
    <xf numFmtId="168" fontId="7" fillId="0" borderId="0" xfId="0" applyNumberFormat="1" applyFont="1"/>
    <xf numFmtId="167" fontId="7" fillId="0" borderId="17" xfId="3" applyNumberFormat="1" applyFont="1" applyBorder="1" applyAlignment="1">
      <alignment vertical="center"/>
    </xf>
    <xf numFmtId="0" fontId="11" fillId="0" borderId="0" xfId="0" applyFont="1"/>
    <xf numFmtId="167" fontId="7" fillId="0" borderId="20" xfId="1" applyNumberFormat="1" applyFont="1" applyFill="1" applyBorder="1" applyAlignment="1">
      <alignment horizontal="right" vertical="center"/>
    </xf>
    <xf numFmtId="165" fontId="7" fillId="0" borderId="29" xfId="1" applyFont="1" applyFill="1" applyBorder="1" applyAlignment="1"/>
    <xf numFmtId="0" fontId="7" fillId="4" borderId="0" xfId="0" applyFont="1" applyFill="1"/>
    <xf numFmtId="165" fontId="16" fillId="0" borderId="17" xfId="1" applyFont="1" applyFill="1" applyBorder="1"/>
    <xf numFmtId="2" fontId="16" fillId="0" borderId="17" xfId="1" applyNumberFormat="1" applyFont="1" applyFill="1" applyBorder="1"/>
    <xf numFmtId="165" fontId="16" fillId="0" borderId="20" xfId="1" applyFont="1" applyFill="1" applyBorder="1"/>
    <xf numFmtId="2" fontId="16" fillId="0" borderId="0" xfId="1" applyNumberFormat="1" applyFont="1" applyFill="1" applyBorder="1"/>
    <xf numFmtId="2" fontId="16" fillId="0" borderId="0" xfId="1" applyNumberFormat="1" applyFont="1" applyFill="1" applyBorder="1" applyAlignment="1">
      <alignment horizontal="center"/>
    </xf>
    <xf numFmtId="2" fontId="16" fillId="0" borderId="0" xfId="1" applyNumberFormat="1" applyFont="1" applyBorder="1"/>
    <xf numFmtId="0" fontId="16" fillId="0" borderId="0" xfId="0" applyFont="1"/>
    <xf numFmtId="165" fontId="14" fillId="5" borderId="17" xfId="1" applyFont="1" applyFill="1" applyBorder="1"/>
    <xf numFmtId="167" fontId="16" fillId="0" borderId="17" xfId="1" applyNumberFormat="1" applyFont="1" applyFill="1" applyBorder="1" applyAlignment="1">
      <alignment horizontal="right" vertical="center"/>
    </xf>
    <xf numFmtId="165" fontId="16" fillId="0" borderId="23" xfId="1" applyFont="1" applyFill="1" applyBorder="1"/>
    <xf numFmtId="165" fontId="16" fillId="0" borderId="24" xfId="1" applyFont="1" applyFill="1" applyBorder="1"/>
    <xf numFmtId="167" fontId="12" fillId="5" borderId="30" xfId="0" applyNumberFormat="1" applyFont="1" applyFill="1" applyBorder="1" applyAlignment="1">
      <alignment vertical="center"/>
    </xf>
    <xf numFmtId="2" fontId="14" fillId="5" borderId="17" xfId="1" applyNumberFormat="1" applyFont="1" applyFill="1" applyBorder="1"/>
    <xf numFmtId="165" fontId="14" fillId="5" borderId="20" xfId="1" applyFont="1" applyFill="1" applyBorder="1"/>
    <xf numFmtId="2" fontId="14" fillId="5" borderId="0" xfId="1" applyNumberFormat="1" applyFont="1" applyFill="1" applyBorder="1"/>
    <xf numFmtId="2" fontId="14" fillId="5" borderId="0" xfId="1" applyNumberFormat="1" applyFont="1" applyFill="1" applyBorder="1" applyAlignment="1">
      <alignment horizontal="center"/>
    </xf>
    <xf numFmtId="0" fontId="14" fillId="5" borderId="0" xfId="0" applyFont="1" applyFill="1"/>
    <xf numFmtId="165" fontId="7" fillId="0" borderId="21" xfId="1" applyFont="1" applyFill="1" applyBorder="1"/>
    <xf numFmtId="2" fontId="7" fillId="0" borderId="21" xfId="1" applyNumberFormat="1" applyFont="1" applyFill="1" applyBorder="1"/>
    <xf numFmtId="165" fontId="7" fillId="0" borderId="22" xfId="1" applyFont="1" applyFill="1" applyBorder="1"/>
    <xf numFmtId="2" fontId="7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2" fontId="7" fillId="0" borderId="0" xfId="1" applyNumberFormat="1" applyFont="1" applyBorder="1"/>
    <xf numFmtId="165" fontId="7" fillId="0" borderId="0" xfId="1" applyFont="1" applyFill="1" applyBorder="1"/>
    <xf numFmtId="170" fontId="7" fillId="0" borderId="0" xfId="0" applyNumberFormat="1" applyFont="1"/>
    <xf numFmtId="165" fontId="7" fillId="0" borderId="0" xfId="0" applyNumberFormat="1" applyFont="1"/>
    <xf numFmtId="167" fontId="7" fillId="0" borderId="0" xfId="0" applyNumberFormat="1" applyFont="1"/>
    <xf numFmtId="169" fontId="7" fillId="0" borderId="0" xfId="0" applyNumberFormat="1" applyFont="1"/>
    <xf numFmtId="43" fontId="7" fillId="0" borderId="0" xfId="0" applyNumberFormat="1" applyFont="1"/>
    <xf numFmtId="0" fontId="7" fillId="0" borderId="8" xfId="0" applyFont="1" applyBorder="1"/>
    <xf numFmtId="0" fontId="11" fillId="0" borderId="0" xfId="0" applyFont="1" applyAlignment="1">
      <alignment horizontal="center" vertical="center"/>
    </xf>
    <xf numFmtId="165" fontId="11" fillId="0" borderId="0" xfId="1" applyFont="1" applyFill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0" fontId="7" fillId="0" borderId="15" xfId="2" applyNumberFormat="1" applyFont="1" applyFill="1" applyBorder="1" applyAlignment="1">
      <alignment horizontal="center" vertical="center"/>
    </xf>
    <xf numFmtId="167" fontId="18" fillId="0" borderId="17" xfId="1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65" fontId="7" fillId="0" borderId="33" xfId="1" applyFont="1" applyFill="1" applyBorder="1" applyAlignment="1"/>
    <xf numFmtId="167" fontId="12" fillId="3" borderId="34" xfId="0" applyNumberFormat="1" applyFont="1" applyFill="1" applyBorder="1" applyAlignment="1">
      <alignment vertical="center"/>
    </xf>
    <xf numFmtId="4" fontId="11" fillId="0" borderId="3" xfId="1" applyNumberFormat="1" applyFont="1" applyFill="1" applyBorder="1" applyAlignment="1">
      <alignment vertical="center"/>
    </xf>
    <xf numFmtId="0" fontId="21" fillId="0" borderId="0" xfId="5" applyFont="1" applyAlignment="1">
      <alignment horizontal="center"/>
    </xf>
    <xf numFmtId="0" fontId="5" fillId="0" borderId="0" xfId="5"/>
    <xf numFmtId="0" fontId="21" fillId="0" borderId="18" xfId="5" applyFont="1" applyBorder="1" applyAlignment="1">
      <alignment horizontal="center" vertical="center" wrapText="1"/>
    </xf>
    <xf numFmtId="0" fontId="21" fillId="0" borderId="18" xfId="5" applyFont="1" applyBorder="1" applyAlignment="1">
      <alignment horizontal="center" vertical="center"/>
    </xf>
    <xf numFmtId="0" fontId="21" fillId="0" borderId="36" xfId="5" applyFont="1" applyBorder="1" applyAlignment="1">
      <alignment horizontal="center"/>
    </xf>
    <xf numFmtId="0" fontId="21" fillId="0" borderId="17" xfId="5" applyFont="1" applyBorder="1" applyAlignment="1">
      <alignment horizontal="center" vertical="center"/>
    </xf>
    <xf numFmtId="1" fontId="23" fillId="0" borderId="17" xfId="5" applyNumberFormat="1" applyFont="1" applyBorder="1" applyAlignment="1">
      <alignment horizontal="center" vertical="center"/>
    </xf>
    <xf numFmtId="49" fontId="23" fillId="0" borderId="17" xfId="6" applyNumberFormat="1" applyFont="1" applyBorder="1" applyAlignment="1">
      <alignment horizontal="center" vertical="center"/>
    </xf>
    <xf numFmtId="2" fontId="23" fillId="0" borderId="17" xfId="5" applyNumberFormat="1" applyFont="1" applyBorder="1" applyAlignment="1">
      <alignment horizontal="center" vertical="center"/>
    </xf>
    <xf numFmtId="2" fontId="23" fillId="0" borderId="23" xfId="5" applyNumberFormat="1" applyFont="1" applyBorder="1" applyAlignment="1">
      <alignment horizontal="center"/>
    </xf>
    <xf numFmtId="9" fontId="23" fillId="0" borderId="17" xfId="7" applyFont="1" applyBorder="1" applyAlignment="1">
      <alignment horizontal="center" vertical="center"/>
    </xf>
    <xf numFmtId="2" fontId="24" fillId="0" borderId="17" xfId="5" applyNumberFormat="1" applyFont="1" applyBorder="1" applyAlignment="1">
      <alignment horizontal="center" vertical="center"/>
    </xf>
    <xf numFmtId="49" fontId="23" fillId="0" borderId="17" xfId="5" applyNumberFormat="1" applyFont="1" applyBorder="1" applyAlignment="1">
      <alignment horizontal="center" vertical="center"/>
    </xf>
    <xf numFmtId="0" fontId="21" fillId="0" borderId="19" xfId="5" applyFont="1" applyBorder="1" applyAlignment="1">
      <alignment horizontal="center"/>
    </xf>
    <xf numFmtId="2" fontId="21" fillId="0" borderId="19" xfId="5" applyNumberFormat="1" applyFont="1" applyBorder="1" applyAlignment="1">
      <alignment horizontal="center" vertical="center"/>
    </xf>
    <xf numFmtId="0" fontId="5" fillId="0" borderId="0" xfId="5" applyAlignment="1">
      <alignment horizontal="center" vertical="center"/>
    </xf>
    <xf numFmtId="2" fontId="21" fillId="0" borderId="17" xfId="5" applyNumberFormat="1" applyFont="1" applyBorder="1" applyAlignment="1">
      <alignment horizontal="center" vertical="center"/>
    </xf>
    <xf numFmtId="2" fontId="20" fillId="0" borderId="0" xfId="5" applyNumberFormat="1" applyFont="1" applyAlignment="1">
      <alignment horizontal="center" vertical="center"/>
    </xf>
    <xf numFmtId="2" fontId="25" fillId="6" borderId="19" xfId="5" applyNumberFormat="1" applyFont="1" applyFill="1" applyBorder="1" applyAlignment="1">
      <alignment horizontal="center" vertical="center"/>
    </xf>
    <xf numFmtId="0" fontId="9" fillId="0" borderId="0" xfId="8" applyAlignment="1">
      <alignment horizontal="center" vertical="center"/>
    </xf>
    <xf numFmtId="0" fontId="26" fillId="0" borderId="0" xfId="5" applyFont="1" applyAlignment="1">
      <alignment vertical="center"/>
    </xf>
    <xf numFmtId="0" fontId="27" fillId="0" borderId="0" xfId="5" applyFont="1" applyAlignment="1">
      <alignment horizontal="center"/>
    </xf>
    <xf numFmtId="0" fontId="26" fillId="0" borderId="0" xfId="5" applyFont="1"/>
    <xf numFmtId="0" fontId="26" fillId="0" borderId="0" xfId="5" applyFont="1" applyAlignment="1">
      <alignment horizontal="center" vertical="center"/>
    </xf>
    <xf numFmtId="0" fontId="23" fillId="0" borderId="17" xfId="5" applyFont="1" applyBorder="1" applyAlignment="1">
      <alignment horizontal="center" vertical="center"/>
    </xf>
    <xf numFmtId="0" fontId="23" fillId="0" borderId="13" xfId="5" applyFont="1" applyBorder="1" applyAlignment="1">
      <alignment horizontal="center" vertical="center"/>
    </xf>
    <xf numFmtId="0" fontId="21" fillId="0" borderId="13" xfId="5" applyFont="1" applyBorder="1" applyAlignment="1">
      <alignment horizontal="center"/>
    </xf>
    <xf numFmtId="2" fontId="23" fillId="0" borderId="13" xfId="5" applyNumberFormat="1" applyFont="1" applyBorder="1" applyAlignment="1">
      <alignment horizontal="center" vertical="center"/>
    </xf>
    <xf numFmtId="0" fontId="21" fillId="0" borderId="23" xfId="5" applyFont="1" applyBorder="1" applyAlignment="1">
      <alignment horizontal="center" vertical="center" wrapText="1"/>
    </xf>
    <xf numFmtId="2" fontId="21" fillId="0" borderId="17" xfId="5" applyNumberFormat="1" applyFont="1" applyBorder="1" applyAlignment="1">
      <alignment horizontal="center"/>
    </xf>
    <xf numFmtId="2" fontId="21" fillId="6" borderId="19" xfId="5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vertical="center"/>
    </xf>
    <xf numFmtId="167" fontId="12" fillId="3" borderId="12" xfId="0" applyNumberFormat="1" applyFont="1" applyFill="1" applyBorder="1" applyAlignment="1">
      <alignment vertical="center" wrapText="1"/>
    </xf>
    <xf numFmtId="0" fontId="7" fillId="0" borderId="17" xfId="3" applyFont="1" applyBorder="1" applyAlignment="1">
      <alignment horizontal="center" vertical="center" wrapText="1"/>
    </xf>
    <xf numFmtId="164" fontId="7" fillId="0" borderId="17" xfId="4" applyFont="1" applyFill="1" applyBorder="1" applyAlignment="1">
      <alignment vertical="center"/>
    </xf>
    <xf numFmtId="0" fontId="7" fillId="0" borderId="40" xfId="3" applyFont="1" applyBorder="1" applyAlignment="1">
      <alignment vertical="center" wrapText="1"/>
    </xf>
    <xf numFmtId="0" fontId="7" fillId="0" borderId="41" xfId="3" applyFont="1" applyBorder="1" applyAlignment="1">
      <alignment horizontal="center" vertical="center" wrapText="1"/>
    </xf>
    <xf numFmtId="164" fontId="7" fillId="0" borderId="41" xfId="4" applyFont="1" applyFill="1" applyBorder="1" applyAlignment="1">
      <alignment vertical="center"/>
    </xf>
    <xf numFmtId="167" fontId="7" fillId="0" borderId="41" xfId="3" applyNumberFormat="1" applyFont="1" applyBorder="1" applyAlignment="1">
      <alignment vertical="center"/>
    </xf>
    <xf numFmtId="167" fontId="7" fillId="0" borderId="42" xfId="1" applyNumberFormat="1" applyFont="1" applyFill="1" applyBorder="1" applyAlignment="1">
      <alignment horizontal="right" vertical="center"/>
    </xf>
    <xf numFmtId="0" fontId="7" fillId="0" borderId="43" xfId="3" applyFont="1" applyBorder="1" applyAlignment="1">
      <alignment vertical="center" wrapText="1"/>
    </xf>
    <xf numFmtId="171" fontId="7" fillId="0" borderId="0" xfId="0" applyNumberFormat="1" applyFont="1"/>
    <xf numFmtId="167" fontId="31" fillId="0" borderId="17" xfId="1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65" fontId="10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12" fillId="0" borderId="0" xfId="0" applyNumberFormat="1" applyFont="1" applyAlignment="1">
      <alignment horizontal="left" vertical="center"/>
    </xf>
    <xf numFmtId="165" fontId="12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5" fontId="19" fillId="0" borderId="0" xfId="1" applyFont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165" fontId="7" fillId="0" borderId="31" xfId="1" applyFont="1" applyFill="1" applyBorder="1" applyAlignment="1">
      <alignment horizontal="center"/>
    </xf>
    <xf numFmtId="165" fontId="7" fillId="0" borderId="28" xfId="1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  <xf numFmtId="0" fontId="16" fillId="0" borderId="16" xfId="0" applyFont="1" applyBorder="1"/>
    <xf numFmtId="0" fontId="16" fillId="0" borderId="19" xfId="0" applyFont="1" applyBorder="1"/>
    <xf numFmtId="0" fontId="16" fillId="0" borderId="24" xfId="0" applyFont="1" applyBorder="1"/>
    <xf numFmtId="165" fontId="16" fillId="0" borderId="19" xfId="1" applyFont="1" applyFill="1" applyBorder="1"/>
    <xf numFmtId="165" fontId="16" fillId="0" borderId="24" xfId="1" applyFont="1" applyFill="1" applyBorder="1"/>
    <xf numFmtId="165" fontId="16" fillId="0" borderId="23" xfId="1" applyFont="1" applyFill="1" applyBorder="1"/>
    <xf numFmtId="0" fontId="12" fillId="5" borderId="16" xfId="0" applyFont="1" applyFill="1" applyBorder="1"/>
    <xf numFmtId="0" fontId="12" fillId="5" borderId="19" xfId="0" applyFont="1" applyFill="1" applyBorder="1"/>
    <xf numFmtId="0" fontId="12" fillId="5" borderId="24" xfId="0" applyFont="1" applyFill="1" applyBorder="1"/>
    <xf numFmtId="9" fontId="12" fillId="5" borderId="19" xfId="2" applyFont="1" applyFill="1" applyBorder="1" applyAlignment="1">
      <alignment horizontal="center"/>
    </xf>
    <xf numFmtId="9" fontId="12" fillId="5" borderId="24" xfId="2" applyFont="1" applyFill="1" applyBorder="1" applyAlignment="1">
      <alignment horizontal="center"/>
    </xf>
    <xf numFmtId="10" fontId="16" fillId="0" borderId="19" xfId="2" applyNumberFormat="1" applyFont="1" applyFill="1" applyBorder="1"/>
    <xf numFmtId="10" fontId="16" fillId="0" borderId="24" xfId="2" applyNumberFormat="1" applyFont="1" applyFill="1" applyBorder="1"/>
    <xf numFmtId="165" fontId="14" fillId="5" borderId="19" xfId="1" applyFont="1" applyFill="1" applyBorder="1"/>
    <xf numFmtId="165" fontId="14" fillId="5" borderId="24" xfId="1" applyFont="1" applyFill="1" applyBorder="1"/>
    <xf numFmtId="165" fontId="14" fillId="5" borderId="23" xfId="1" applyFont="1" applyFill="1" applyBorder="1"/>
    <xf numFmtId="0" fontId="7" fillId="0" borderId="25" xfId="0" applyFont="1" applyBorder="1"/>
    <xf numFmtId="0" fontId="7" fillId="0" borderId="32" xfId="0" applyFont="1" applyBorder="1"/>
    <xf numFmtId="0" fontId="7" fillId="0" borderId="27" xfId="0" applyFont="1" applyBorder="1"/>
    <xf numFmtId="165" fontId="7" fillId="0" borderId="32" xfId="1" applyFont="1" applyFill="1" applyBorder="1"/>
    <xf numFmtId="165" fontId="7" fillId="0" borderId="27" xfId="1" applyFont="1" applyFill="1" applyBorder="1"/>
    <xf numFmtId="165" fontId="7" fillId="0" borderId="26" xfId="1" applyFont="1" applyFill="1" applyBorder="1"/>
    <xf numFmtId="0" fontId="7" fillId="0" borderId="8" xfId="0" applyFont="1" applyBorder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35" xfId="5" applyFont="1" applyBorder="1" applyAlignment="1">
      <alignment horizontal="center"/>
    </xf>
    <xf numFmtId="0" fontId="21" fillId="0" borderId="0" xfId="5" applyFont="1" applyAlignment="1">
      <alignment horizontal="center"/>
    </xf>
    <xf numFmtId="0" fontId="21" fillId="0" borderId="17" xfId="5" applyFont="1" applyBorder="1" applyAlignment="1">
      <alignment horizontal="center" vertical="center"/>
    </xf>
    <xf numFmtId="0" fontId="21" fillId="0" borderId="23" xfId="5" applyFont="1" applyBorder="1" applyAlignment="1">
      <alignment horizontal="center" vertical="center" wrapText="1"/>
    </xf>
    <xf numFmtId="0" fontId="21" fillId="0" borderId="19" xfId="5" applyFont="1" applyBorder="1" applyAlignment="1">
      <alignment horizontal="center" vertical="center" wrapText="1"/>
    </xf>
    <xf numFmtId="0" fontId="21" fillId="0" borderId="24" xfId="5" applyFont="1" applyBorder="1" applyAlignment="1">
      <alignment horizontal="center" vertical="center" wrapText="1"/>
    </xf>
    <xf numFmtId="0" fontId="21" fillId="0" borderId="35" xfId="5" applyFont="1" applyBorder="1" applyAlignment="1">
      <alignment horizontal="center" vertical="center" wrapText="1"/>
    </xf>
    <xf numFmtId="0" fontId="21" fillId="0" borderId="0" xfId="5" applyFont="1" applyAlignment="1">
      <alignment horizontal="center" vertical="center" wrapText="1"/>
    </xf>
    <xf numFmtId="0" fontId="21" fillId="0" borderId="23" xfId="5" applyFont="1" applyBorder="1" applyAlignment="1">
      <alignment horizontal="center"/>
    </xf>
    <xf numFmtId="0" fontId="21" fillId="0" borderId="19" xfId="5" applyFont="1" applyBorder="1" applyAlignment="1">
      <alignment horizontal="center"/>
    </xf>
    <xf numFmtId="0" fontId="27" fillId="0" borderId="14" xfId="5" applyFont="1" applyBorder="1" applyAlignment="1">
      <alignment horizontal="center"/>
    </xf>
    <xf numFmtId="0" fontId="26" fillId="0" borderId="37" xfId="5" applyFont="1" applyBorder="1" applyAlignment="1">
      <alignment horizontal="center" vertical="center"/>
    </xf>
    <xf numFmtId="0" fontId="26" fillId="0" borderId="0" xfId="5" applyFont="1" applyAlignment="1">
      <alignment horizontal="center" vertical="center"/>
    </xf>
    <xf numFmtId="0" fontId="21" fillId="0" borderId="17" xfId="5" applyFont="1" applyBorder="1" applyAlignment="1">
      <alignment horizontal="center"/>
    </xf>
    <xf numFmtId="0" fontId="29" fillId="7" borderId="35" xfId="5" applyFont="1" applyFill="1" applyBorder="1" applyAlignment="1">
      <alignment horizontal="center" vertical="center"/>
    </xf>
    <xf numFmtId="0" fontId="29" fillId="7" borderId="0" xfId="5" applyFont="1" applyFill="1" applyAlignment="1">
      <alignment horizontal="center" vertical="center"/>
    </xf>
    <xf numFmtId="0" fontId="23" fillId="0" borderId="17" xfId="5" applyFont="1" applyBorder="1" applyAlignment="1">
      <alignment horizontal="center" vertical="center"/>
    </xf>
    <xf numFmtId="0" fontId="23" fillId="0" borderId="18" xfId="5" applyFont="1" applyBorder="1" applyAlignment="1">
      <alignment horizontal="center" vertical="center"/>
    </xf>
    <xf numFmtId="0" fontId="23" fillId="0" borderId="13" xfId="5" applyFont="1" applyBorder="1" applyAlignment="1">
      <alignment horizontal="center" vertical="center"/>
    </xf>
    <xf numFmtId="0" fontId="21" fillId="0" borderId="18" xfId="5" applyFont="1" applyBorder="1" applyAlignment="1">
      <alignment horizontal="center" vertical="center"/>
    </xf>
    <xf numFmtId="0" fontId="21" fillId="0" borderId="13" xfId="5" applyFont="1" applyBorder="1" applyAlignment="1">
      <alignment horizontal="center" vertical="center"/>
    </xf>
  </cellXfs>
  <cellStyles count="16">
    <cellStyle name="Millares" xfId="1" builtinId="3"/>
    <cellStyle name="Millares 2" xfId="6" xr:uid="{A7D2B92E-DC47-42E8-A6B1-D3613B9FE3A1}"/>
    <cellStyle name="Millares 3" xfId="4" xr:uid="{3069AEF1-27A2-453B-A515-A575E971F511}"/>
    <cellStyle name="Normal" xfId="0" builtinId="0"/>
    <cellStyle name="Normal 13 2 3 2 2 2" xfId="13" xr:uid="{9CFE9CC2-9C5E-4832-99B1-8F77639DD042}"/>
    <cellStyle name="Normal 13 2 3 2 2 2 2" xfId="15" xr:uid="{665394FA-12DF-437A-A58A-F4941F5F9CA4}"/>
    <cellStyle name="Normal 13 2 4 2 3 2" xfId="12" xr:uid="{1E3B3CC3-B0E5-4291-BA20-4421C7334593}"/>
    <cellStyle name="Normal 13 2 4 2 3 2 2" xfId="14" xr:uid="{66E8732E-2BA6-45AE-A39E-E271EB25607A}"/>
    <cellStyle name="Normal 2 2 3" xfId="8" xr:uid="{4AA25523-5CDA-427E-A0EF-3DA2E9BBD1F0}"/>
    <cellStyle name="Normal 2 3" xfId="5" xr:uid="{893E98BB-9917-4B29-8CA8-32A072A01360}"/>
    <cellStyle name="Normal 2 3 2" xfId="11" xr:uid="{5F350F9B-B72C-44DD-B537-2E1FAE0D6950}"/>
    <cellStyle name="Normal 3" xfId="3" xr:uid="{0359B250-52A9-4426-AB6A-ECEC889EC0F8}"/>
    <cellStyle name="Normal 3 2" xfId="9" xr:uid="{81969673-52C9-430B-8A99-52382475C2E2}"/>
    <cellStyle name="Normal 3 3" xfId="10" xr:uid="{8A9B2658-306B-4AE4-AB6F-251B6BB87CEA}"/>
    <cellStyle name="Porcentaje" xfId="2" builtinId="5"/>
    <cellStyle name="Porcentaje 2" xfId="7" xr:uid="{756F5C71-9245-4F94-9236-5B52473B6A8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16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8.xml"/><Relationship Id="rId82" Type="http://schemas.openxmlformats.org/officeDocument/2006/relationships/sharedStrings" Target="sharedStrings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56" Type="http://schemas.openxmlformats.org/officeDocument/2006/relationships/externalLink" Target="externalLinks/externalLink43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77" Type="http://schemas.openxmlformats.org/officeDocument/2006/relationships/externalLink" Target="externalLinks/externalLink6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externalLink" Target="externalLinks/externalLink33.xml"/><Relationship Id="rId59" Type="http://schemas.openxmlformats.org/officeDocument/2006/relationships/externalLink" Target="externalLinks/externalLink46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54" Type="http://schemas.openxmlformats.org/officeDocument/2006/relationships/externalLink" Target="externalLinks/externalLink41.xml"/><Relationship Id="rId62" Type="http://schemas.openxmlformats.org/officeDocument/2006/relationships/externalLink" Target="externalLinks/externalLink49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519545</xdr:colOff>
      <xdr:row>0</xdr:row>
      <xdr:rowOff>225134</xdr:rowOff>
    </xdr:from>
    <xdr:to>
      <xdr:col>0</xdr:col>
      <xdr:colOff>5320021</xdr:colOff>
      <xdr:row>4</xdr:row>
      <xdr:rowOff>406102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1A4352C2-45E2-4C3C-8AE6-07220CC477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243"/>
        <a:stretch/>
      </xdr:blipFill>
      <xdr:spPr>
        <a:xfrm>
          <a:off x="519545" y="225134"/>
          <a:ext cx="4800476" cy="1181093"/>
        </a:xfrm>
        <a:prstGeom prst="rect">
          <a:avLst/>
        </a:prstGeom>
      </xdr:spPr>
    </xdr:pic>
    <xdr:clientData/>
  </xdr:twoCellAnchor>
  <xdr:twoCellAnchor editAs="oneCell">
    <xdr:from>
      <xdr:col>14</xdr:col>
      <xdr:colOff>14598</xdr:colOff>
      <xdr:row>2</xdr:row>
      <xdr:rowOff>145978</xdr:rowOff>
    </xdr:from>
    <xdr:to>
      <xdr:col>16</xdr:col>
      <xdr:colOff>802874</xdr:colOff>
      <xdr:row>11</xdr:row>
      <xdr:rowOff>131381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FB24072-AF1C-D54B-8F6B-FFF1137C1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58966" y="613104"/>
          <a:ext cx="4189540" cy="2481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118533</xdr:rowOff>
    </xdr:from>
    <xdr:to>
      <xdr:col>0</xdr:col>
      <xdr:colOff>2641600</xdr:colOff>
      <xdr:row>35</xdr:row>
      <xdr:rowOff>181834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2DD361CE-941F-0A46-A3E8-A0506A73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78800"/>
          <a:ext cx="2641600" cy="1011567"/>
        </a:xfrm>
        <a:prstGeom prst="rect">
          <a:avLst/>
        </a:prstGeom>
      </xdr:spPr>
    </xdr:pic>
    <xdr:clientData/>
  </xdr:twoCellAnchor>
  <xdr:twoCellAnchor editAs="oneCell">
    <xdr:from>
      <xdr:col>0</xdr:col>
      <xdr:colOff>2946400</xdr:colOff>
      <xdr:row>30</xdr:row>
      <xdr:rowOff>50800</xdr:rowOff>
    </xdr:from>
    <xdr:to>
      <xdr:col>0</xdr:col>
      <xdr:colOff>5384800</xdr:colOff>
      <xdr:row>37</xdr:row>
      <xdr:rowOff>172142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D59B1098-30A5-B34E-A2AA-025889856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6400" y="7874000"/>
          <a:ext cx="2438400" cy="1780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MN/Desktop/AVAL&#218;O%20N&#176;%2011/Users/macbook/Downloads/mateace/FS/ESLN/ESLN-CM/LAF/LPAPM1/MSOFFICE/EXCEL/PONTOS/BS2PADR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C:/C:/2E879B60/Oferta%20de%20Costo%20Tuberia%20y%20Cerca%20de%20Zinc%20Opcion%20Cal%202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ula/Desktop/documentos%20varios/TRABAJO/DGUERRERO/Cementera%20ISSA/Estimaciones/Alcantarilla%20y%20cerco/Oferta%20de%20Costo%20Tuberia%20y%20Cerca%20de%20Zinc%20Opcion%20Cal%202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PROPIETARIO/Mis%20documentos/Avaluos_Tm1/Avaluo-3/Mis%20documentos/la%20%20%20Chona%20%20el%20%20Rama/Avaluos/Avaluo1/Avaluo%20No.%201%20ME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D/gil.jales/Desktop/Parques%20e&#243;licos/CJR%20WIND/2010/CHILE/CHILOE/PROPOSTA/PROPOSTA%20LIPNIKI%20-%2030-05-201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://ADMIN/Templetes/ESTRUCT/estructur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uario/Mis%20documentos/HOSPITALES%20PRIMARIOS%20MINSA/OFERTA%20MULUKUKU%20REVISAD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C/Users/Eduardo%20Vindell/Documents/Ayuda%20Tenica/Costos%20Unitarios/Costos%20Unitarios/C.U%20Actualizados1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D/CJRWIND/Prod.%20Electrica/Publica/130214%20PE%20Dzialdowo/07-OR&#199;AMENTOS-REOR&#199;AMENTOS/1.%20MAPA%20DE%20RENDIMENTO%20ORIGINAL/130225%20Dzialdowo%20BoP%20mapa%20de%20quantidade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D/AMM/Contabilidade%20Anal&#237;tica/Ap&#243;s%202005/2007/Dezembro%20'07/Teste%20Norte%20Dezembr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C/Users/OWNER/Downloads/PRESUPUESTO%20FINAL%20TESIS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C/DOCUME~1/MESTEBAN/CONFIG~1/Temp/Directorio%20temporal%201%20para%20MEMORIAS.zip/05_Presupuesto_EOLIC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PROPIETARIO/Mis%20documentos/Avaluos_Tm1/Avaluo-3/Mis%20documentos/la%20%20%20Chona%20%20el%20%20Rama/Avaluos/Avaluo1/OFDAVC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D/AGarrett.AMMESQUITA/Defini&#231;&#245;es%20locais/Temporary%20Internet%20Files/OLK1/PN%2007/forcast%202007-h2%20cBRISA%20%20%20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D/rrebelo/Ambiente%20de%20trabalho/CO2008/PN09%20-%202&#170;%20Vers&#227;o/C&#243;pia%20de%20FRC20080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Mecabasa/Desktop/DHL/OFERTA%20%20ACTUALIZADA%20DHL.%20291118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MN/Desktop/AVAL&#218;O%20N&#176;%2011/D/rrebelo/Ambiente%20de%20trabalho/CO2008/PN09%20-%202&#170;%20Vers&#227;o/Formatos%20Or&#231;%20'09%20-%20Unidade%20Engenharia%20RR4%20-%203&#170;V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TABLILLAS/Datos%20de%20programa/Microsoft/Excel/RD-SUB01-UC%20V02%20(acarreo%20m3-km)%20v02%20(version%202).xlsb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TABLILLAS/Datos%20de%20programa/Microsoft/Excel/TABLILLAS%20ABRIL%202012/TABLILLA%20ABRIL%20-2012/RD-Acarrero%20Tablillas%2016-04-11%20al%2015-05-1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C://Documents%20and%20Settings/usuario/Mis%20documentos/HOSPITAL%20MILITAR/PROYECCION%20DE%20%20COSTO%20HOSPITAL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Arnoldomartinez/carpeta%20compartida%20arnoldo/ESCUELA%20SAN%20AGUSTIN%201%20(version%201)%20(version%201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Data/DOS/My%20Local%20Documents/PROJECTS/NICARAGUA/Hospital%20Occidental/ORIO_Consortium/OFFER/Sobre%203/ECO-2/213101%20Quote%20Nicaragua%20213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C/DOCUME~1/MESTEBAN/CONFIG~1/Temp/Directorio%20temporal%202%20para%20MEMORIAS.zip/05_Presupuesto_EOLIC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S/Obras/EI_Prod/#Concluidos_EI/ACE/ACE_5.1/Or&#231;amento-infras%20TERRAPLANAGENS-%20ZONA%20I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Users/macbook/Downloads/ORDALFABETIX/GPO/ROOT/PUBLICO/Modelos/GUIA%20DE%20MARCA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USUARIO/Downloads/OFERTA%20HOSPITAL%20MILITAR%20NUEVA%20%20SIN%20SOCIO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G://DOCUME~1/MARIAM~1/CONFIG~1/Temp/Rar$DI00.671/Documents%20and%20Settings/USER/Configuraci&#243;n%20local/Archivos%20temporales%20de%20Internet/OLK1/Documents%20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300928/Documents/Calles%20de%20Managua%20IV%20Etapa/Calles%20de%20Granada/Documents%20and%20Settings/PROPIETARIO/Mis%20documentos/Avaluos_Tm1/Avaluo-3/Mis%20documentos/la%20%20%20Chona%20%20el%20%20Rama/Avaluos/Avaluo1/OFDAVCON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D/user/Downloads/CJRWind/Marvila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Users/macbook/Downloads/Biodata1/DEP/My%20Documents/Zuromin/tabla%20de%20costes/rev%201/Zuromin%20-%20tabla%20de%20costes%20rev%20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C://VMC_DATOS/Datos/Ofertas/Paises/Nicaragua%20-119-18%20-%20Nueva%20Segovia/Nueva%20Segovia%20-%20trabajo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C/Users/Usuario/Desktop/OFERTA%20DE%20LAS%2015%20CASAS/OFERTA%2015%20CASAS%20xlsx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NTA%20FE/Desktop/TABLILLAS%20ABRIL%202012/TABLILLA%20ABRIL%20-2012/RD-MQ-Las_Tablillas_1604_al_15051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MN/Desktop/AVAL&#218;O%20N&#176;%2011/Users/macbook/Downloads/Terminalserver/u$/ESLN/ESLN-CM/LAF/LPAPM1/MSOFFICE/EXCEL/BAS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D/OR&#199;AMENTOS/CJR%20WIND/2010/POL&#211;NIA/KORSWP/Oferta%20Korsze%201&#170;%20Fase%20Negocia&#231;&#227;o/Estudos/ESTUDO_REDU&#199;&#195;O%20KORSZE_NOVO_MAPA-19-05-2010-CJR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medportal/C12/C3/Pricecurrency%20files/Document%20Library/Pricefile%20Basis%20in%20EUR%20Augustus%202007%20NIEUWE%20VERSI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Leticia/Documentos%20c/INSTITUTO%20DE%20EXCELENCIA%20ACADEMICA/Copia%20de%20Alcances%20de%20Obra%20edificio%20de%20direccio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MN/Desktop/AVAL&#218;O%20N&#176;%2011/Users/macbook/Downloads/Egsp00/Backup/ESLN/ESLN-CM/LAF/LPAPM1/MSOFFICE/EXCEL/PONTOS/BS2PADR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C/Documents%20and%20Settings/usuario/Configuraci&#243;n%20local/Archivos%20temporales%20de%20Internet/Content.IE5/5BJVH98E/PE%20LUCUS/ventas%20rmt%20hepotas%2020kv%20r090812%20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D/Users/GISASI/GES/01.%20PROYECTOS/PELPLIN%2048%20MW/05.%20Seguimiento%20de%20la%20obra/05.%20Seguimiento%20Operativo/Tablas%20de%20costes/Tabla%20de%20Costes%20PELPLIN%20Rest%20WF%20Work%20Units%20feb-10%20(2010-05-13)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~1/MARIAM~1/CONFIG~1/Temp/Rar$DI00.671/Documents%20and%20Settings/USER/Configuraci&#243;n%20local/Archivos%20temporales%20de%20Internet/OLK1/Documents%20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MN/Desktop/AVAL&#218;O%20N&#176;%2011/Users/macbook/Downloads/Egsp00/Backup/ESLN/ESLN-CM/LAF/LPAPM1/MSOFFICE/EXCEL/BASE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acbook/Downloads/Valdatadc/dep/Documents%20and%20Settings/jmgarayo/Configuraci&#243;n%20local/Archivos%20temporales%20de%20Internet/OLK5E/347096%20Oferta%20SE%20PE%20Pe&#241;a%20del%20Cuervo%20(Asturias)_rev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uarios/Alvaro/Desktop/Desktop/Curso%20Costo%20y%20Presupuesto%20_%20Alvaro%20Escobar/COSTOS%20Y%20PRESUPUESTOS%20_%20CURSO%20IN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MN/Desktop/AVAL&#218;O%20N&#176;%2011/Users/macbook/Downloads/mateace/FS/ESLN/ESLN-CM/LAF/LPAPM1/MSOFFICE/EXCEL/BASE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TABLILLAS/Datos%20de%20programa/Microsoft/Excel/acarreo%20junio%202012%20miguel/RD-SUB01-UC%20V02%20(acarreo%20m3-km)%20v02.xlsm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D/AMM/Contabilidade%20Anal&#237;tica/Ap&#243;s%202005/2007/Dezembro%20'07/Teste%20Vias%20Dezembro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MN/Desktop/AVAL&#218;O%20N&#176;%2011/D/jsa/Defini&#231;&#245;es%20locais/Temporary%20Internet%20Files/OLK7/Or&#231;%20'08%20-%20UCCNorte%202&#170;%20Vers&#227;o.xls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pc/AppData/Local/Microsoft/Windows/Temporary%20Internet%20Files/Content.Outlook/31HOZBTY/Users/toshiba/AppData/Local/Microsoft/Windows/Temporary%20Internet%20Files/Content.Outlook/15ZYHOR6/Ingresos%20Pendientes%20y%20Traslados%20Realizados%20.xlsx?271346CB" TargetMode="External"/><Relationship Id="rId1" Type="http://schemas.openxmlformats.org/officeDocument/2006/relationships/externalLinkPath" Target="file:///271346CB/Ingresos%20Pendientes%20y%20Traslados%20Realizados%20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Users/Aminta/AppData/Local/Microsoft/Windows/Temporary%20Internet%20Files/Content.Outlook/2V2B3JSG/RD-PL-UC-Tule_San_Carlos_Mayo_2011_10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C/02-LLAVE%20EN%20MANO%20proyectos/03-AMERICA/NICARAGUA/PE%20Hato%20Grande%2040%20MW%20(Nicaragua)/INGENIERIA/Perdidas/20150127%20Hato%20Grande%2040MW%20(MHM%20para%20estimaci&#243;n%20de%20udos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DELJ/Documents/HOSPITAL%20DE%20OCOTAL/AVALUOS/AVALUOS/AVALUOS%20CORREGIDOS%20(REUNION%20MINSA-VAMED)/AVALUO%20N&#176;%2010/HOM%20_%20SGHO/OFERTA%20CYE%20DEL%20NUEVO%20HOSPITAL%20GENERAL%20DE%20LA%20ZO%20DE%20MANAGUA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C/Users/user/Desktop/Licitacion%20Hipamer/Users/user/Downloads/Users/Jessica%20Lacayo/Documents/PRECIOS%20MATERIALES/LISTADO%20DE%20PRECIOS%20ACTUALIZADO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-ba07gx8cr3/&#47196;&#52972;%20&#46356;&#49828;&#53356;%20(c)/MyDocument/&#35211;&#31309;/&#55129;&#47561;&#51060;/07&#50900;/&#54620;&#44397;&#52404;&#45824;/&#44033;&#54788;&#51109;/&#54788;&#51109;/&#44277;&#51452;&#45824;&#54617;&#44368;/&#49328;&#50629;&#44284;&#54617;&#44288;/&#44148;&#52629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TABLILLAS/Configuraci&#243;n%20local/Archivos%20temporales%20de%20Internet/Content.IE5/YI60BG3S/TABLILLAS%20SEPTIEMBRE%202012/TABLILLA%20OCTUBRE%20%20-2012/RD-MQ-Las_Tablillas_1609_al_15101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Users/macbook/Downloads/MESQUITA_NT_1/ORCAMENTACAO/escolas/LIJ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LENOVO/AppData/Local/Packages/Microsoft.MicrosoftEdge_8wekyb3d8bbwe/TempState/Downloads/Nueva%20carpeta/PROYECTO%20SUKARNE/sukarne%20nueva%20propuesta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Desktop/TRABAJO%20FIN%20DE%20SEMANA%2027.06.2020/ICABALCETA/ARENILLADOS/I%20052020_TAKE%20OFF%20PISOS_PAVIMENTOS_HEODRA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C/Users/user/Desktop/Licitacion%20Hipamer/Users/user/Downloads/Users/TOSHIBA/Documents/VLS%202009/OFERTAS%20%20PRESENTADAS/OFERTAS%20PERDIDAS/ENATREL%20TORRES/PRESUPUESTO%20ENATREL%202003/PRESUPUESTO%20OBRAS%20CIVILES%20ENATREL%20LUIS%20.xls?66ADF882" TargetMode="External"/><Relationship Id="rId1" Type="http://schemas.openxmlformats.org/officeDocument/2006/relationships/externalLinkPath" Target="file:///66ADF882/PRESUPUESTO%20OBRAS%20CIVILES%20ENATREL%20LUIS%20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MN/Desktop/AVAL&#218;O%20N&#176;%2011/C/ESLN/ESLN-CM/LAF/LPAPM1/MSOFFICE/EXCEL/BASE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C/Users/user/Desktop/Licitacion%20Hipamer/Users/user/Downloads/INSTITUTO%20DE%20EXCELENCIA%20ACADEMICA/Copia%20de%20Alcances%20de%20Obra%20edificio%20de%20Mujeres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NTA%20FE/Desktop/TABLILLAS%20JUNIO%202012/TABLILLA%20JUNIO%20%20-2012/RD-MQ-Las_Tablillas_1606_al_150712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C://Proyecto%20Dalia/Corregida%20Arq.Irschitz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AMN/Desktop/AVAL&#218;O%20N&#176;%2011/D/AMM/Contabilidade%20Anal&#237;tica/Ap&#243;s%202005/2007/Setembro%20'07/An&#225;lise%20Custos%20Imputados%20Setembro%20'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://Documents%20and%20Settings/usuario/Mis%20documentos/Downloads/Hosp.%20Milita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TABLILLAS/Datos%20de%20programa/Microsoft/Excel/acarreo%20av-14/ACARREO%2016%20ABRIL%2015%20MAYO%2020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GDEZ9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S"/>
      <sheetName val="formato de oferta"/>
      <sheetName val="Hoja1"/>
    </sheetNames>
    <sheetDataSet>
      <sheetData sheetId="0">
        <row r="8">
          <cell r="C8" t="str">
            <v>SUMINISTRO E INSTALACIÓN DE TUBERIA METALICA DE 30" (PULG) (ESTE PRECIO INCLUYE INSTALACION Y DESINTALACION)</v>
          </cell>
        </row>
      </sheetData>
      <sheetData sheetId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A"/>
      <sheetName val="FISICO"/>
      <sheetName val="FINANCIERO"/>
      <sheetName val="REPORTE DE EQUIPO ABRIL"/>
      <sheetName val="REPORTE DE EQUIPO MAYO"/>
      <sheetName val="REP. PERSONAL ABRIL"/>
      <sheetName val="REP. PERSONAL MAYO"/>
      <sheetName val="REPORTE DE EQUIPO ABRIL (TA)"/>
      <sheetName val="REPORTE DE EQUIPO MAYO (TA)"/>
      <sheetName val="REP. PERSONAL ABRIL (TA)"/>
      <sheetName val="REP. PERSONAL MAYO (TA)"/>
      <sheetName val="REPORTE DE EQUIPO "/>
      <sheetName val="Resumen"/>
      <sheetName val="REPORTE DE PERSONAL"/>
      <sheetName val="Nomenclatura"/>
      <sheetName val="LISTADO DE PERSONAL"/>
      <sheetName val="Avaluo No. 1 ME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ias Bancárias"/>
      <sheetName val="PROJECT DATA"/>
      <sheetName val="CUSTO_DIRECÇÃO"/>
      <sheetName val="MO_EQ"/>
      <sheetName val="Materiais"/>
      <sheetName val="ALUGUER"/>
      <sheetName val="Tarefas"/>
      <sheetName val="CONSTRUCTION WORKS"/>
      <sheetName val="Resumo"/>
      <sheetName val="Garantias_Bancárias"/>
      <sheetName val="PROJECT_DATA"/>
      <sheetName val="CONSTRUCTION_WORKS"/>
    </sheetNames>
    <sheetDataSet>
      <sheetData sheetId="0"/>
      <sheetData sheetId="1">
        <row r="8">
          <cell r="A8" t="str">
            <v>A</v>
          </cell>
        </row>
        <row r="9">
          <cell r="B9" t="str">
            <v>Área de decapagem</v>
          </cell>
          <cell r="C9" t="str">
            <v>m2</v>
          </cell>
          <cell r="D9">
            <v>358.33333333333331</v>
          </cell>
          <cell r="E9">
            <v>8600</v>
          </cell>
        </row>
        <row r="10">
          <cell r="B10" t="str">
            <v>Espessura Decapagem</v>
          </cell>
          <cell r="C10" t="str">
            <v>ml</v>
          </cell>
          <cell r="D10">
            <v>0.2</v>
          </cell>
          <cell r="E10">
            <v>0.2</v>
          </cell>
        </row>
        <row r="11">
          <cell r="B11" t="str">
            <v>Volume Decapagem</v>
          </cell>
          <cell r="C11" t="str">
            <v>m3</v>
          </cell>
          <cell r="D11">
            <v>71.666666666666671</v>
          </cell>
          <cell r="E11">
            <v>1720</v>
          </cell>
        </row>
        <row r="12">
          <cell r="B12" t="str">
            <v>Volume Escavação</v>
          </cell>
          <cell r="C12" t="str">
            <v>m3</v>
          </cell>
          <cell r="D12">
            <v>968.75</v>
          </cell>
          <cell r="E12">
            <v>23250</v>
          </cell>
          <cell r="F12">
            <v>100</v>
          </cell>
        </row>
        <row r="13">
          <cell r="B13" t="str">
            <v>Rocha Dura c/ explosivos</v>
          </cell>
          <cell r="C13" t="str">
            <v>m3</v>
          </cell>
          <cell r="D13">
            <v>0</v>
          </cell>
          <cell r="E13">
            <v>0</v>
          </cell>
          <cell r="F13">
            <v>0</v>
          </cell>
        </row>
        <row r="14">
          <cell r="B14" t="str">
            <v>Rocha Dura com Martelo</v>
          </cell>
          <cell r="C14" t="str">
            <v>m3</v>
          </cell>
          <cell r="D14">
            <v>96.875</v>
          </cell>
          <cell r="E14">
            <v>2325</v>
          </cell>
          <cell r="F14">
            <v>10</v>
          </cell>
        </row>
        <row r="15">
          <cell r="B15" t="str">
            <v>Rocha Branda</v>
          </cell>
          <cell r="C15" t="str">
            <v>m3</v>
          </cell>
          <cell r="D15">
            <v>193.75</v>
          </cell>
          <cell r="E15">
            <v>4650</v>
          </cell>
          <cell r="F15">
            <v>20</v>
          </cell>
        </row>
        <row r="16">
          <cell r="B16" t="str">
            <v>Saibro</v>
          </cell>
          <cell r="C16" t="str">
            <v>m3</v>
          </cell>
          <cell r="D16">
            <v>678.125</v>
          </cell>
          <cell r="E16">
            <v>16275</v>
          </cell>
          <cell r="F16">
            <v>70</v>
          </cell>
        </row>
        <row r="17">
          <cell r="B17" t="str">
            <v>Volume de Aterro</v>
          </cell>
          <cell r="C17" t="str">
            <v>m3</v>
          </cell>
          <cell r="D17">
            <v>583.75</v>
          </cell>
          <cell r="E17">
            <v>14010</v>
          </cell>
        </row>
        <row r="18">
          <cell r="B18" t="str">
            <v>Betão C12/15</v>
          </cell>
          <cell r="C18" t="str">
            <v>m3</v>
          </cell>
          <cell r="D18">
            <v>25</v>
          </cell>
          <cell r="E18">
            <v>600</v>
          </cell>
        </row>
        <row r="19">
          <cell r="B19" t="str">
            <v>Betão C30</v>
          </cell>
          <cell r="C19" t="str">
            <v>m3</v>
          </cell>
          <cell r="D19">
            <v>360</v>
          </cell>
          <cell r="E19">
            <v>8640</v>
          </cell>
        </row>
        <row r="20">
          <cell r="B20" t="str">
            <v>BetãoC35</v>
          </cell>
          <cell r="C20" t="str">
            <v>m3</v>
          </cell>
          <cell r="D20">
            <v>0</v>
          </cell>
          <cell r="E20">
            <v>0</v>
          </cell>
        </row>
        <row r="21">
          <cell r="B21" t="str">
            <v>Aço</v>
          </cell>
          <cell r="C21" t="str">
            <v>kg</v>
          </cell>
          <cell r="D21">
            <v>37000</v>
          </cell>
          <cell r="E21">
            <v>888000</v>
          </cell>
        </row>
        <row r="22">
          <cell r="B22" t="str">
            <v>Tubos PVC</v>
          </cell>
          <cell r="C22" t="str">
            <v>ml</v>
          </cell>
          <cell r="D22">
            <v>33.333333333333336</v>
          </cell>
          <cell r="E22">
            <v>800</v>
          </cell>
        </row>
        <row r="23">
          <cell r="B23" t="str">
            <v>Drenagem</v>
          </cell>
          <cell r="C23" t="str">
            <v>ml</v>
          </cell>
          <cell r="D23">
            <v>60</v>
          </cell>
          <cell r="E23">
            <v>1440</v>
          </cell>
        </row>
        <row r="24">
          <cell r="B24" t="str">
            <v>Sondagens</v>
          </cell>
          <cell r="C24" t="str">
            <v>Un</v>
          </cell>
          <cell r="D24">
            <v>1</v>
          </cell>
          <cell r="E24">
            <v>24</v>
          </cell>
        </row>
        <row r="25">
          <cell r="B25" t="str">
            <v>Furos rede de terras</v>
          </cell>
          <cell r="C25" t="str">
            <v>ml</v>
          </cell>
          <cell r="D25">
            <v>1</v>
          </cell>
          <cell r="E25">
            <v>24</v>
          </cell>
        </row>
        <row r="26">
          <cell r="B26" t="str">
            <v>Selagem</v>
          </cell>
          <cell r="C26" t="str">
            <v>Un</v>
          </cell>
          <cell r="D26">
            <v>1</v>
          </cell>
          <cell r="E26">
            <v>24</v>
          </cell>
        </row>
        <row r="27">
          <cell r="B27" t="str">
            <v>Cofragem</v>
          </cell>
          <cell r="C27" t="str">
            <v>m2</v>
          </cell>
          <cell r="D27">
            <v>2</v>
          </cell>
          <cell r="E27">
            <v>48</v>
          </cell>
        </row>
        <row r="29">
          <cell r="A29" t="str">
            <v>B</v>
          </cell>
        </row>
        <row r="30">
          <cell r="B30" t="str">
            <v>Área de decapagem</v>
          </cell>
          <cell r="C30" t="str">
            <v>m2</v>
          </cell>
          <cell r="D30">
            <v>1750</v>
          </cell>
          <cell r="E30">
            <v>42000</v>
          </cell>
        </row>
        <row r="31">
          <cell r="B31" t="str">
            <v>Espessura Decapagem</v>
          </cell>
          <cell r="C31" t="str">
            <v>ml</v>
          </cell>
          <cell r="D31">
            <v>0.2</v>
          </cell>
        </row>
        <row r="32">
          <cell r="B32" t="str">
            <v>Volume Decapagem</v>
          </cell>
          <cell r="C32" t="str">
            <v>m3</v>
          </cell>
          <cell r="D32">
            <v>350</v>
          </cell>
          <cell r="E32">
            <v>8400</v>
          </cell>
        </row>
        <row r="33">
          <cell r="B33" t="str">
            <v>Volume Escavação</v>
          </cell>
          <cell r="C33" t="str">
            <v>m3</v>
          </cell>
          <cell r="D33">
            <v>1000</v>
          </cell>
          <cell r="E33">
            <v>24000</v>
          </cell>
          <cell r="F33">
            <v>100</v>
          </cell>
        </row>
        <row r="34">
          <cell r="B34" t="str">
            <v>Rocha Dura c/ explosivos</v>
          </cell>
          <cell r="C34" t="str">
            <v>m3</v>
          </cell>
          <cell r="D34">
            <v>100</v>
          </cell>
          <cell r="E34">
            <v>2400</v>
          </cell>
          <cell r="F34">
            <v>10</v>
          </cell>
        </row>
        <row r="35">
          <cell r="B35" t="str">
            <v>Rocha Dura com Martelo</v>
          </cell>
          <cell r="C35" t="str">
            <v>m3</v>
          </cell>
          <cell r="D35">
            <v>100</v>
          </cell>
          <cell r="E35">
            <v>2400</v>
          </cell>
          <cell r="F35">
            <v>10</v>
          </cell>
        </row>
        <row r="36">
          <cell r="B36" t="str">
            <v>Rocha Branda</v>
          </cell>
          <cell r="C36" t="str">
            <v>m3</v>
          </cell>
          <cell r="D36">
            <v>100</v>
          </cell>
          <cell r="E36">
            <v>2400</v>
          </cell>
          <cell r="F36">
            <v>10</v>
          </cell>
        </row>
        <row r="37">
          <cell r="B37" t="str">
            <v>Saibro</v>
          </cell>
          <cell r="C37" t="str">
            <v>m3</v>
          </cell>
          <cell r="D37">
            <v>700</v>
          </cell>
          <cell r="E37">
            <v>16800</v>
          </cell>
          <cell r="F37">
            <v>70</v>
          </cell>
        </row>
        <row r="38">
          <cell r="B38" t="str">
            <v>Volume de Aterro</v>
          </cell>
          <cell r="C38" t="str">
            <v>m3</v>
          </cell>
          <cell r="D38">
            <v>875</v>
          </cell>
          <cell r="E38">
            <v>21000</v>
          </cell>
        </row>
        <row r="39">
          <cell r="B39" t="str">
            <v>Área de compactação sem tout-venant</v>
          </cell>
          <cell r="C39" t="str">
            <v>m2</v>
          </cell>
          <cell r="D39">
            <v>0</v>
          </cell>
          <cell r="E39">
            <v>0</v>
          </cell>
        </row>
        <row r="40">
          <cell r="B40" t="str">
            <v>Área de elevada compactação com tout-venant</v>
          </cell>
          <cell r="C40" t="str">
            <v>m2</v>
          </cell>
          <cell r="D40">
            <v>1750</v>
          </cell>
          <cell r="E40">
            <v>42000</v>
          </cell>
        </row>
        <row r="41">
          <cell r="B41" t="str">
            <v>Espessura de Tout - Venant 1ª Camada</v>
          </cell>
          <cell r="C41" t="str">
            <v>ml</v>
          </cell>
          <cell r="D41">
            <v>0.2</v>
          </cell>
          <cell r="E41">
            <v>0.2</v>
          </cell>
        </row>
        <row r="42">
          <cell r="B42" t="str">
            <v>Espessura de Tout - Venant 2ª Camada</v>
          </cell>
          <cell r="C42" t="str">
            <v>ml</v>
          </cell>
          <cell r="D42">
            <v>0.2</v>
          </cell>
          <cell r="E42">
            <v>0.2</v>
          </cell>
        </row>
        <row r="43">
          <cell r="B43" t="str">
            <v>Volume de Tout-Venant 1ª camada</v>
          </cell>
          <cell r="C43" t="str">
            <v>m3</v>
          </cell>
          <cell r="D43">
            <v>350</v>
          </cell>
          <cell r="E43">
            <v>8400</v>
          </cell>
        </row>
        <row r="44">
          <cell r="B44" t="str">
            <v>Volume de Tout-Venant 2ª camada</v>
          </cell>
          <cell r="C44" t="str">
            <v>m3</v>
          </cell>
          <cell r="D44">
            <v>350</v>
          </cell>
          <cell r="E44">
            <v>8400</v>
          </cell>
        </row>
        <row r="45">
          <cell r="B45" t="str">
            <v>Requalificação Ambiental</v>
          </cell>
          <cell r="C45" t="str">
            <v>Un</v>
          </cell>
          <cell r="D45">
            <v>1</v>
          </cell>
          <cell r="E45">
            <v>24</v>
          </cell>
        </row>
        <row r="46">
          <cell r="B46" t="str">
            <v>Geotextil</v>
          </cell>
          <cell r="C46" t="str">
            <v>m2</v>
          </cell>
          <cell r="D46">
            <v>1</v>
          </cell>
          <cell r="E46">
            <v>42000</v>
          </cell>
        </row>
        <row r="48">
          <cell r="A48" t="str">
            <v>C</v>
          </cell>
        </row>
        <row r="49">
          <cell r="B49" t="str">
            <v>Comprimento</v>
          </cell>
          <cell r="C49" t="str">
            <v>ml</v>
          </cell>
          <cell r="D49">
            <v>1160</v>
          </cell>
        </row>
        <row r="50">
          <cell r="B50" t="str">
            <v>Largura</v>
          </cell>
          <cell r="C50" t="str">
            <v>ml</v>
          </cell>
          <cell r="D50">
            <v>5</v>
          </cell>
        </row>
        <row r="51">
          <cell r="B51" t="str">
            <v>Largura Decapagem</v>
          </cell>
          <cell r="C51" t="str">
            <v>ml</v>
          </cell>
          <cell r="D51">
            <v>7.5</v>
          </cell>
        </row>
        <row r="52">
          <cell r="B52" t="str">
            <v>Área Decapagem</v>
          </cell>
          <cell r="C52" t="str">
            <v>m2</v>
          </cell>
          <cell r="D52">
            <v>8700</v>
          </cell>
        </row>
        <row r="53">
          <cell r="B53" t="str">
            <v>Espessura de Decapagem</v>
          </cell>
          <cell r="C53" t="str">
            <v>ml</v>
          </cell>
          <cell r="D53">
            <v>0.2</v>
          </cell>
        </row>
        <row r="54">
          <cell r="B54" t="str">
            <v>Volume Decapagem</v>
          </cell>
          <cell r="C54" t="str">
            <v>m3</v>
          </cell>
          <cell r="D54">
            <v>1740</v>
          </cell>
        </row>
        <row r="55">
          <cell r="B55" t="str">
            <v>Volume Escavação</v>
          </cell>
          <cell r="C55" t="str">
            <v>m3</v>
          </cell>
          <cell r="D55">
            <v>2350</v>
          </cell>
          <cell r="E55">
            <v>100</v>
          </cell>
        </row>
        <row r="56">
          <cell r="B56" t="str">
            <v>Rocha Dura c/ explosivos</v>
          </cell>
          <cell r="C56" t="str">
            <v>m3</v>
          </cell>
          <cell r="D56">
            <v>235</v>
          </cell>
          <cell r="E56">
            <v>10</v>
          </cell>
        </row>
        <row r="57">
          <cell r="B57" t="str">
            <v>Rocha Dura com Martelo</v>
          </cell>
          <cell r="C57" t="str">
            <v>m3</v>
          </cell>
          <cell r="D57">
            <v>235</v>
          </cell>
          <cell r="E57">
            <v>10</v>
          </cell>
        </row>
        <row r="58">
          <cell r="B58" t="str">
            <v>Rocha Branda</v>
          </cell>
          <cell r="C58" t="str">
            <v>m3</v>
          </cell>
          <cell r="D58">
            <v>235</v>
          </cell>
          <cell r="E58">
            <v>10</v>
          </cell>
        </row>
        <row r="59">
          <cell r="B59" t="str">
            <v>Saibro</v>
          </cell>
          <cell r="C59" t="str">
            <v>m3</v>
          </cell>
          <cell r="D59">
            <v>1645</v>
          </cell>
          <cell r="E59">
            <v>70</v>
          </cell>
        </row>
        <row r="60">
          <cell r="B60" t="str">
            <v>Volume Aterro</v>
          </cell>
          <cell r="C60" t="str">
            <v>m3</v>
          </cell>
          <cell r="D60">
            <v>4700</v>
          </cell>
        </row>
        <row r="61">
          <cell r="B61" t="str">
            <v>Espessura de Tout - Venant 1ª Camada</v>
          </cell>
          <cell r="C61" t="str">
            <v>ml</v>
          </cell>
          <cell r="D61">
            <v>0.2</v>
          </cell>
        </row>
        <row r="62">
          <cell r="B62" t="str">
            <v>Espessura de Tout - Venant 2ª Camada</v>
          </cell>
          <cell r="C62" t="str">
            <v>ml</v>
          </cell>
          <cell r="D62">
            <v>0.2</v>
          </cell>
        </row>
        <row r="63">
          <cell r="B63" t="str">
            <v>Volume de Tout-Venant 1ª camada</v>
          </cell>
          <cell r="C63" t="str">
            <v>m3</v>
          </cell>
          <cell r="D63">
            <v>1160</v>
          </cell>
        </row>
        <row r="64">
          <cell r="B64" t="str">
            <v>Volume de Tout-Venant 2ª camada</v>
          </cell>
          <cell r="C64" t="str">
            <v>m3</v>
          </cell>
          <cell r="D64">
            <v>1160</v>
          </cell>
        </row>
        <row r="65">
          <cell r="B65" t="str">
            <v>Valetas</v>
          </cell>
          <cell r="C65" t="str">
            <v>ml</v>
          </cell>
          <cell r="D65">
            <v>1740</v>
          </cell>
        </row>
        <row r="66">
          <cell r="B66" t="str">
            <v>Valetas de Betão</v>
          </cell>
          <cell r="C66" t="str">
            <v>ml</v>
          </cell>
          <cell r="D66">
            <v>0</v>
          </cell>
        </row>
        <row r="67">
          <cell r="B67" t="str">
            <v>Geotextil</v>
          </cell>
          <cell r="C67" t="str">
            <v>m2</v>
          </cell>
          <cell r="D67">
            <v>5800</v>
          </cell>
        </row>
        <row r="68">
          <cell r="B68" t="str">
            <v>Solo Natural</v>
          </cell>
          <cell r="C68" t="str">
            <v>m2</v>
          </cell>
          <cell r="D68">
            <v>5800</v>
          </cell>
        </row>
        <row r="69">
          <cell r="B69" t="str">
            <v>Área de Tout- Venant</v>
          </cell>
          <cell r="C69" t="str">
            <v>m2</v>
          </cell>
          <cell r="D69">
            <v>5800</v>
          </cell>
        </row>
        <row r="70">
          <cell r="B70" t="str">
            <v>Requalificação Ambiental</v>
          </cell>
          <cell r="C70" t="str">
            <v>Un</v>
          </cell>
          <cell r="D70">
            <v>1</v>
          </cell>
        </row>
        <row r="71">
          <cell r="B71" t="str">
            <v>Drenagem PH's  600</v>
          </cell>
          <cell r="C71" t="str">
            <v>Un</v>
          </cell>
          <cell r="D71">
            <v>2</v>
          </cell>
        </row>
        <row r="72">
          <cell r="B72" t="str">
            <v>Solo Cimento Acessos inc. sup. 10%</v>
          </cell>
          <cell r="C72" t="str">
            <v>ml</v>
          </cell>
          <cell r="D72">
            <v>3</v>
          </cell>
        </row>
        <row r="73">
          <cell r="B73" t="str">
            <v>Reflectores de Vias</v>
          </cell>
          <cell r="C73" t="str">
            <v>Un</v>
          </cell>
          <cell r="D73">
            <v>4</v>
          </cell>
        </row>
        <row r="76">
          <cell r="A76" t="str">
            <v>D</v>
          </cell>
        </row>
        <row r="78">
          <cell r="B78" t="str">
            <v>Descarga colocação e nivelamento</v>
          </cell>
          <cell r="C78" t="str">
            <v>Un</v>
          </cell>
          <cell r="D78">
            <v>24</v>
          </cell>
        </row>
        <row r="80">
          <cell r="A80" t="str">
            <v>E1</v>
          </cell>
        </row>
        <row r="81">
          <cell r="B81" t="str">
            <v>Comprimento</v>
          </cell>
          <cell r="C81" t="str">
            <v>ml</v>
          </cell>
          <cell r="D81">
            <v>1000</v>
          </cell>
        </row>
        <row r="82">
          <cell r="B82" t="str">
            <v>Altura</v>
          </cell>
          <cell r="C82" t="str">
            <v>ml</v>
          </cell>
          <cell r="D82">
            <v>1</v>
          </cell>
        </row>
        <row r="83">
          <cell r="B83" t="str">
            <v>Largura</v>
          </cell>
          <cell r="C83" t="str">
            <v>ml</v>
          </cell>
          <cell r="D83">
            <v>0.5</v>
          </cell>
        </row>
        <row r="84">
          <cell r="B84" t="str">
            <v>Área Decapagem</v>
          </cell>
          <cell r="C84" t="str">
            <v>m2</v>
          </cell>
          <cell r="D84">
            <v>500</v>
          </cell>
        </row>
        <row r="85">
          <cell r="B85" t="str">
            <v>Espessura Decapagem</v>
          </cell>
          <cell r="C85" t="str">
            <v>ml</v>
          </cell>
          <cell r="D85">
            <v>0.2</v>
          </cell>
        </row>
        <row r="86">
          <cell r="B86" t="str">
            <v>Volume Decapagem</v>
          </cell>
          <cell r="C86" t="str">
            <v>m3</v>
          </cell>
          <cell r="D86">
            <v>100</v>
          </cell>
        </row>
        <row r="87">
          <cell r="B87" t="str">
            <v>Volume Escavação</v>
          </cell>
          <cell r="C87" t="str">
            <v>m3</v>
          </cell>
          <cell r="D87">
            <v>500</v>
          </cell>
          <cell r="E87">
            <v>100</v>
          </cell>
        </row>
        <row r="88">
          <cell r="B88" t="str">
            <v>Rocha Dura c/ explosivos</v>
          </cell>
          <cell r="C88" t="str">
            <v>m3</v>
          </cell>
          <cell r="D88">
            <v>50</v>
          </cell>
          <cell r="E88">
            <v>10</v>
          </cell>
        </row>
        <row r="89">
          <cell r="B89" t="str">
            <v>Rocha Dura com Martelo</v>
          </cell>
          <cell r="C89" t="str">
            <v>m3</v>
          </cell>
          <cell r="D89">
            <v>50</v>
          </cell>
          <cell r="E89">
            <v>10</v>
          </cell>
        </row>
        <row r="90">
          <cell r="B90" t="str">
            <v>Rocha Branda</v>
          </cell>
          <cell r="C90" t="str">
            <v>m3</v>
          </cell>
          <cell r="D90">
            <v>50</v>
          </cell>
          <cell r="E90">
            <v>10</v>
          </cell>
        </row>
        <row r="91">
          <cell r="B91" t="str">
            <v>Saibro</v>
          </cell>
          <cell r="C91" t="str">
            <v>m3</v>
          </cell>
          <cell r="D91">
            <v>350</v>
          </cell>
          <cell r="E91">
            <v>70</v>
          </cell>
        </row>
        <row r="92">
          <cell r="B92" t="str">
            <v>Altura aterro solos</v>
          </cell>
          <cell r="C92" t="str">
            <v>ml</v>
          </cell>
          <cell r="D92">
            <v>0.4</v>
          </cell>
        </row>
        <row r="93">
          <cell r="B93" t="str">
            <v>Volume Aterro Solos</v>
          </cell>
          <cell r="C93" t="str">
            <v>m3</v>
          </cell>
          <cell r="D93">
            <v>200</v>
          </cell>
        </row>
        <row r="94">
          <cell r="B94" t="str">
            <v>Altura aterro Areia</v>
          </cell>
          <cell r="C94" t="str">
            <v>ml</v>
          </cell>
          <cell r="D94">
            <v>0.6</v>
          </cell>
        </row>
        <row r="95">
          <cell r="B95" t="str">
            <v>Volume Aterro Areia</v>
          </cell>
          <cell r="C95" t="str">
            <v>m3</v>
          </cell>
          <cell r="D95">
            <v>300</v>
          </cell>
        </row>
        <row r="96">
          <cell r="B96" t="str">
            <v>Lajetas / Placas PVC</v>
          </cell>
          <cell r="C96" t="str">
            <v>ml</v>
          </cell>
          <cell r="D96">
            <v>1000</v>
          </cell>
        </row>
        <row r="97">
          <cell r="B97" t="str">
            <v>Rede Plástica Sinalizadora</v>
          </cell>
          <cell r="C97" t="str">
            <v>ml</v>
          </cell>
          <cell r="D97">
            <v>1000</v>
          </cell>
        </row>
        <row r="98">
          <cell r="B98" t="str">
            <v>Fita Sinalizadora</v>
          </cell>
          <cell r="C98" t="str">
            <v>ml</v>
          </cell>
          <cell r="D98">
            <v>1000</v>
          </cell>
        </row>
        <row r="99">
          <cell r="B99" t="str">
            <v>Caixas de Visita</v>
          </cell>
          <cell r="C99" t="str">
            <v>Un</v>
          </cell>
        </row>
        <row r="100">
          <cell r="B100" t="str">
            <v>Marcos de Sinalização</v>
          </cell>
          <cell r="C100" t="str">
            <v>Un</v>
          </cell>
        </row>
        <row r="101">
          <cell r="B101" t="str">
            <v>Comprimento Travessias</v>
          </cell>
          <cell r="C101" t="str">
            <v>ml</v>
          </cell>
          <cell r="D101">
            <v>10</v>
          </cell>
        </row>
        <row r="102">
          <cell r="B102" t="str">
            <v>Altura Betão</v>
          </cell>
          <cell r="C102" t="str">
            <v>ml</v>
          </cell>
          <cell r="D102">
            <v>1</v>
          </cell>
        </row>
        <row r="103">
          <cell r="B103" t="str">
            <v>Largura</v>
          </cell>
          <cell r="C103" t="str">
            <v>ml</v>
          </cell>
          <cell r="D103">
            <v>0.3</v>
          </cell>
        </row>
        <row r="104">
          <cell r="B104" t="str">
            <v>Volume Betão</v>
          </cell>
          <cell r="C104" t="str">
            <v>m3</v>
          </cell>
          <cell r="D104">
            <v>3</v>
          </cell>
        </row>
        <row r="105">
          <cell r="B105" t="str">
            <v>Tubos PVC DN75</v>
          </cell>
          <cell r="C105" t="str">
            <v>ml</v>
          </cell>
          <cell r="D105">
            <v>10</v>
          </cell>
        </row>
        <row r="106">
          <cell r="B106" t="str">
            <v>Tubos PVC DN200</v>
          </cell>
          <cell r="C106" t="str">
            <v>ml</v>
          </cell>
          <cell r="D106">
            <v>10</v>
          </cell>
        </row>
        <row r="108">
          <cell r="A108" t="str">
            <v>E2</v>
          </cell>
        </row>
        <row r="109">
          <cell r="B109" t="str">
            <v>Comprimento</v>
          </cell>
          <cell r="C109" t="str">
            <v>ml</v>
          </cell>
          <cell r="D109">
            <v>50000</v>
          </cell>
        </row>
        <row r="110">
          <cell r="B110" t="str">
            <v>Altura</v>
          </cell>
          <cell r="C110" t="str">
            <v>ml</v>
          </cell>
          <cell r="D110">
            <v>1</v>
          </cell>
        </row>
        <row r="111">
          <cell r="B111" t="str">
            <v>Largura</v>
          </cell>
          <cell r="C111" t="str">
            <v>ml</v>
          </cell>
          <cell r="D111">
            <v>0.5</v>
          </cell>
        </row>
        <row r="112">
          <cell r="B112" t="str">
            <v>Área Decapagem</v>
          </cell>
          <cell r="C112" t="str">
            <v>m2</v>
          </cell>
          <cell r="D112">
            <v>25000</v>
          </cell>
        </row>
        <row r="113">
          <cell r="B113" t="str">
            <v>Espessura de Decapagem</v>
          </cell>
          <cell r="C113" t="str">
            <v>ml</v>
          </cell>
          <cell r="D113">
            <v>0.2</v>
          </cell>
        </row>
        <row r="114">
          <cell r="B114" t="str">
            <v>Volume Decapagem</v>
          </cell>
          <cell r="C114" t="str">
            <v>m3</v>
          </cell>
          <cell r="D114">
            <v>5000</v>
          </cell>
        </row>
        <row r="115">
          <cell r="B115" t="str">
            <v>Volume Escavação</v>
          </cell>
          <cell r="C115" t="str">
            <v>m3</v>
          </cell>
          <cell r="D115">
            <v>25000</v>
          </cell>
          <cell r="E115">
            <v>100</v>
          </cell>
        </row>
        <row r="116">
          <cell r="B116" t="str">
            <v>Rocha Dura c/ explosivos</v>
          </cell>
          <cell r="C116" t="str">
            <v>m3</v>
          </cell>
          <cell r="E116">
            <v>10</v>
          </cell>
        </row>
        <row r="117">
          <cell r="B117" t="str">
            <v>Rocha Dura com Martelo</v>
          </cell>
          <cell r="C117" t="str">
            <v>m3</v>
          </cell>
          <cell r="D117">
            <v>50</v>
          </cell>
          <cell r="E117">
            <v>10</v>
          </cell>
        </row>
        <row r="118">
          <cell r="B118" t="str">
            <v>Rocha Branda</v>
          </cell>
          <cell r="C118" t="str">
            <v>m3</v>
          </cell>
          <cell r="D118">
            <v>50</v>
          </cell>
          <cell r="E118">
            <v>10</v>
          </cell>
        </row>
        <row r="119">
          <cell r="B119" t="str">
            <v>Saibro</v>
          </cell>
          <cell r="C119" t="str">
            <v>m3</v>
          </cell>
          <cell r="D119">
            <v>350</v>
          </cell>
          <cell r="E119">
            <v>70</v>
          </cell>
        </row>
        <row r="120">
          <cell r="B120" t="str">
            <v>Altura aterro solos</v>
          </cell>
          <cell r="C120" t="str">
            <v>ml</v>
          </cell>
          <cell r="D120">
            <v>0.4</v>
          </cell>
        </row>
        <row r="121">
          <cell r="B121" t="str">
            <v>Volume Aterro Solos</v>
          </cell>
          <cell r="C121" t="str">
            <v>m3</v>
          </cell>
          <cell r="D121">
            <v>10000</v>
          </cell>
        </row>
        <row r="122">
          <cell r="B122" t="str">
            <v>Altura aterro Areia</v>
          </cell>
          <cell r="C122" t="str">
            <v>ml</v>
          </cell>
          <cell r="D122">
            <v>0.6</v>
          </cell>
        </row>
        <row r="123">
          <cell r="B123" t="str">
            <v>Volume Aterro Areia</v>
          </cell>
          <cell r="C123" t="str">
            <v>m3</v>
          </cell>
          <cell r="D123">
            <v>15000</v>
          </cell>
        </row>
        <row r="124">
          <cell r="B124" t="str">
            <v>Lajetas / Placas PVC</v>
          </cell>
          <cell r="C124" t="str">
            <v>ml</v>
          </cell>
          <cell r="D124">
            <v>50000</v>
          </cell>
        </row>
        <row r="125">
          <cell r="B125" t="str">
            <v>Rede Plástica Sinalizadora</v>
          </cell>
          <cell r="C125" t="str">
            <v>ml</v>
          </cell>
          <cell r="D125">
            <v>50000</v>
          </cell>
        </row>
        <row r="126">
          <cell r="B126" t="str">
            <v>Fita Sinalizadora</v>
          </cell>
          <cell r="C126" t="str">
            <v>ml</v>
          </cell>
          <cell r="D126">
            <v>50000</v>
          </cell>
        </row>
        <row r="127">
          <cell r="B127" t="str">
            <v>Caixas de Visita</v>
          </cell>
          <cell r="C127" t="str">
            <v>Un</v>
          </cell>
        </row>
        <row r="128">
          <cell r="B128" t="str">
            <v>Marcos de Sinalização</v>
          </cell>
          <cell r="C128" t="str">
            <v>Un</v>
          </cell>
        </row>
        <row r="129">
          <cell r="B129" t="str">
            <v>Comprimento Travessias</v>
          </cell>
          <cell r="C129" t="str">
            <v>ml</v>
          </cell>
          <cell r="D129">
            <v>1000</v>
          </cell>
        </row>
        <row r="130">
          <cell r="B130" t="str">
            <v>Altura Betão</v>
          </cell>
          <cell r="C130" t="str">
            <v>ml</v>
          </cell>
          <cell r="D130">
            <v>1</v>
          </cell>
        </row>
        <row r="131">
          <cell r="B131" t="str">
            <v>Largura</v>
          </cell>
          <cell r="C131" t="str">
            <v>ml</v>
          </cell>
          <cell r="D131">
            <v>0.3</v>
          </cell>
        </row>
        <row r="132">
          <cell r="B132" t="str">
            <v>Volume Betão</v>
          </cell>
          <cell r="C132" t="str">
            <v>m3</v>
          </cell>
          <cell r="D132">
            <v>300</v>
          </cell>
        </row>
        <row r="133">
          <cell r="B133" t="str">
            <v>Tubos PVC DN75</v>
          </cell>
          <cell r="C133" t="str">
            <v>ml</v>
          </cell>
          <cell r="D133">
            <v>1000</v>
          </cell>
        </row>
        <row r="134">
          <cell r="B134" t="str">
            <v>Tubos PVC DN200</v>
          </cell>
          <cell r="C134" t="str">
            <v>ml</v>
          </cell>
          <cell r="D134">
            <v>1000</v>
          </cell>
        </row>
      </sheetData>
      <sheetData sheetId="2"/>
      <sheetData sheetId="3">
        <row r="22">
          <cell r="A22" t="str">
            <v>Carrinha 4x4</v>
          </cell>
          <cell r="B22">
            <v>160</v>
          </cell>
          <cell r="C22">
            <v>20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160</v>
          </cell>
          <cell r="I22">
            <v>20</v>
          </cell>
          <cell r="J22">
            <v>160</v>
          </cell>
          <cell r="K22">
            <v>20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160</v>
          </cell>
          <cell r="Q22">
            <v>20</v>
          </cell>
        </row>
        <row r="23">
          <cell r="A23" t="str">
            <v>Carrinha Dyna</v>
          </cell>
          <cell r="B23">
            <v>180</v>
          </cell>
          <cell r="C23">
            <v>22.5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180</v>
          </cell>
          <cell r="I23">
            <v>22.5</v>
          </cell>
          <cell r="J23">
            <v>180</v>
          </cell>
          <cell r="K23">
            <v>22.5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180</v>
          </cell>
          <cell r="Q23">
            <v>22.5</v>
          </cell>
        </row>
        <row r="24">
          <cell r="A24" t="str">
            <v>Camião 2 eixos</v>
          </cell>
          <cell r="B24">
            <v>164</v>
          </cell>
          <cell r="C24">
            <v>20.5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164</v>
          </cell>
          <cell r="I24">
            <v>20.5</v>
          </cell>
          <cell r="J24">
            <v>164</v>
          </cell>
          <cell r="K24">
            <v>20.5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164</v>
          </cell>
          <cell r="Q24">
            <v>20.5</v>
          </cell>
        </row>
        <row r="25">
          <cell r="A25" t="str">
            <v>Camião 3 eixos</v>
          </cell>
          <cell r="B25">
            <v>188</v>
          </cell>
          <cell r="C25">
            <v>23.5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188</v>
          </cell>
          <cell r="I25">
            <v>23.5</v>
          </cell>
          <cell r="J25">
            <v>188</v>
          </cell>
          <cell r="K25">
            <v>23.5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188</v>
          </cell>
          <cell r="Q25">
            <v>23.5</v>
          </cell>
        </row>
        <row r="26">
          <cell r="A26" t="str">
            <v>camião 3 eixos com grua</v>
          </cell>
          <cell r="B26">
            <v>276</v>
          </cell>
          <cell r="C26">
            <v>34.5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276</v>
          </cell>
          <cell r="I26">
            <v>34.5</v>
          </cell>
          <cell r="J26">
            <v>276</v>
          </cell>
          <cell r="K26">
            <v>34.5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276</v>
          </cell>
          <cell r="Q26">
            <v>34.5</v>
          </cell>
        </row>
        <row r="27">
          <cell r="A27" t="str">
            <v>Camião 4 eixos</v>
          </cell>
          <cell r="B27">
            <v>228</v>
          </cell>
          <cell r="C27">
            <v>28.5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228</v>
          </cell>
          <cell r="I27">
            <v>28.5</v>
          </cell>
          <cell r="J27">
            <v>228</v>
          </cell>
          <cell r="K27">
            <v>28.5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228</v>
          </cell>
          <cell r="Q27">
            <v>28.5</v>
          </cell>
        </row>
        <row r="28">
          <cell r="A28" t="str">
            <v>Camião 4 eixos c grua</v>
          </cell>
          <cell r="B28">
            <v>316</v>
          </cell>
          <cell r="C28">
            <v>39.5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316</v>
          </cell>
          <cell r="I28">
            <v>39.5</v>
          </cell>
          <cell r="J28">
            <v>316</v>
          </cell>
          <cell r="K28">
            <v>39.5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316</v>
          </cell>
          <cell r="Q28">
            <v>39.5</v>
          </cell>
        </row>
        <row r="29">
          <cell r="A29" t="str">
            <v>Trailler porta agregados</v>
          </cell>
          <cell r="B29">
            <v>288</v>
          </cell>
          <cell r="C29">
            <v>36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288</v>
          </cell>
          <cell r="I29">
            <v>36</v>
          </cell>
          <cell r="J29">
            <v>288</v>
          </cell>
          <cell r="K29">
            <v>36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288</v>
          </cell>
          <cell r="Q29">
            <v>36</v>
          </cell>
        </row>
        <row r="30">
          <cell r="A30" t="str">
            <v>Trailler porta máquinas</v>
          </cell>
          <cell r="B30">
            <v>304</v>
          </cell>
          <cell r="C30">
            <v>38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304</v>
          </cell>
          <cell r="I30">
            <v>38</v>
          </cell>
          <cell r="J30">
            <v>304</v>
          </cell>
          <cell r="K30">
            <v>38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304</v>
          </cell>
          <cell r="Q30">
            <v>38</v>
          </cell>
        </row>
        <row r="31">
          <cell r="A31" t="str">
            <v>Carros ligeiros (km)</v>
          </cell>
          <cell r="B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Carrinhas toyota (km)</v>
          </cell>
          <cell r="B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Carrinhas basculantes</v>
          </cell>
          <cell r="B33">
            <v>116</v>
          </cell>
          <cell r="C33">
            <v>14.5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116</v>
          </cell>
          <cell r="I33">
            <v>14.5</v>
          </cell>
          <cell r="J33">
            <v>116</v>
          </cell>
          <cell r="K33">
            <v>14.5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116</v>
          </cell>
          <cell r="Q33">
            <v>14.5</v>
          </cell>
        </row>
        <row r="34">
          <cell r="A34" t="str">
            <v>Dumper</v>
          </cell>
          <cell r="B34">
            <v>244</v>
          </cell>
          <cell r="C34">
            <v>30.5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244</v>
          </cell>
          <cell r="I34">
            <v>30.5</v>
          </cell>
          <cell r="J34">
            <v>244</v>
          </cell>
          <cell r="K34">
            <v>30.5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244</v>
          </cell>
          <cell r="Q34">
            <v>30.5</v>
          </cell>
        </row>
        <row r="35">
          <cell r="A35" t="str">
            <v>Autobetoneiras</v>
          </cell>
          <cell r="B35">
            <v>97.6</v>
          </cell>
          <cell r="C35">
            <v>12.2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97.6</v>
          </cell>
          <cell r="I35">
            <v>12.2</v>
          </cell>
          <cell r="J35">
            <v>97.6</v>
          </cell>
          <cell r="K35">
            <v>12.2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97.6</v>
          </cell>
          <cell r="Q35">
            <v>12.2</v>
          </cell>
        </row>
        <row r="36">
          <cell r="A36" t="str">
            <v>Bulldozer D6</v>
          </cell>
          <cell r="B36">
            <v>416</v>
          </cell>
          <cell r="C36">
            <v>52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416</v>
          </cell>
          <cell r="I36">
            <v>52</v>
          </cell>
          <cell r="J36">
            <v>416</v>
          </cell>
          <cell r="K36">
            <v>52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416</v>
          </cell>
          <cell r="Q36">
            <v>52</v>
          </cell>
        </row>
        <row r="37">
          <cell r="A37" t="str">
            <v>Buldozer D50</v>
          </cell>
          <cell r="B37">
            <v>80</v>
          </cell>
          <cell r="C37">
            <v>10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80</v>
          </cell>
          <cell r="I37">
            <v>10</v>
          </cell>
          <cell r="J37">
            <v>80</v>
          </cell>
          <cell r="K37">
            <v>10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80</v>
          </cell>
          <cell r="Q37">
            <v>10</v>
          </cell>
        </row>
        <row r="38">
          <cell r="A38" t="str">
            <v>Carro de perfuração</v>
          </cell>
          <cell r="B38">
            <v>260</v>
          </cell>
          <cell r="C38">
            <v>32.5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260</v>
          </cell>
          <cell r="I38">
            <v>32.5</v>
          </cell>
          <cell r="J38">
            <v>260</v>
          </cell>
          <cell r="K38">
            <v>32.5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260</v>
          </cell>
          <cell r="Q38">
            <v>32.5</v>
          </cell>
        </row>
        <row r="39">
          <cell r="A39" t="str">
            <v>Cilindro misto</v>
          </cell>
          <cell r="B39">
            <v>160</v>
          </cell>
          <cell r="C39">
            <v>20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160</v>
          </cell>
          <cell r="I39">
            <v>20</v>
          </cell>
          <cell r="J39">
            <v>160</v>
          </cell>
          <cell r="K39">
            <v>20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160</v>
          </cell>
          <cell r="Q39">
            <v>20</v>
          </cell>
        </row>
        <row r="40">
          <cell r="A40" t="str">
            <v>Cilindro pneus</v>
          </cell>
          <cell r="B40">
            <v>100</v>
          </cell>
          <cell r="C40">
            <v>12.5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100</v>
          </cell>
          <cell r="I40">
            <v>12.5</v>
          </cell>
          <cell r="J40">
            <v>100</v>
          </cell>
          <cell r="K40">
            <v>12.5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100</v>
          </cell>
          <cell r="Q40">
            <v>12.5</v>
          </cell>
        </row>
        <row r="41">
          <cell r="A41" t="str">
            <v>Cilindro apeado</v>
          </cell>
          <cell r="B41">
            <v>35.200000000000003</v>
          </cell>
          <cell r="C41">
            <v>4.4000000000000004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35.200000000000003</v>
          </cell>
          <cell r="I41">
            <v>4.4000000000000004</v>
          </cell>
          <cell r="J41">
            <v>35.200000000000003</v>
          </cell>
          <cell r="K41">
            <v>4.4000000000000004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35.200000000000003</v>
          </cell>
          <cell r="Q41">
            <v>4.4000000000000004</v>
          </cell>
        </row>
        <row r="42">
          <cell r="A42" t="str">
            <v>Cilindro rolos</v>
          </cell>
          <cell r="B42">
            <v>80</v>
          </cell>
          <cell r="C42">
            <v>10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80</v>
          </cell>
          <cell r="I42">
            <v>10</v>
          </cell>
          <cell r="J42">
            <v>80</v>
          </cell>
          <cell r="K42">
            <v>10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80</v>
          </cell>
          <cell r="Q42">
            <v>10</v>
          </cell>
        </row>
        <row r="43">
          <cell r="A43" t="str">
            <v>Cilindro Valas</v>
          </cell>
          <cell r="B43">
            <v>24</v>
          </cell>
          <cell r="C43">
            <v>3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24</v>
          </cell>
          <cell r="I43">
            <v>3</v>
          </cell>
          <cell r="J43">
            <v>24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24</v>
          </cell>
          <cell r="Q43">
            <v>3</v>
          </cell>
        </row>
        <row r="44">
          <cell r="A44" t="str">
            <v>Compressor</v>
          </cell>
          <cell r="B44">
            <v>60</v>
          </cell>
          <cell r="C44">
            <v>7.5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60</v>
          </cell>
          <cell r="I44">
            <v>7.5</v>
          </cell>
          <cell r="J44">
            <v>60</v>
          </cell>
          <cell r="K44">
            <v>7.5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60</v>
          </cell>
          <cell r="Q44">
            <v>7.5</v>
          </cell>
        </row>
        <row r="45">
          <cell r="A45" t="str">
            <v>Espalhadora Grande</v>
          </cell>
          <cell r="B45">
            <v>292</v>
          </cell>
          <cell r="C45">
            <v>36.5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292</v>
          </cell>
          <cell r="I45">
            <v>36.5</v>
          </cell>
          <cell r="J45">
            <v>292</v>
          </cell>
          <cell r="K45">
            <v>36.5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292</v>
          </cell>
          <cell r="Q45">
            <v>36.5</v>
          </cell>
        </row>
        <row r="46">
          <cell r="A46" t="str">
            <v>Espalhadora pequena</v>
          </cell>
          <cell r="B46">
            <v>160</v>
          </cell>
          <cell r="C46">
            <v>20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160</v>
          </cell>
          <cell r="I46">
            <v>20</v>
          </cell>
          <cell r="J46">
            <v>160</v>
          </cell>
          <cell r="K46">
            <v>20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160</v>
          </cell>
          <cell r="Q46">
            <v>20</v>
          </cell>
        </row>
        <row r="47">
          <cell r="A47" t="str">
            <v>Fresadora</v>
          </cell>
          <cell r="B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A48" t="str">
            <v>Giratória 29ton</v>
          </cell>
          <cell r="B48">
            <v>328</v>
          </cell>
          <cell r="C48">
            <v>41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328</v>
          </cell>
          <cell r="I48">
            <v>41</v>
          </cell>
          <cell r="J48">
            <v>328</v>
          </cell>
          <cell r="K48">
            <v>41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328</v>
          </cell>
          <cell r="Q48">
            <v>41</v>
          </cell>
        </row>
        <row r="49">
          <cell r="A49" t="str">
            <v>Giratória pneus</v>
          </cell>
          <cell r="B49">
            <v>204</v>
          </cell>
          <cell r="C49">
            <v>25.5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204</v>
          </cell>
          <cell r="I49">
            <v>25.5</v>
          </cell>
          <cell r="J49">
            <v>204</v>
          </cell>
          <cell r="K49">
            <v>25.5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204</v>
          </cell>
          <cell r="Q49">
            <v>25.5</v>
          </cell>
        </row>
        <row r="50">
          <cell r="A50" t="str">
            <v>Giratória 34ton</v>
          </cell>
          <cell r="B50">
            <v>348</v>
          </cell>
          <cell r="C50">
            <v>43.5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348</v>
          </cell>
          <cell r="I50">
            <v>43.5</v>
          </cell>
          <cell r="J50">
            <v>348</v>
          </cell>
          <cell r="K50">
            <v>43.5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348</v>
          </cell>
          <cell r="Q50">
            <v>43.5</v>
          </cell>
        </row>
        <row r="51">
          <cell r="A51" t="str">
            <v>Giratória 29ton c martelo</v>
          </cell>
          <cell r="B51">
            <v>472</v>
          </cell>
          <cell r="C51">
            <v>59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472</v>
          </cell>
          <cell r="I51">
            <v>59</v>
          </cell>
          <cell r="J51">
            <v>472</v>
          </cell>
          <cell r="K51">
            <v>59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472</v>
          </cell>
          <cell r="Q51">
            <v>59</v>
          </cell>
        </row>
        <row r="52">
          <cell r="A52" t="str">
            <v>Giratória pneus c martelo</v>
          </cell>
          <cell r="B52">
            <v>348</v>
          </cell>
          <cell r="C52">
            <v>43.5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348</v>
          </cell>
          <cell r="I52">
            <v>43.5</v>
          </cell>
          <cell r="J52">
            <v>348</v>
          </cell>
          <cell r="K52">
            <v>43.5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348</v>
          </cell>
          <cell r="Q52">
            <v>43.5</v>
          </cell>
        </row>
        <row r="53">
          <cell r="A53" t="str">
            <v>Giratória 34ton com martelo</v>
          </cell>
          <cell r="B53">
            <v>492</v>
          </cell>
          <cell r="C53">
            <v>61.5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492</v>
          </cell>
          <cell r="I53">
            <v>61.5</v>
          </cell>
          <cell r="J53">
            <v>492</v>
          </cell>
          <cell r="K53">
            <v>61.5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492</v>
          </cell>
          <cell r="Q53">
            <v>61.5</v>
          </cell>
        </row>
        <row r="54">
          <cell r="A54" t="str">
            <v>Motoniveladora Gallion</v>
          </cell>
          <cell r="B54">
            <v>144</v>
          </cell>
          <cell r="C54">
            <v>18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144</v>
          </cell>
          <cell r="I54">
            <v>18</v>
          </cell>
          <cell r="J54">
            <v>144</v>
          </cell>
          <cell r="K54">
            <v>18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144</v>
          </cell>
          <cell r="Q54">
            <v>18</v>
          </cell>
        </row>
        <row r="55">
          <cell r="A55" t="str">
            <v>Motoniveladora 120g</v>
          </cell>
          <cell r="B55">
            <v>260</v>
          </cell>
          <cell r="C55">
            <v>32.5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260</v>
          </cell>
          <cell r="I55">
            <v>32.5</v>
          </cell>
          <cell r="J55">
            <v>260</v>
          </cell>
          <cell r="K55">
            <v>32.5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260</v>
          </cell>
          <cell r="Q55">
            <v>32.5</v>
          </cell>
        </row>
        <row r="56">
          <cell r="A56" t="str">
            <v>Pá carregadora</v>
          </cell>
          <cell r="B56">
            <v>156</v>
          </cell>
          <cell r="C56">
            <v>19.5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156</v>
          </cell>
          <cell r="I56">
            <v>19.5</v>
          </cell>
          <cell r="J56">
            <v>156</v>
          </cell>
          <cell r="K56">
            <v>19.5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156</v>
          </cell>
          <cell r="Q56">
            <v>19.5</v>
          </cell>
        </row>
        <row r="57">
          <cell r="A57" t="str">
            <v>Rectroescavadora</v>
          </cell>
          <cell r="B57">
            <v>104</v>
          </cell>
          <cell r="C57">
            <v>13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104</v>
          </cell>
          <cell r="I57">
            <v>13</v>
          </cell>
          <cell r="J57">
            <v>104</v>
          </cell>
          <cell r="K57">
            <v>13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104</v>
          </cell>
          <cell r="Q57">
            <v>13</v>
          </cell>
        </row>
        <row r="58">
          <cell r="A58" t="str">
            <v>Uniloador bobcat vassoura</v>
          </cell>
          <cell r="B58">
            <v>56</v>
          </cell>
          <cell r="C58">
            <v>7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56</v>
          </cell>
          <cell r="I58">
            <v>7</v>
          </cell>
          <cell r="J58">
            <v>56</v>
          </cell>
          <cell r="K58">
            <v>7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56</v>
          </cell>
          <cell r="Q58">
            <v>7</v>
          </cell>
        </row>
        <row r="59">
          <cell r="A59" t="str">
            <v>Uniloader bobcat com fresa</v>
          </cell>
          <cell r="B59">
            <v>204</v>
          </cell>
          <cell r="C59">
            <v>25.5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204</v>
          </cell>
          <cell r="I59">
            <v>25.5</v>
          </cell>
          <cell r="J59">
            <v>204</v>
          </cell>
          <cell r="K59">
            <v>25.5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204</v>
          </cell>
          <cell r="Q59">
            <v>25.5</v>
          </cell>
        </row>
        <row r="60">
          <cell r="A60" t="str">
            <v>Saltitão</v>
          </cell>
          <cell r="B60">
            <v>20</v>
          </cell>
          <cell r="C60">
            <v>2.5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20</v>
          </cell>
          <cell r="I60">
            <v>2.5</v>
          </cell>
          <cell r="J60">
            <v>20</v>
          </cell>
          <cell r="K60">
            <v>2.5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20</v>
          </cell>
          <cell r="Q60">
            <v>2.5</v>
          </cell>
        </row>
        <row r="61">
          <cell r="A61" t="str">
            <v>Tractor Rega</v>
          </cell>
          <cell r="B61">
            <v>108</v>
          </cell>
          <cell r="C61">
            <v>13.5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108</v>
          </cell>
          <cell r="I61">
            <v>13.5</v>
          </cell>
          <cell r="J61">
            <v>108</v>
          </cell>
          <cell r="K61">
            <v>13.5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108</v>
          </cell>
          <cell r="Q61">
            <v>13.5</v>
          </cell>
        </row>
        <row r="62">
          <cell r="A62" t="str">
            <v>Placa compactadora</v>
          </cell>
          <cell r="B62">
            <v>22.4</v>
          </cell>
          <cell r="C62">
            <v>2.8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22.4</v>
          </cell>
          <cell r="I62">
            <v>2.8</v>
          </cell>
          <cell r="J62">
            <v>22.4</v>
          </cell>
          <cell r="K62">
            <v>2.8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22.4</v>
          </cell>
          <cell r="Q62">
            <v>2.8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"/>
      <sheetName val="Factores"/>
      <sheetName val="E_23KV"/>
      <sheetName val="E_13.2KV"/>
      <sheetName val="E_120-240V"/>
      <sheetName val="Neutros"/>
      <sheetName val="Retenidas"/>
      <sheetName val="Estaqueo"/>
      <sheetName val="Material"/>
      <sheetName val="&quot;H&quot;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C5">
            <v>1</v>
          </cell>
        </row>
        <row r="11">
          <cell r="C11">
            <v>1</v>
          </cell>
        </row>
      </sheetData>
      <sheetData sheetId="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ra+ps"/>
      <sheetName val="salarios y rentas (2)"/>
      <sheetName val="taza de cambio"/>
      <sheetName val="ANEXO 4 P.B.MAT."/>
      <sheetName val="pintura sur"/>
      <sheetName val="EXCAVACIONES"/>
      <sheetName val="filtro"/>
      <sheetName val="LA DALIA VERDURAS"/>
      <sheetName val="compras mercado la dalia 7) (3)"/>
      <sheetName val="compras mercado la dalia 8"/>
      <sheetName val="compras mercado la dalia 9"/>
      <sheetName val="compras mercado la dalia 10"/>
      <sheetName val="compras mercado la dalia 11"/>
      <sheetName val="compras mercado la dalia 1"/>
      <sheetName val="compras mercado mulukuku 10"/>
      <sheetName val="compras mercado mulukuku 11"/>
      <sheetName val="compras mercado la dalia 7)"/>
      <sheetName val="compras mercado la dalia 6"/>
      <sheetName val="compras mercado la dalia 5 (2)"/>
      <sheetName val="compras mercado la dalia 5"/>
      <sheetName val="compras mercado la dalia"/>
      <sheetName val="compras mercado la dalia 4"/>
      <sheetName val="compras mercado la dalia 2"/>
      <sheetName val="compras mercado dalia"/>
      <sheetName val="compras mercado la dalia 3"/>
      <sheetName val="compras mercado mulukuku"/>
      <sheetName val="compras mercado mulukuku (2)"/>
      <sheetName val="compras mercado mulukuku 3"/>
      <sheetName val="compras mercado mulukuku 4"/>
      <sheetName val="compras mercado mulukuku 5"/>
      <sheetName val="compras mercado mulukuku 6"/>
      <sheetName val="compras mercado la mulukuku 7"/>
      <sheetName val="Hoja2 (4)"/>
      <sheetName val="Hoja2 (3)"/>
      <sheetName val="catalogo la Mulukuku"/>
      <sheetName val="campo de oxidacion"/>
      <sheetName val="cisterna (2)"/>
      <sheetName val="bolon"/>
      <sheetName val="instalar tuberia"/>
      <sheetName val="cabezal"/>
      <sheetName val="Presupuesto electrico"/>
      <sheetName val="ACCESORIOS SANITARIOS"/>
      <sheetName val="Tarjetas Unitarias (2)"/>
      <sheetName val="Temporales (3)"/>
      <sheetName val="Tarjetas Unitarias"/>
      <sheetName val="Señalizacion"/>
      <sheetName val="PUERTAS "/>
      <sheetName val="movimiento de tierra"/>
      <sheetName val="muebles de madera"/>
      <sheetName val="trampa de gras"/>
      <sheetName val="plaza y fuente"/>
      <sheetName val="TRAGANTE PLUVIAL"/>
      <sheetName val="caja de registro (2)"/>
      <sheetName val="tops"/>
      <sheetName val="losa de techo"/>
      <sheetName val="INCINERADOR"/>
      <sheetName val="PISOS "/>
      <sheetName val="pruebas de lab"/>
      <sheetName val="adoquinado"/>
      <sheetName val="ventanas y puertas"/>
      <sheetName val="OFERTA"/>
      <sheetName val="AGUA NEGRAS"/>
      <sheetName val="AGUA POTABLE"/>
      <sheetName val="P-U A.POT. P.V.C"/>
      <sheetName val="P-U A.POT.H.G"/>
      <sheetName val="P-U A.POT. VALV. "/>
      <sheetName val="P-U A.NEGRAS P.V.C"/>
      <sheetName val="Muebles"/>
      <sheetName val="Temporales (2)"/>
      <sheetName val="Rotulación"/>
      <sheetName val="Temporales"/>
      <sheetName val="MUEBLE PANTRY"/>
      <sheetName val="enchape de plomo"/>
      <sheetName val="avabo quirurgico"/>
      <sheetName val="techos (2)"/>
      <sheetName val="techos"/>
      <sheetName val="porton de malla"/>
      <sheetName val="tanque metalico"/>
      <sheetName val="cisterna"/>
      <sheetName val="Canal abierto"/>
      <sheetName val="pozo de absorcion"/>
      <sheetName val="pozo de infiltracion"/>
      <sheetName val="tanque septico"/>
      <sheetName val="Concreto de 3500 PSI"/>
      <sheetName val="caja neutra"/>
      <sheetName val="caja de registro"/>
      <sheetName val="ANDENES"/>
      <sheetName val="cerca de malla ciclon"/>
      <sheetName val="cuneta"/>
      <sheetName val="CASCOTE"/>
      <sheetName val="cONFORMACION"/>
      <sheetName val="azulejos"/>
      <sheetName val="Repello, fino"/>
      <sheetName val="piqueteo"/>
      <sheetName val="PANEL W"/>
      <sheetName val="mamposteria"/>
      <sheetName val="Concreto de estructua"/>
      <sheetName val="Formaleta de viga"/>
      <sheetName val="Formaleta de fundaciones"/>
      <sheetName val="Concreto de fundaciones"/>
      <sheetName val="Acero de estructuras de concret"/>
      <sheetName val="RELLENO Y COMP.mat selecto"/>
      <sheetName val="Excav. estruct"/>
      <sheetName val="niveletas"/>
      <sheetName val="limpieza inicial"/>
      <sheetName val="concreto"/>
      <sheetName val="Hoja10"/>
      <sheetName val="Indenicsa La Dalia"/>
      <sheetName val="Hoja2"/>
      <sheetName val="excavacion electrica"/>
      <sheetName val="lista  de comida"/>
      <sheetName val="INDIRECTOS (2)"/>
      <sheetName val="viatico (2)"/>
      <sheetName val="Hoja2 (2)"/>
      <sheetName val="CALCULO DE PROTOCOLIZACION (3)"/>
      <sheetName val="CALCULO FINANCIAMIENTO fianza"/>
      <sheetName val="seguridad industrial"/>
      <sheetName val="HERRAMIENTAS"/>
      <sheetName val="EQUIPOS"/>
      <sheetName val="BODEGA COMEDOR OFICINAS"/>
      <sheetName val="costos muebles"/>
      <sheetName val="Hoja1"/>
      <sheetName val="AGUA NEGRAS (3)"/>
      <sheetName val="AGUA POTABLE (3)"/>
      <sheetName val="LA DALIA (2)"/>
      <sheetName val="P-U A.POT. P.V.C (3)"/>
      <sheetName val="P-U A.POT.H.G (3)"/>
      <sheetName val="P-U A.POT. VALV.  (3)"/>
      <sheetName val="P-U A.NEGRAS P.V.C (3)"/>
      <sheetName val="Muebles (3)"/>
      <sheetName val="AGUA NEGRAS (2)"/>
      <sheetName val="AGUA POTABLE (2)"/>
      <sheetName val="MULUKUKU"/>
      <sheetName val="P-U A.POT. P.V.C (2)"/>
      <sheetName val="P-U A.POT.H.G (2)"/>
      <sheetName val="P-U A.POT. VALV.  (2)"/>
      <sheetName val="P-U A.NEGRAS P.V.C (2)"/>
      <sheetName val="Muebles (2)"/>
      <sheetName val="Hoja3"/>
      <sheetName val="compras mercado la dalia 12"/>
      <sheetName val="compras mercado la dalia 13"/>
      <sheetName val="compras mercado mulukuku 13"/>
      <sheetName val="c dalia  28 agosto  (2)"/>
      <sheetName val="c DALIA  30 de Octubre (3)"/>
      <sheetName val="c mulukuku  30 de Octubre (4)"/>
      <sheetName val="c mulukuku  18 de sept"/>
      <sheetName val="c dalia  18 de sept "/>
      <sheetName val="c dalia  21 agosto "/>
      <sheetName val="compras mercado la dalia y mul "/>
      <sheetName val="c mulukuku"/>
      <sheetName val="c dalia  4 de sept"/>
      <sheetName val="c mulukuku  4 de sept (2)"/>
      <sheetName val="c mulukuku 21 agosto"/>
      <sheetName val="c mulukuku  2 de Octubre"/>
      <sheetName val="c la Dalia  2 de Octubre"/>
      <sheetName val="c mulukuku  16 de Octubre"/>
      <sheetName val="c DALIA  16 de Octubre (2)"/>
    </sheetNames>
    <sheetDataSet>
      <sheetData sheetId="0">
        <row r="1">
          <cell r="B1" t="str">
            <v xml:space="preserve"> </v>
          </cell>
        </row>
        <row r="4">
          <cell r="A4" t="str">
            <v>DESCRIPCION</v>
          </cell>
        </row>
        <row r="5">
          <cell r="A5" t="str">
            <v>C A P I T U L O  I</v>
          </cell>
        </row>
        <row r="8">
          <cell r="A8" t="str">
            <v>AYUDANTE EN GENERAL</v>
          </cell>
          <cell r="B8" t="str">
            <v>HRS</v>
          </cell>
          <cell r="C8">
            <v>10.006480000000002</v>
          </cell>
          <cell r="H8">
            <v>15</v>
          </cell>
        </row>
        <row r="9">
          <cell r="A9" t="str">
            <v>OFICIAL AL DIA</v>
          </cell>
          <cell r="B9" t="str">
            <v>HRS</v>
          </cell>
          <cell r="C9">
            <v>13.754800000000001</v>
          </cell>
          <cell r="H9">
            <v>22</v>
          </cell>
        </row>
        <row r="12">
          <cell r="A12" t="str">
            <v>OPERARIOS O PEONES</v>
          </cell>
          <cell r="B12" t="str">
            <v>HRS</v>
          </cell>
          <cell r="C12">
            <v>5.46</v>
          </cell>
          <cell r="H12">
            <v>5.46</v>
          </cell>
        </row>
        <row r="13">
          <cell r="A13" t="str">
            <v>OPERADOR DE EXCAVADORA</v>
          </cell>
          <cell r="B13" t="str">
            <v>HRS</v>
          </cell>
          <cell r="C13">
            <v>15</v>
          </cell>
          <cell r="H13">
            <v>15</v>
          </cell>
        </row>
        <row r="14">
          <cell r="A14" t="str">
            <v>OPERADOR DE VOLQUETES</v>
          </cell>
          <cell r="B14" t="str">
            <v>HRS</v>
          </cell>
          <cell r="C14">
            <v>10</v>
          </cell>
          <cell r="H14">
            <v>10</v>
          </cell>
        </row>
        <row r="15">
          <cell r="A15" t="str">
            <v>OPERADOR DE TRACTOR DE ORUGAS</v>
          </cell>
          <cell r="B15" t="str">
            <v>HRS</v>
          </cell>
          <cell r="C15">
            <v>20</v>
          </cell>
          <cell r="H15">
            <v>20</v>
          </cell>
        </row>
        <row r="16">
          <cell r="A16" t="str">
            <v>OPERADOR DE MOTONIVELADORA</v>
          </cell>
          <cell r="B16" t="str">
            <v>HRS</v>
          </cell>
          <cell r="C16">
            <v>30</v>
          </cell>
          <cell r="H16">
            <v>30</v>
          </cell>
        </row>
        <row r="17">
          <cell r="A17" t="str">
            <v>OPERADOR DE VIBROCOMPACTADORA</v>
          </cell>
          <cell r="B17" t="str">
            <v>HRS</v>
          </cell>
          <cell r="C17">
            <v>12</v>
          </cell>
          <cell r="H17">
            <v>12</v>
          </cell>
        </row>
        <row r="18">
          <cell r="A18" t="str">
            <v>OPERADOR DE CISTERNA DE AGUA</v>
          </cell>
          <cell r="B18" t="str">
            <v>HRS</v>
          </cell>
          <cell r="C18">
            <v>10</v>
          </cell>
          <cell r="H18">
            <v>10</v>
          </cell>
        </row>
        <row r="19">
          <cell r="A19" t="str">
            <v>OPERADOR DE CARGADORA FRONTAL</v>
          </cell>
          <cell r="B19" t="str">
            <v>HRS</v>
          </cell>
          <cell r="C19">
            <v>15</v>
          </cell>
          <cell r="H19">
            <v>15</v>
          </cell>
        </row>
        <row r="20">
          <cell r="A20" t="str">
            <v>OPERADOR DE GRUA</v>
          </cell>
          <cell r="B20" t="str">
            <v>HRS</v>
          </cell>
          <cell r="C20">
            <v>24</v>
          </cell>
          <cell r="H20">
            <v>24</v>
          </cell>
        </row>
        <row r="21">
          <cell r="A21" t="str">
            <v>OPERADOR DE CISTERNA ASFALTICA</v>
          </cell>
          <cell r="B21" t="str">
            <v>HRS</v>
          </cell>
          <cell r="C21">
            <v>10</v>
          </cell>
          <cell r="H21">
            <v>10</v>
          </cell>
        </row>
        <row r="22">
          <cell r="A22" t="str">
            <v>OPERADOR DE PAVIMENTADORA</v>
          </cell>
          <cell r="B22" t="str">
            <v>HRS</v>
          </cell>
          <cell r="C22">
            <v>30</v>
          </cell>
          <cell r="H22">
            <v>30</v>
          </cell>
        </row>
        <row r="23">
          <cell r="A23" t="str">
            <v>OPERADOR DE RECUPERADOR DE CAMINO</v>
          </cell>
          <cell r="B23" t="str">
            <v>HRS</v>
          </cell>
          <cell r="C23">
            <v>30</v>
          </cell>
          <cell r="H23">
            <v>30</v>
          </cell>
        </row>
        <row r="24">
          <cell r="A24" t="str">
            <v>CAPATAZ</v>
          </cell>
          <cell r="B24" t="str">
            <v>HRS</v>
          </cell>
          <cell r="C24">
            <v>10</v>
          </cell>
          <cell r="H24">
            <v>10</v>
          </cell>
        </row>
        <row r="25">
          <cell r="A25" t="str">
            <v>CHEQUEADOR DE CORONA</v>
          </cell>
          <cell r="B25" t="str">
            <v>HRS</v>
          </cell>
          <cell r="C25">
            <v>6.5</v>
          </cell>
          <cell r="H25">
            <v>6.5</v>
          </cell>
        </row>
        <row r="26">
          <cell r="A26" t="str">
            <v>VIATICOS PARA ALIMENTACION</v>
          </cell>
          <cell r="B26" t="str">
            <v>DIA</v>
          </cell>
          <cell r="C26">
            <v>100</v>
          </cell>
          <cell r="H26">
            <v>150</v>
          </cell>
        </row>
        <row r="27">
          <cell r="A27" t="str">
            <v>OPERADOR DE CABEZAL</v>
          </cell>
          <cell r="B27" t="str">
            <v>HRS</v>
          </cell>
          <cell r="C27">
            <v>10</v>
          </cell>
          <cell r="H27">
            <v>10</v>
          </cell>
        </row>
        <row r="34">
          <cell r="A34" t="str">
            <v>ACARREO Y SUBIDA DE MATERIALES DE CONSTRUCCION</v>
          </cell>
        </row>
        <row r="36">
          <cell r="A36" t="str">
            <v>ESTOS TRABAJOS SON EJECUTADOS SOLO POR AYUDANTES.</v>
          </cell>
        </row>
        <row r="38">
          <cell r="A38" t="str">
            <v xml:space="preserve">EL ACARREO HASTA LOS 10,00 METROS DE DISTANCIA ESTAN </v>
          </cell>
        </row>
        <row r="39">
          <cell r="A39" t="str">
            <v>INCLUIDOS EN LOS PRECIOS DE LAS RESPECTIVAS TAREAS.</v>
          </cell>
        </row>
        <row r="40">
          <cell r="A40" t="str">
            <v>PARA DISTANCIAS MAYORES DE 10,00 METROS SE PAGARA</v>
          </cell>
        </row>
        <row r="41">
          <cell r="A41" t="str">
            <v>SEGUN LISTA DE ESTE CAPITULO.</v>
          </cell>
        </row>
        <row r="43">
          <cell r="A43" t="str">
            <v xml:space="preserve">TODOS LOS PRECIOS DE ACARREO CORRESPONDEN A LOS </v>
          </cell>
        </row>
        <row r="44">
          <cell r="A44" t="str">
            <v>EJECUTADOS EXCLUSIVAMENTE POR MEDIOS MANUALES.</v>
          </cell>
        </row>
        <row r="46">
          <cell r="A46" t="str">
            <v xml:space="preserve">LA DISTANCIA NORMAL DEL ACARREO SERA A 15,00 METROS </v>
          </cell>
        </row>
        <row r="47">
          <cell r="A47" t="str">
            <v xml:space="preserve">PAGANDOSE UN 5 % ADICIONAL POR CADA METRO DE SU </v>
          </cell>
        </row>
        <row r="48">
          <cell r="A48" t="str">
            <v>PRECIO ORIGINAL O BASE.</v>
          </cell>
        </row>
        <row r="50">
          <cell r="A50" t="str">
            <v>TODOS ESTOS ACARREOS SON PARA TODO TIPO DE TERRE</v>
          </cell>
        </row>
        <row r="51">
          <cell r="A51" t="str">
            <v>NOS, CUANDO LOS TERRENOS ESTEN LODOSOS SE AUMEN</v>
          </cell>
        </row>
        <row r="52">
          <cell r="A52" t="str">
            <v>TARAN LOS PRECIOS  EN UN PORCENTAJE  DEL PRECIO ORIGINAL</v>
          </cell>
        </row>
        <row r="53">
          <cell r="A53" t="str">
            <v>O BASE DEFINIDO ENTRE EL SINDICATO Y LA CNC REPRESENTADA</v>
          </cell>
        </row>
        <row r="54">
          <cell r="A54" t="str">
            <v>EN EL PROYECTO.</v>
          </cell>
        </row>
        <row r="56">
          <cell r="A56" t="str">
            <v xml:space="preserve">PARA LA SUBIDA DE MATERIALES EN EDIFICACIONES MAYORES DE </v>
          </cell>
        </row>
        <row r="57">
          <cell r="A57" t="str">
            <v xml:space="preserve">UN PISO, SE PAGARA EL PRECIO DE ACARREO DEL RESPECTIVO </v>
          </cell>
        </row>
        <row r="58">
          <cell r="A58" t="str">
            <v>MATERIAL, AUMENTADOS EN UN 10 % POR PISO, SIENDO ESTE  %</v>
          </cell>
        </row>
        <row r="59">
          <cell r="A59" t="str">
            <v>ACUMULATIVO.</v>
          </cell>
        </row>
        <row r="60">
          <cell r="A60" t="str">
            <v xml:space="preserve"> </v>
          </cell>
        </row>
        <row r="62">
          <cell r="A62" t="str">
            <v>CUANDO SURJAN NUEVAS ACTIVIDADES DE TRABAJO NO CON</v>
          </cell>
        </row>
        <row r="63">
          <cell r="A63" t="str">
            <v>TEMPLADOS EN ESTE LISTADO, DEBERA REALIZARSE ESTUDIO</v>
          </cell>
        </row>
        <row r="64">
          <cell r="A64" t="str">
            <v xml:space="preserve">ENTRE LOS SINDICATOS  Y LA CAMARA NICARAGUENSE DE LA </v>
          </cell>
        </row>
        <row r="65">
          <cell r="A65" t="str">
            <v xml:space="preserve">CONSTRUCCION. </v>
          </cell>
        </row>
        <row r="67">
          <cell r="A67" t="str">
            <v>PARA LA DESCARGA Y ACOMODADO EN EL SUELO, LOS MATE-</v>
          </cell>
        </row>
        <row r="68">
          <cell r="A68" t="str">
            <v xml:space="preserve">RIALES SE DEPOSITARAN A UNA DISTANCIA NO MAYOR DE </v>
          </cell>
        </row>
        <row r="69">
          <cell r="A69" t="str">
            <v>5,00 METROS DE LA CARRETILLA.</v>
          </cell>
        </row>
        <row r="71">
          <cell r="G71">
            <v>5.57</v>
          </cell>
        </row>
        <row r="72">
          <cell r="A72" t="str">
            <v>DESCRIPCION</v>
          </cell>
          <cell r="B72" t="str">
            <v>U/M</v>
          </cell>
          <cell r="C72" t="str">
            <v>U/M</v>
          </cell>
          <cell r="D72" t="str">
            <v>U/M</v>
          </cell>
          <cell r="E72" t="str">
            <v>U/M</v>
          </cell>
          <cell r="F72" t="str">
            <v>U/M</v>
          </cell>
        </row>
        <row r="73">
          <cell r="A73" t="str">
            <v xml:space="preserve">ACARREO DE ARENA </v>
          </cell>
          <cell r="B73" t="str">
            <v>m3</v>
          </cell>
          <cell r="C73" t="str">
            <v>m4</v>
          </cell>
          <cell r="D73">
            <v>9.24</v>
          </cell>
          <cell r="E73">
            <v>10.029999999999999</v>
          </cell>
          <cell r="F73">
            <v>12.14</v>
          </cell>
          <cell r="G73">
            <v>12.82</v>
          </cell>
          <cell r="H73">
            <v>14.21</v>
          </cell>
        </row>
        <row r="74">
          <cell r="A74" t="str">
            <v>ACARREO DE ADOCONES</v>
          </cell>
          <cell r="B74" t="str">
            <v>c/u</v>
          </cell>
          <cell r="C74" t="str">
            <v>c/u</v>
          </cell>
          <cell r="D74">
            <v>0.18</v>
          </cell>
          <cell r="E74">
            <v>0.2</v>
          </cell>
          <cell r="F74">
            <v>0.24</v>
          </cell>
          <cell r="G74">
            <v>0.25</v>
          </cell>
          <cell r="H74">
            <v>0.28000000000000003</v>
          </cell>
        </row>
        <row r="75">
          <cell r="A75" t="str">
            <v>ESPECIFICACION: Cargar, trasladar , descargar y acomodar  adocones.</v>
          </cell>
        </row>
        <row r="77">
          <cell r="A77" t="str">
            <v>ACARREO DE ADOQUINES</v>
          </cell>
          <cell r="B77" t="str">
            <v>c/u</v>
          </cell>
          <cell r="C77" t="str">
            <v>c/u</v>
          </cell>
          <cell r="D77">
            <v>0.17</v>
          </cell>
          <cell r="E77">
            <v>0.18</v>
          </cell>
          <cell r="F77">
            <v>0.22</v>
          </cell>
          <cell r="G77">
            <v>0.23</v>
          </cell>
          <cell r="H77">
            <v>0.25</v>
          </cell>
        </row>
        <row r="78">
          <cell r="A78" t="str">
            <v>ESPECIFICACION: Cargar, trasladar , descargar  y acomodar adoquines.</v>
          </cell>
        </row>
        <row r="80">
          <cell r="A80" t="str">
            <v>ACARREO DE BLOQUES DE CEMENTO</v>
          </cell>
          <cell r="B80" t="str">
            <v xml:space="preserve"> </v>
          </cell>
          <cell r="C80" t="str">
            <v xml:space="preserve"> </v>
          </cell>
        </row>
        <row r="81">
          <cell r="A81" t="str">
            <v>ESPECIFICACION: Cargar, trasladar, descargar y acomodar bloques.</v>
          </cell>
        </row>
        <row r="82">
          <cell r="A82" t="str">
            <v>Acarrear bloques de cemento de 10 x 20 x 40 cm.</v>
          </cell>
          <cell r="B82" t="str">
            <v>c/u</v>
          </cell>
          <cell r="C82" t="str">
            <v>c/u</v>
          </cell>
          <cell r="D82">
            <v>0.14399999999999999</v>
          </cell>
          <cell r="E82">
            <v>0.16</v>
          </cell>
          <cell r="F82">
            <v>0.19</v>
          </cell>
          <cell r="G82">
            <v>0.2</v>
          </cell>
          <cell r="H82">
            <v>0.22</v>
          </cell>
        </row>
        <row r="83">
          <cell r="A83" t="str">
            <v>Acarrear bloques de cemento de 15 x 20 x 40 cm.</v>
          </cell>
          <cell r="B83" t="str">
            <v>c/u</v>
          </cell>
          <cell r="C83" t="str">
            <v>c/u</v>
          </cell>
          <cell r="D83">
            <v>0.17</v>
          </cell>
          <cell r="E83">
            <v>0.18446699999999999</v>
          </cell>
          <cell r="F83">
            <v>0.22</v>
          </cell>
          <cell r="G83">
            <v>0.23</v>
          </cell>
          <cell r="H83">
            <v>0.25</v>
          </cell>
        </row>
        <row r="84">
          <cell r="A84" t="str">
            <v>Acarrear bloques de cemento de 20 x 20 x 40 cm.</v>
          </cell>
          <cell r="B84" t="str">
            <v>c/u</v>
          </cell>
          <cell r="C84" t="str">
            <v>c/u</v>
          </cell>
          <cell r="D84">
            <v>0.18</v>
          </cell>
          <cell r="E84">
            <v>0.19531799999999999</v>
          </cell>
          <cell r="F84">
            <v>0.24</v>
          </cell>
          <cell r="G84">
            <v>0.25</v>
          </cell>
          <cell r="H84">
            <v>0.28000000000000003</v>
          </cell>
        </row>
        <row r="86">
          <cell r="A86" t="str">
            <v>ACARREO DE BALDOSAS DE BARRO</v>
          </cell>
        </row>
        <row r="87">
          <cell r="A87" t="str">
            <v xml:space="preserve">ESPECIFICACION: Cargar, trasladar, descargar y acomodar  </v>
          </cell>
        </row>
        <row r="88">
          <cell r="A88" t="str">
            <v xml:space="preserve"> baldosas de barro de diferentes tamaños.</v>
          </cell>
        </row>
        <row r="89">
          <cell r="A89" t="str">
            <v>Acarrear baldosas de 30 x 30 cm.</v>
          </cell>
          <cell r="B89" t="str">
            <v>c/u</v>
          </cell>
          <cell r="C89" t="str">
            <v>c/u</v>
          </cell>
          <cell r="D89">
            <v>0.18</v>
          </cell>
          <cell r="E89">
            <v>0.19531799999999999</v>
          </cell>
          <cell r="F89">
            <v>0.24</v>
          </cell>
          <cell r="G89">
            <v>0.25</v>
          </cell>
          <cell r="H89">
            <v>0.28000000000000003</v>
          </cell>
        </row>
        <row r="90">
          <cell r="A90" t="str">
            <v>Acarrear baldosas de 30 x 15 cm.</v>
          </cell>
          <cell r="B90" t="str">
            <v>c/u</v>
          </cell>
          <cell r="C90" t="str">
            <v>c/u</v>
          </cell>
          <cell r="D90">
            <v>0.14000000000000001</v>
          </cell>
          <cell r="E90">
            <v>0.15191400000000002</v>
          </cell>
          <cell r="F90">
            <v>0.19</v>
          </cell>
          <cell r="G90">
            <v>0.2</v>
          </cell>
          <cell r="H90">
            <v>0.22</v>
          </cell>
        </row>
        <row r="91">
          <cell r="A91" t="str">
            <v>Acarrear baldosas de 15 x 15 cm.</v>
          </cell>
          <cell r="B91" t="str">
            <v>c/u</v>
          </cell>
          <cell r="C91" t="str">
            <v>c/u</v>
          </cell>
          <cell r="D91">
            <v>0.12</v>
          </cell>
          <cell r="E91">
            <v>0.13021199999999999</v>
          </cell>
          <cell r="F91">
            <v>0.18</v>
          </cell>
          <cell r="G91">
            <v>0.19</v>
          </cell>
          <cell r="H91">
            <v>0.21</v>
          </cell>
        </row>
        <row r="92">
          <cell r="A92" t="str">
            <v>Acarrear baldosas de 30 x 5,5 cm.</v>
          </cell>
          <cell r="B92" t="str">
            <v>c/u</v>
          </cell>
          <cell r="C92" t="str">
            <v>c/u</v>
          </cell>
          <cell r="D92">
            <v>7.0000000000000007E-2</v>
          </cell>
          <cell r="E92">
            <v>7.5957000000000011E-2</v>
          </cell>
          <cell r="F92">
            <v>0.1</v>
          </cell>
          <cell r="G92">
            <v>0.11</v>
          </cell>
          <cell r="H92">
            <v>0.12</v>
          </cell>
        </row>
        <row r="94">
          <cell r="A94" t="str">
            <v>ACARREO DE CAL EN SACOS</v>
          </cell>
          <cell r="B94" t="str">
            <v>c/u</v>
          </cell>
          <cell r="C94" t="str">
            <v>c/u</v>
          </cell>
          <cell r="D94">
            <v>0.21</v>
          </cell>
          <cell r="E94">
            <v>0.22787099999999999</v>
          </cell>
          <cell r="F94">
            <v>0.28999999999999998</v>
          </cell>
          <cell r="G94">
            <v>0.31</v>
          </cell>
          <cell r="H94">
            <v>0.34</v>
          </cell>
        </row>
        <row r="95">
          <cell r="A95" t="str">
            <v>ESPECIFICACION: Cargar, trasladar , descargar  y acomodar sacos con cal de</v>
          </cell>
        </row>
        <row r="96">
          <cell r="A96" t="str">
            <v xml:space="preserve">                                    60 libras.</v>
          </cell>
        </row>
        <row r="98">
          <cell r="A98" t="str">
            <v>ACARREO DE CEMENTO EN BOLSAS</v>
          </cell>
          <cell r="B98" t="str">
            <v>c/u</v>
          </cell>
          <cell r="C98" t="str">
            <v>c/u</v>
          </cell>
          <cell r="D98">
            <v>0.63</v>
          </cell>
          <cell r="E98">
            <v>0.68361300000000003</v>
          </cell>
          <cell r="F98">
            <v>0.81</v>
          </cell>
          <cell r="G98">
            <v>0.86</v>
          </cell>
          <cell r="H98">
            <v>0.95</v>
          </cell>
        </row>
        <row r="99">
          <cell r="A99" t="str">
            <v>ESPECIFICACION: Cargar, trasladar , descargar  y acomodar sacos de cemen-</v>
          </cell>
        </row>
        <row r="100">
          <cell r="A100" t="str">
            <v>to de 100 libras.</v>
          </cell>
        </row>
        <row r="101">
          <cell r="A101" t="str">
            <v>ACARREAR COLUMNAS DOBLES</v>
          </cell>
        </row>
        <row r="102">
          <cell r="A102" t="str">
            <v>ESPECIFICACION: Trasladar columnas dobles de concreto prefab.</v>
          </cell>
        </row>
        <row r="103">
          <cell r="A103" t="str">
            <v>Acarrear columnas de 4.55 m de largo</v>
          </cell>
          <cell r="B103" t="str">
            <v>c/u</v>
          </cell>
          <cell r="C103" t="str">
            <v>c/u</v>
          </cell>
          <cell r="D103">
            <v>4.72</v>
          </cell>
          <cell r="E103">
            <v>5.1216719999999993</v>
          </cell>
          <cell r="F103">
            <v>6.21</v>
          </cell>
          <cell r="G103">
            <v>6.56</v>
          </cell>
          <cell r="H103">
            <v>7.27</v>
          </cell>
        </row>
        <row r="105">
          <cell r="A105" t="str">
            <v xml:space="preserve">ACARREAR COLUMNAS DE CONCRETO </v>
          </cell>
        </row>
        <row r="106">
          <cell r="A106" t="str">
            <v>ESPECIFICACION: Trasladar columnas ranuradas prefabricadas</v>
          </cell>
        </row>
        <row r="107">
          <cell r="A107" t="str">
            <v>Acarrear columnas ranuradas de  3,70</v>
          </cell>
          <cell r="B107" t="str">
            <v>c/u</v>
          </cell>
          <cell r="C107" t="str">
            <v>c/u</v>
          </cell>
          <cell r="D107">
            <v>4.4000000000000004</v>
          </cell>
          <cell r="E107">
            <v>4.7744400000000002</v>
          </cell>
          <cell r="F107">
            <v>5.77</v>
          </cell>
          <cell r="G107">
            <v>6.09</v>
          </cell>
          <cell r="H107">
            <v>6.75</v>
          </cell>
        </row>
        <row r="108">
          <cell r="A108" t="str">
            <v>Acarrear columnas ranuradas de 3,25</v>
          </cell>
          <cell r="B108" t="str">
            <v>c/u</v>
          </cell>
          <cell r="C108" t="str">
            <v>c/u</v>
          </cell>
          <cell r="D108">
            <v>4.1100000000000003</v>
          </cell>
          <cell r="E108">
            <v>4.4597610000000003</v>
          </cell>
          <cell r="F108">
            <v>5.4</v>
          </cell>
          <cell r="G108">
            <v>5.7</v>
          </cell>
          <cell r="H108">
            <v>6.32</v>
          </cell>
        </row>
        <row r="111">
          <cell r="C111" t="str">
            <v>U/M</v>
          </cell>
        </row>
        <row r="113">
          <cell r="A113" t="str">
            <v>DESCRIPCION</v>
          </cell>
          <cell r="B113" t="str">
            <v>U/M</v>
          </cell>
        </row>
        <row r="115">
          <cell r="A115" t="str">
            <v>ACARREAR VARILLAS DE HIERRO</v>
          </cell>
        </row>
        <row r="116">
          <cell r="A116" t="str">
            <v>ESPECIFICACION: Trasladar y acomodar  varillas de hierro segun los diámetros</v>
          </cell>
        </row>
        <row r="117">
          <cell r="A117" t="str">
            <v xml:space="preserve">                                       o números siguientes:</v>
          </cell>
        </row>
        <row r="118">
          <cell r="A118" t="str">
            <v>Acarrear varillas de 1/4" de diámetro ó No.- 2 x 20'</v>
          </cell>
          <cell r="B118" t="str">
            <v>c/u</v>
          </cell>
          <cell r="C118" t="str">
            <v>c/u</v>
          </cell>
          <cell r="D118">
            <v>0.12</v>
          </cell>
          <cell r="E118">
            <v>0.13021199999999999</v>
          </cell>
          <cell r="F118">
            <v>0.18</v>
          </cell>
          <cell r="G118">
            <v>0.19</v>
          </cell>
          <cell r="H118">
            <v>0.21</v>
          </cell>
        </row>
        <row r="119">
          <cell r="A119" t="str">
            <v>Acarrear varillas de 3/8" de diametro ó No.- 3 x 20'</v>
          </cell>
          <cell r="B119" t="str">
            <v>c/u</v>
          </cell>
          <cell r="C119" t="str">
            <v>c/u</v>
          </cell>
          <cell r="D119">
            <v>0.24</v>
          </cell>
          <cell r="E119">
            <v>0.26042399999999999</v>
          </cell>
          <cell r="F119">
            <v>0.31</v>
          </cell>
          <cell r="G119">
            <v>0.33</v>
          </cell>
          <cell r="H119">
            <v>0.37</v>
          </cell>
        </row>
        <row r="120">
          <cell r="A120" t="str">
            <v>Acarrear varillas de 1/2" de diámetro ó No.- 4 x 20'</v>
          </cell>
          <cell r="B120" t="str">
            <v>c/u</v>
          </cell>
          <cell r="C120" t="str">
            <v>c/u</v>
          </cell>
          <cell r="D120">
            <v>0.35</v>
          </cell>
          <cell r="E120">
            <v>0.37978499999999998</v>
          </cell>
          <cell r="F120">
            <v>0.46</v>
          </cell>
          <cell r="G120">
            <v>0.49</v>
          </cell>
          <cell r="H120">
            <v>0.54</v>
          </cell>
        </row>
        <row r="121">
          <cell r="A121" t="str">
            <v>Acarrear varillas de 5/8" de diametro ó No.- 5 x 20'</v>
          </cell>
          <cell r="B121" t="str">
            <v>c/u</v>
          </cell>
          <cell r="C121" t="str">
            <v>c/u</v>
          </cell>
          <cell r="D121">
            <v>0.56999999999999995</v>
          </cell>
          <cell r="E121">
            <v>0.61850699999999992</v>
          </cell>
          <cell r="F121">
            <v>0.76</v>
          </cell>
          <cell r="G121">
            <v>0.8</v>
          </cell>
          <cell r="H121">
            <v>0.89</v>
          </cell>
        </row>
        <row r="122">
          <cell r="A122" t="str">
            <v>Acarrear varillas de 3/4" de diámetro ó No.- 6 x 20'</v>
          </cell>
          <cell r="B122" t="str">
            <v>c/u</v>
          </cell>
          <cell r="C122" t="str">
            <v>c/u</v>
          </cell>
          <cell r="D122">
            <v>0.81</v>
          </cell>
          <cell r="E122">
            <v>0.87893100000000002</v>
          </cell>
          <cell r="F122">
            <v>1.06</v>
          </cell>
          <cell r="G122">
            <v>1.1200000000000001</v>
          </cell>
          <cell r="H122">
            <v>1.24</v>
          </cell>
        </row>
        <row r="123">
          <cell r="A123" t="str">
            <v>Acarrear varillas de 7/8" de diámetro ó No.- 7 x 20'</v>
          </cell>
          <cell r="B123" t="str">
            <v>c/u</v>
          </cell>
          <cell r="C123" t="str">
            <v>c/u</v>
          </cell>
          <cell r="D123">
            <v>1.1299999999999999</v>
          </cell>
          <cell r="E123">
            <v>1.2261629999999999</v>
          </cell>
          <cell r="F123">
            <v>1.48</v>
          </cell>
          <cell r="G123">
            <v>1.56</v>
          </cell>
          <cell r="H123">
            <v>1.73</v>
          </cell>
        </row>
        <row r="124">
          <cell r="A124" t="str">
            <v>Acarrear varillas de 1" de diámetro ó No.- 8 x 20'</v>
          </cell>
          <cell r="B124" t="str">
            <v>c/u</v>
          </cell>
          <cell r="C124" t="str">
            <v>c/u</v>
          </cell>
          <cell r="D124">
            <v>1.34</v>
          </cell>
          <cell r="E124">
            <v>1.454034</v>
          </cell>
          <cell r="F124">
            <v>1.75</v>
          </cell>
          <cell r="G124">
            <v>1.85</v>
          </cell>
          <cell r="H124">
            <v>2.0499999999999998</v>
          </cell>
        </row>
        <row r="125">
          <cell r="A125" t="str">
            <v>ACARREAR LADRILLOS CUARTERONES</v>
          </cell>
        </row>
        <row r="126">
          <cell r="A126" t="str">
            <v>ESPECIFICACION: Cargar, trasladar , descargar y acomodar ladri-</v>
          </cell>
        </row>
        <row r="127">
          <cell r="A127" t="str">
            <v xml:space="preserve">                                       llos cuarterones de diferentes tamaños:</v>
          </cell>
        </row>
        <row r="128">
          <cell r="A128" t="str">
            <v>Acarrear ladrillos cuarterones de 20 x 10 x 5  cm (trapezoidal)</v>
          </cell>
          <cell r="B128" t="str">
            <v>c/u</v>
          </cell>
          <cell r="C128" t="str">
            <v>c/u</v>
          </cell>
          <cell r="D128">
            <v>0.06</v>
          </cell>
          <cell r="E128">
            <v>6.5105999999999997E-2</v>
          </cell>
          <cell r="F128">
            <v>0.08</v>
          </cell>
          <cell r="G128">
            <v>0.08</v>
          </cell>
          <cell r="H128">
            <v>0.09</v>
          </cell>
        </row>
        <row r="129">
          <cell r="A129" t="str">
            <v>Acarrear ladrillos cuarterones de 20 x 10 x 10cm (trapezoidal)</v>
          </cell>
          <cell r="B129" t="str">
            <v>c/u</v>
          </cell>
          <cell r="C129" t="str">
            <v>c/u</v>
          </cell>
          <cell r="D129">
            <v>7.0000000000000007E-2</v>
          </cell>
          <cell r="E129">
            <v>7.5957000000000011E-2</v>
          </cell>
          <cell r="F129">
            <v>0.09</v>
          </cell>
          <cell r="G129">
            <v>0.1</v>
          </cell>
          <cell r="H129">
            <v>0.11</v>
          </cell>
        </row>
        <row r="130">
          <cell r="A130" t="str">
            <v>Acarrear ladrillos cuarterones de 20 x 15 x   5cm</v>
          </cell>
          <cell r="B130" t="str">
            <v>c/u</v>
          </cell>
          <cell r="C130" t="str">
            <v>c/u</v>
          </cell>
          <cell r="D130">
            <v>0.06</v>
          </cell>
          <cell r="E130">
            <v>6.5105999999999997E-2</v>
          </cell>
          <cell r="F130">
            <v>0.08</v>
          </cell>
          <cell r="G130">
            <v>0.08</v>
          </cell>
          <cell r="H130">
            <v>0.09</v>
          </cell>
        </row>
        <row r="131">
          <cell r="A131" t="str">
            <v>Acarrear ladrillos cuarterones de 20 x 15 x 10cm</v>
          </cell>
          <cell r="B131" t="str">
            <v>c/u</v>
          </cell>
          <cell r="C131" t="str">
            <v>c/u</v>
          </cell>
          <cell r="D131">
            <v>0.06</v>
          </cell>
          <cell r="E131">
            <v>6.5105999999999997E-2</v>
          </cell>
          <cell r="F131">
            <v>0.08</v>
          </cell>
          <cell r="G131">
            <v>0.08</v>
          </cell>
          <cell r="H131">
            <v>0.09</v>
          </cell>
        </row>
        <row r="132">
          <cell r="A132" t="str">
            <v>Acarrear ladrillos cuarterones de 25 x 15 x   5cm</v>
          </cell>
          <cell r="B132" t="str">
            <v>c/u</v>
          </cell>
          <cell r="C132" t="str">
            <v>c/u</v>
          </cell>
          <cell r="D132">
            <v>7.0000000000000007E-2</v>
          </cell>
          <cell r="E132">
            <v>7.5957000000000011E-2</v>
          </cell>
          <cell r="F132">
            <v>0.1</v>
          </cell>
          <cell r="G132">
            <v>0.11</v>
          </cell>
          <cell r="H132">
            <v>0.12</v>
          </cell>
        </row>
        <row r="133">
          <cell r="A133" t="str">
            <v>Acarrear ladrillos cuarterones de 25 x 15 x 10cm</v>
          </cell>
          <cell r="B133" t="str">
            <v>c/u</v>
          </cell>
          <cell r="C133" t="str">
            <v>c/u</v>
          </cell>
          <cell r="D133">
            <v>7.0000000000000007E-2</v>
          </cell>
          <cell r="E133">
            <v>7.5957000000000011E-2</v>
          </cell>
          <cell r="F133">
            <v>0.1</v>
          </cell>
          <cell r="G133">
            <v>0.11</v>
          </cell>
          <cell r="H133">
            <v>0.12</v>
          </cell>
        </row>
        <row r="134">
          <cell r="A134" t="str">
            <v>Acarrear ladrillos cuarterones de 25 x 12 x   5cm</v>
          </cell>
          <cell r="B134" t="str">
            <v>c/u</v>
          </cell>
          <cell r="C134" t="str">
            <v>c/u</v>
          </cell>
          <cell r="D134">
            <v>0.06</v>
          </cell>
          <cell r="E134">
            <v>6.5105999999999997E-2</v>
          </cell>
          <cell r="F134">
            <v>0.08</v>
          </cell>
          <cell r="G134">
            <v>0.08</v>
          </cell>
          <cell r="H134">
            <v>0.09</v>
          </cell>
        </row>
        <row r="135">
          <cell r="A135" t="str">
            <v>Acarrear ladrillos cuarterones de 30 x   7 x   6cm</v>
          </cell>
          <cell r="B135" t="str">
            <v>c/u</v>
          </cell>
          <cell r="C135" t="str">
            <v>c/u</v>
          </cell>
          <cell r="D135">
            <v>7.0000000000000007E-2</v>
          </cell>
          <cell r="E135">
            <v>7.5957000000000011E-2</v>
          </cell>
          <cell r="F135">
            <v>0.1</v>
          </cell>
          <cell r="G135">
            <v>0.11</v>
          </cell>
          <cell r="H135">
            <v>0.12</v>
          </cell>
        </row>
        <row r="136">
          <cell r="A136" t="str">
            <v>Acarrear ladrillos cuarterones de 30 x 15 x   5cm</v>
          </cell>
          <cell r="B136" t="str">
            <v>c/u</v>
          </cell>
          <cell r="C136" t="str">
            <v>c/u</v>
          </cell>
          <cell r="D136">
            <v>7.0000000000000007E-2</v>
          </cell>
          <cell r="E136">
            <v>7.5957000000000011E-2</v>
          </cell>
          <cell r="F136">
            <v>0.1</v>
          </cell>
          <cell r="G136">
            <v>0.11</v>
          </cell>
          <cell r="H136">
            <v>0.12</v>
          </cell>
        </row>
        <row r="137">
          <cell r="A137" t="str">
            <v>Acarrear ladrillos cuarterones de 30 x 15 x   7cm</v>
          </cell>
          <cell r="B137" t="str">
            <v>c/u</v>
          </cell>
          <cell r="C137" t="str">
            <v>c/u</v>
          </cell>
          <cell r="D137">
            <v>7.0000000000000007E-2</v>
          </cell>
          <cell r="E137">
            <v>7.5957000000000011E-2</v>
          </cell>
          <cell r="F137">
            <v>0.1</v>
          </cell>
          <cell r="G137">
            <v>0.11</v>
          </cell>
          <cell r="H137">
            <v>0.12</v>
          </cell>
        </row>
        <row r="138">
          <cell r="A138" t="str">
            <v>Acarrear ladrillos cuarterones de 30 x 15 x 10cm</v>
          </cell>
          <cell r="B138" t="str">
            <v>c/u</v>
          </cell>
          <cell r="C138" t="str">
            <v>c/u</v>
          </cell>
          <cell r="D138">
            <v>0.11</v>
          </cell>
          <cell r="E138">
            <v>0.11936099999999999</v>
          </cell>
          <cell r="F138">
            <v>0.13</v>
          </cell>
          <cell r="G138">
            <v>0.14000000000000001</v>
          </cell>
          <cell r="H138">
            <v>0.16</v>
          </cell>
        </row>
        <row r="139">
          <cell r="A139" t="str">
            <v>Acarrear ladrillos cuarterones de 30 x 20 x   5cm</v>
          </cell>
          <cell r="B139" t="str">
            <v>c/u</v>
          </cell>
          <cell r="C139" t="str">
            <v>c/u</v>
          </cell>
          <cell r="D139">
            <v>0.12</v>
          </cell>
          <cell r="E139">
            <v>0.13021199999999999</v>
          </cell>
          <cell r="F139">
            <v>0.18</v>
          </cell>
          <cell r="G139">
            <v>0.19</v>
          </cell>
          <cell r="H139">
            <v>0.21</v>
          </cell>
        </row>
        <row r="141">
          <cell r="A141" t="str">
            <v>ACARREAR LADRILLOS DE CEMENTO</v>
          </cell>
        </row>
        <row r="142">
          <cell r="A142" t="str">
            <v xml:space="preserve">ESPECIFICACION: Cargar, trasladar, descargar y acomodar </v>
          </cell>
        </row>
        <row r="143">
          <cell r="A143" t="str">
            <v xml:space="preserve"> ladrillos de cemento o terrazos para pisos.</v>
          </cell>
        </row>
        <row r="144">
          <cell r="A144" t="str">
            <v>Acarrear ladrillos de 15 x 15 cm</v>
          </cell>
          <cell r="B144" t="str">
            <v>c/u</v>
          </cell>
          <cell r="C144" t="str">
            <v>c/u</v>
          </cell>
          <cell r="D144">
            <v>7.0000000000000007E-2</v>
          </cell>
          <cell r="E144">
            <v>7.5957000000000011E-2</v>
          </cell>
          <cell r="F144">
            <v>0.1</v>
          </cell>
          <cell r="G144">
            <v>0.11</v>
          </cell>
          <cell r="H144">
            <v>0.12</v>
          </cell>
        </row>
        <row r="145">
          <cell r="A145" t="str">
            <v>Acarrear ladrillos de 20 x 20 cm</v>
          </cell>
          <cell r="B145" t="str">
            <v>c/u</v>
          </cell>
          <cell r="C145" t="str">
            <v>c/u</v>
          </cell>
          <cell r="D145">
            <v>0.11</v>
          </cell>
          <cell r="E145">
            <v>0.11936099999999999</v>
          </cell>
          <cell r="F145">
            <v>0.13</v>
          </cell>
          <cell r="G145">
            <v>0.14000000000000001</v>
          </cell>
          <cell r="H145">
            <v>0.16</v>
          </cell>
        </row>
        <row r="146">
          <cell r="A146" t="str">
            <v>Acarrear ladrillos de 25 x 25 cm</v>
          </cell>
          <cell r="B146" t="str">
            <v>c/u</v>
          </cell>
          <cell r="C146" t="str">
            <v>c/u</v>
          </cell>
          <cell r="D146">
            <v>0.12</v>
          </cell>
          <cell r="E146">
            <v>0.13021199999999999</v>
          </cell>
          <cell r="F146">
            <v>0.18</v>
          </cell>
          <cell r="G146">
            <v>0.19</v>
          </cell>
          <cell r="H146">
            <v>0.21</v>
          </cell>
        </row>
        <row r="147">
          <cell r="A147" t="str">
            <v>Acarrear ladrillos de 30 x 30 cm</v>
          </cell>
          <cell r="B147" t="str">
            <v>c/u</v>
          </cell>
          <cell r="C147" t="str">
            <v>c/u</v>
          </cell>
          <cell r="D147">
            <v>0.14000000000000001</v>
          </cell>
          <cell r="E147">
            <v>0.15191400000000002</v>
          </cell>
          <cell r="F147">
            <v>0.19</v>
          </cell>
          <cell r="G147">
            <v>0.2</v>
          </cell>
          <cell r="H147">
            <v>0.22</v>
          </cell>
        </row>
        <row r="148">
          <cell r="A148" t="str">
            <v>Acarrear ladrillos de 40 x 40 cm</v>
          </cell>
          <cell r="B148" t="str">
            <v>c/u</v>
          </cell>
          <cell r="C148" t="str">
            <v>c/u</v>
          </cell>
          <cell r="D148">
            <v>0.18</v>
          </cell>
          <cell r="E148">
            <v>0.19531799999999999</v>
          </cell>
          <cell r="F148">
            <v>0.24</v>
          </cell>
          <cell r="G148">
            <v>0.25</v>
          </cell>
          <cell r="H148">
            <v>0.28000000000000003</v>
          </cell>
        </row>
        <row r="150">
          <cell r="A150" t="str">
            <v>ACARREAR CANALETAS NICALIT</v>
          </cell>
        </row>
        <row r="151">
          <cell r="A151" t="str">
            <v>ESPECIFICACION: Cargar, trasladar, descargar y acomodar</v>
          </cell>
        </row>
        <row r="152">
          <cell r="A152" t="str">
            <v xml:space="preserve"> canaletas de 7 mm de espesor para techos.</v>
          </cell>
        </row>
        <row r="153">
          <cell r="A153" t="str">
            <v>Acarrear canaletas de 7,50 mts. de largo</v>
          </cell>
          <cell r="B153" t="str">
            <v>c/u</v>
          </cell>
          <cell r="C153" t="str">
            <v>c/u</v>
          </cell>
          <cell r="D153">
            <v>2.16</v>
          </cell>
          <cell r="E153">
            <v>2.3438159999999999</v>
          </cell>
          <cell r="F153">
            <v>2.83</v>
          </cell>
          <cell r="G153">
            <v>2.99</v>
          </cell>
          <cell r="H153">
            <v>3.31</v>
          </cell>
        </row>
        <row r="154">
          <cell r="A154" t="str">
            <v>Acarrear canaletas de 3,75 mts. de largo</v>
          </cell>
          <cell r="B154" t="str">
            <v>c/u</v>
          </cell>
          <cell r="C154" t="str">
            <v>c/u</v>
          </cell>
          <cell r="D154">
            <v>1.1299999999999999</v>
          </cell>
          <cell r="E154">
            <v>1.2261629999999999</v>
          </cell>
          <cell r="F154">
            <v>1.48</v>
          </cell>
          <cell r="G154">
            <v>1.56</v>
          </cell>
          <cell r="H154">
            <v>1.73</v>
          </cell>
        </row>
        <row r="155">
          <cell r="C155" t="str">
            <v>U/M</v>
          </cell>
        </row>
        <row r="157">
          <cell r="A157" t="str">
            <v>DESCRIPCION</v>
          </cell>
          <cell r="B157" t="str">
            <v>U/M</v>
          </cell>
        </row>
        <row r="159">
          <cell r="A159" t="str">
            <v>ACARREAR LAMINAS LISAS DE NICALIT</v>
          </cell>
        </row>
        <row r="160">
          <cell r="A160" t="str">
            <v xml:space="preserve">ESPECIFICACION: Cargar, trasladar, descargar y acomodar </v>
          </cell>
        </row>
        <row r="161">
          <cell r="A161" t="str">
            <v xml:space="preserve"> laminas lisas de Asbesto-Cemento.</v>
          </cell>
        </row>
        <row r="162">
          <cell r="A162" t="str">
            <v xml:space="preserve"> </v>
          </cell>
        </row>
        <row r="163">
          <cell r="A163" t="str">
            <v>Acarrear láminas lisas de Asbesto cemento 4' x 8' x 6mm</v>
          </cell>
          <cell r="B163" t="str">
            <v>c/u</v>
          </cell>
          <cell r="C163" t="str">
            <v>c/u</v>
          </cell>
          <cell r="D163">
            <v>0.52</v>
          </cell>
          <cell r="E163">
            <v>0.56425199999999998</v>
          </cell>
          <cell r="F163">
            <v>0.67</v>
          </cell>
          <cell r="G163">
            <v>0.71</v>
          </cell>
          <cell r="H163">
            <v>0.79</v>
          </cell>
        </row>
        <row r="165">
          <cell r="A165" t="str">
            <v>ACARREAR LOSETAS DE CEMENTO</v>
          </cell>
        </row>
        <row r="166">
          <cell r="A166" t="str">
            <v>ESPECIFICACION: Cargar, trasladar, descargar y acomodar losetas</v>
          </cell>
        </row>
        <row r="167">
          <cell r="A167" t="str">
            <v xml:space="preserve">                                    de cemento para pisos, de 5 cm de espesor</v>
          </cell>
        </row>
        <row r="169">
          <cell r="A169" t="str">
            <v>Acarrear losetas de 30 x 30  cm</v>
          </cell>
          <cell r="B169" t="str">
            <v>c/u</v>
          </cell>
          <cell r="C169" t="str">
            <v>c/u</v>
          </cell>
          <cell r="D169">
            <v>0.21</v>
          </cell>
          <cell r="E169">
            <v>0.22787099999999999</v>
          </cell>
          <cell r="F169">
            <v>0.28999999999999998</v>
          </cell>
          <cell r="G169">
            <v>0.31</v>
          </cell>
          <cell r="H169">
            <v>0.34</v>
          </cell>
        </row>
        <row r="170">
          <cell r="A170" t="str">
            <v>Acarrear losetas de 30 x 15  cm</v>
          </cell>
          <cell r="B170" t="str">
            <v>c/u</v>
          </cell>
          <cell r="C170" t="str">
            <v>c/u</v>
          </cell>
          <cell r="D170">
            <v>0.14000000000000001</v>
          </cell>
          <cell r="E170">
            <v>0.15191400000000002</v>
          </cell>
          <cell r="F170">
            <v>0.19</v>
          </cell>
          <cell r="G170">
            <v>0.2</v>
          </cell>
          <cell r="H170">
            <v>0.22</v>
          </cell>
        </row>
        <row r="171">
          <cell r="A171" t="str">
            <v>Acarrear losetas de 20 x 10  cm</v>
          </cell>
          <cell r="B171" t="str">
            <v>c/u</v>
          </cell>
          <cell r="C171" t="str">
            <v>c/u</v>
          </cell>
          <cell r="D171">
            <v>0.11</v>
          </cell>
          <cell r="E171">
            <v>0.11936099999999999</v>
          </cell>
          <cell r="F171">
            <v>0.13</v>
          </cell>
          <cell r="G171">
            <v>0.14000000000000001</v>
          </cell>
          <cell r="H171">
            <v>0.16</v>
          </cell>
        </row>
        <row r="173">
          <cell r="A173" t="str">
            <v>ACARREAR MADERA</v>
          </cell>
        </row>
        <row r="174">
          <cell r="A174" t="str">
            <v>ESPECIFICACION: Cargar, trasladar, descargar y acomodar madera</v>
          </cell>
        </row>
        <row r="175">
          <cell r="A175" t="str">
            <v xml:space="preserve">                                    de cualquier tipo en las dimensiones siguien</v>
          </cell>
        </row>
        <row r="177">
          <cell r="A177" t="str">
            <v>Acarrear reglas de 1" x 2" x 5vara</v>
          </cell>
          <cell r="B177" t="str">
            <v>c/u</v>
          </cell>
          <cell r="C177" t="str">
            <v>c/u</v>
          </cell>
          <cell r="D177">
            <v>7.0000000000000007E-2</v>
          </cell>
          <cell r="E177">
            <v>7.5957000000000011E-2</v>
          </cell>
          <cell r="F177">
            <v>0.1</v>
          </cell>
          <cell r="G177">
            <v>0.11</v>
          </cell>
          <cell r="H177">
            <v>0.12</v>
          </cell>
        </row>
        <row r="178">
          <cell r="A178" t="str">
            <v>Acarrear reglas de 1"x4"x 5 vara</v>
          </cell>
          <cell r="B178" t="str">
            <v>c/u</v>
          </cell>
          <cell r="C178" t="str">
            <v>c/u</v>
          </cell>
          <cell r="D178">
            <v>0.17</v>
          </cell>
          <cell r="E178">
            <v>0.18446699999999999</v>
          </cell>
          <cell r="F178">
            <v>0.22</v>
          </cell>
          <cell r="G178">
            <v>0.23</v>
          </cell>
          <cell r="H178">
            <v>0.25</v>
          </cell>
        </row>
        <row r="179">
          <cell r="A179" t="str">
            <v>Acarrear tablas de 1" x 6" x 5vara</v>
          </cell>
          <cell r="B179" t="str">
            <v>c/u</v>
          </cell>
          <cell r="C179" t="str">
            <v>c/u</v>
          </cell>
          <cell r="D179">
            <v>0.24</v>
          </cell>
          <cell r="E179">
            <v>0.26042399999999999</v>
          </cell>
          <cell r="F179">
            <v>0.31</v>
          </cell>
          <cell r="G179">
            <v>0.33</v>
          </cell>
          <cell r="H179">
            <v>0.37</v>
          </cell>
        </row>
        <row r="180">
          <cell r="A180" t="str">
            <v>Acarrear tablas de 1" x 8" x 5vara</v>
          </cell>
          <cell r="B180" t="str">
            <v>c/u</v>
          </cell>
          <cell r="C180" t="str">
            <v>c/u</v>
          </cell>
          <cell r="D180">
            <v>0.33</v>
          </cell>
          <cell r="E180">
            <v>0.35808299999999998</v>
          </cell>
          <cell r="F180">
            <v>0.45</v>
          </cell>
          <cell r="G180">
            <v>0.48</v>
          </cell>
          <cell r="H180">
            <v>0.53</v>
          </cell>
        </row>
        <row r="181">
          <cell r="A181" t="str">
            <v>Acarrear tablas de 1" x 10" x 5vara</v>
          </cell>
          <cell r="B181" t="str">
            <v>c/u</v>
          </cell>
          <cell r="C181" t="str">
            <v>c/u</v>
          </cell>
          <cell r="D181">
            <v>0.41</v>
          </cell>
          <cell r="E181">
            <v>0.44489099999999998</v>
          </cell>
          <cell r="F181">
            <v>0.53</v>
          </cell>
          <cell r="G181">
            <v>0.56000000000000005</v>
          </cell>
          <cell r="H181">
            <v>0.62</v>
          </cell>
        </row>
        <row r="182">
          <cell r="A182" t="str">
            <v>Acarrear tablas de 1" x 12" x 5vara</v>
          </cell>
          <cell r="B182" t="str">
            <v>c/u</v>
          </cell>
          <cell r="C182" t="str">
            <v>c/u</v>
          </cell>
          <cell r="D182">
            <v>0.49</v>
          </cell>
          <cell r="E182">
            <v>0.53169899999999992</v>
          </cell>
          <cell r="F182">
            <v>0.64</v>
          </cell>
          <cell r="G182">
            <v>0.68</v>
          </cell>
          <cell r="H182">
            <v>0.75</v>
          </cell>
        </row>
        <row r="183">
          <cell r="A183" t="str">
            <v>Acarrear cuarton de 2" x 2" x 5vara</v>
          </cell>
          <cell r="B183" t="str">
            <v>c/u</v>
          </cell>
          <cell r="C183" t="str">
            <v>c/u</v>
          </cell>
          <cell r="D183">
            <v>0.17</v>
          </cell>
          <cell r="E183">
            <v>0.18446699999999999</v>
          </cell>
          <cell r="F183">
            <v>0.22</v>
          </cell>
          <cell r="G183">
            <v>0.23</v>
          </cell>
          <cell r="H183">
            <v>0.25</v>
          </cell>
        </row>
        <row r="184">
          <cell r="A184" t="str">
            <v>Acarrear cuarton de 2" x 4" x 5vara</v>
          </cell>
          <cell r="B184" t="str">
            <v>c/u</v>
          </cell>
          <cell r="C184" t="str">
            <v>c/u</v>
          </cell>
          <cell r="D184">
            <v>0.33</v>
          </cell>
          <cell r="E184">
            <v>0.35808299999999998</v>
          </cell>
          <cell r="F184">
            <v>0.45</v>
          </cell>
          <cell r="G184">
            <v>0.48</v>
          </cell>
          <cell r="H184">
            <v>0.53</v>
          </cell>
        </row>
        <row r="185">
          <cell r="A185" t="str">
            <v>Acarrear cuarton de 2" x 6" x 5vara</v>
          </cell>
          <cell r="B185" t="str">
            <v>c/u</v>
          </cell>
          <cell r="C185" t="str">
            <v>c/u</v>
          </cell>
          <cell r="D185">
            <v>0.49</v>
          </cell>
          <cell r="E185">
            <v>0.53169899999999992</v>
          </cell>
          <cell r="F185">
            <v>0.64</v>
          </cell>
          <cell r="G185">
            <v>0.68</v>
          </cell>
          <cell r="H185">
            <v>0.75</v>
          </cell>
        </row>
        <row r="186">
          <cell r="A186" t="str">
            <v>Acarrear cuarton de 2" x 8" x 5vara</v>
          </cell>
          <cell r="B186" t="str">
            <v>c/u</v>
          </cell>
          <cell r="C186" t="str">
            <v>c/u</v>
          </cell>
          <cell r="D186">
            <v>0.65</v>
          </cell>
          <cell r="E186">
            <v>0.70531500000000003</v>
          </cell>
          <cell r="F186">
            <v>0.87</v>
          </cell>
          <cell r="G186">
            <v>0.92</v>
          </cell>
          <cell r="H186">
            <v>1.02</v>
          </cell>
        </row>
        <row r="187">
          <cell r="A187" t="str">
            <v>Acarrear cuarton de 4" x4" x 5vara</v>
          </cell>
          <cell r="B187" t="str">
            <v>c/u</v>
          </cell>
          <cell r="C187" t="str">
            <v>c/u</v>
          </cell>
          <cell r="D187">
            <v>0.65</v>
          </cell>
          <cell r="E187">
            <v>0.70531500000000003</v>
          </cell>
          <cell r="F187">
            <v>0.87</v>
          </cell>
          <cell r="G187">
            <v>0.92</v>
          </cell>
          <cell r="H187">
            <v>1.02</v>
          </cell>
        </row>
        <row r="188">
          <cell r="A188" t="str">
            <v>Acarrear cuarton de 5" x 5" x 5vara</v>
          </cell>
          <cell r="B188" t="str">
            <v>c/u</v>
          </cell>
          <cell r="C188" t="str">
            <v>c/u</v>
          </cell>
          <cell r="D188">
            <v>1.03</v>
          </cell>
          <cell r="E188">
            <v>1.117653</v>
          </cell>
          <cell r="F188">
            <v>1.36</v>
          </cell>
          <cell r="G188">
            <v>1.44</v>
          </cell>
          <cell r="H188">
            <v>1.6</v>
          </cell>
        </row>
        <row r="189">
          <cell r="A189" t="str">
            <v>Acarrear cuarton de 6" x 6" x 5vara</v>
          </cell>
          <cell r="B189" t="str">
            <v>c/u</v>
          </cell>
          <cell r="C189" t="str">
            <v>c/u</v>
          </cell>
          <cell r="D189">
            <v>1.48</v>
          </cell>
          <cell r="E189">
            <v>1.6059479999999999</v>
          </cell>
          <cell r="F189">
            <v>1.95</v>
          </cell>
          <cell r="G189">
            <v>2.06</v>
          </cell>
          <cell r="H189">
            <v>2.2799999999999998</v>
          </cell>
        </row>
        <row r="191">
          <cell r="A191" t="str">
            <v>ACARREAR DE MEDIOS ADOQUINES</v>
          </cell>
          <cell r="B191" t="str">
            <v>c/u</v>
          </cell>
          <cell r="C191" t="str">
            <v>c/u</v>
          </cell>
          <cell r="D191">
            <v>7.0000000000000007E-2</v>
          </cell>
          <cell r="E191">
            <v>7.5957000000000011E-2</v>
          </cell>
          <cell r="F191">
            <v>0.1</v>
          </cell>
          <cell r="G191">
            <v>0.11</v>
          </cell>
          <cell r="H191">
            <v>0.12</v>
          </cell>
        </row>
        <row r="192">
          <cell r="A192" t="str">
            <v>ESPECIFICACION: Cargar, trasladar, descargar y acomodar 1/2 adoquines.</v>
          </cell>
        </row>
        <row r="194">
          <cell r="A194" t="str">
            <v>ACARREAR MORTERO YA MEZCLADO</v>
          </cell>
          <cell r="B194" t="str">
            <v>m3</v>
          </cell>
          <cell r="C194" t="str">
            <v>m4</v>
          </cell>
          <cell r="D194">
            <v>12.83</v>
          </cell>
          <cell r="E194">
            <v>13.921832999999999</v>
          </cell>
          <cell r="F194">
            <v>16.84</v>
          </cell>
          <cell r="G194">
            <v>17.78</v>
          </cell>
          <cell r="H194">
            <v>19.71</v>
          </cell>
        </row>
        <row r="195">
          <cell r="A195" t="str">
            <v>ESPECIFICACION: Cargar, trasladar y descargar donde se utilizará</v>
          </cell>
        </row>
        <row r="197">
          <cell r="C197" t="str">
            <v>U/M</v>
          </cell>
        </row>
        <row r="198">
          <cell r="A198" t="str">
            <v>DESCRIPCION</v>
          </cell>
          <cell r="B198" t="str">
            <v>U/M</v>
          </cell>
        </row>
        <row r="200">
          <cell r="A200" t="str">
            <v>ACARREAR PIEDRA CANTERA</v>
          </cell>
        </row>
        <row r="201">
          <cell r="A201" t="str">
            <v>ESPECIFICACION: Cargar, trasladar , descargar y acomodar piedra cantera</v>
          </cell>
        </row>
        <row r="203">
          <cell r="A203" t="str">
            <v>Acarrear piedra cantera de 15 x 30 x 40 cm</v>
          </cell>
          <cell r="B203" t="str">
            <v>c/u</v>
          </cell>
          <cell r="C203" t="str">
            <v>c/u</v>
          </cell>
          <cell r="D203">
            <v>0.31</v>
          </cell>
          <cell r="E203">
            <v>0.33638099999999999</v>
          </cell>
          <cell r="F203">
            <v>0.41</v>
          </cell>
          <cell r="G203">
            <v>0.43</v>
          </cell>
          <cell r="H203">
            <v>0.48</v>
          </cell>
        </row>
        <row r="204">
          <cell r="A204" t="str">
            <v>Acarrear piedra cantera de 15 x 40 x 40 cm</v>
          </cell>
          <cell r="B204" t="str">
            <v>c/u</v>
          </cell>
          <cell r="C204" t="str">
            <v>c/u</v>
          </cell>
          <cell r="D204">
            <v>0.41</v>
          </cell>
          <cell r="E204">
            <v>0.44489099999999998</v>
          </cell>
          <cell r="F204">
            <v>0.53</v>
          </cell>
          <cell r="G204">
            <v>0.56000000000000005</v>
          </cell>
          <cell r="H204">
            <v>0.62</v>
          </cell>
        </row>
        <row r="205">
          <cell r="A205" t="str">
            <v>Acarrear piedra cantera de 15 x 40 x 60 cm</v>
          </cell>
          <cell r="B205" t="str">
            <v>c/u</v>
          </cell>
          <cell r="C205" t="str">
            <v>c/u</v>
          </cell>
          <cell r="D205">
            <v>0.63</v>
          </cell>
          <cell r="E205">
            <v>0.68361300000000003</v>
          </cell>
          <cell r="F205">
            <v>0.81</v>
          </cell>
          <cell r="G205">
            <v>0.86</v>
          </cell>
          <cell r="H205">
            <v>0.95</v>
          </cell>
        </row>
        <row r="206">
          <cell r="A206" t="str">
            <v>Acarrear piedra cantera de 15 x 40 x 80 cm</v>
          </cell>
          <cell r="B206" t="str">
            <v>c/u</v>
          </cell>
          <cell r="C206" t="str">
            <v>c/u</v>
          </cell>
          <cell r="D206">
            <v>0.78</v>
          </cell>
          <cell r="E206">
            <v>0.84637799999999996</v>
          </cell>
          <cell r="F206">
            <v>1.03</v>
          </cell>
          <cell r="G206">
            <v>1.0900000000000001</v>
          </cell>
          <cell r="H206">
            <v>1.21</v>
          </cell>
        </row>
        <row r="208">
          <cell r="A208" t="str">
            <v>DESCRIPCION</v>
          </cell>
          <cell r="B208" t="str">
            <v>U/M</v>
          </cell>
          <cell r="C208" t="str">
            <v>U/M</v>
          </cell>
        </row>
        <row r="210">
          <cell r="A210" t="str">
            <v xml:space="preserve">ACARREAR PIEDRA TRIRURADA </v>
          </cell>
          <cell r="B210" t="str">
            <v>M3</v>
          </cell>
          <cell r="C210" t="str">
            <v>M4</v>
          </cell>
          <cell r="D210">
            <v>11.38</v>
          </cell>
          <cell r="E210">
            <v>12.348438</v>
          </cell>
          <cell r="F210">
            <v>14.93</v>
          </cell>
          <cell r="G210">
            <v>15.76</v>
          </cell>
          <cell r="H210">
            <v>17.47</v>
          </cell>
        </row>
        <row r="211">
          <cell r="A211" t="str">
            <v>ESPECIFICACION: Cargar, trasladar y descargar piedra triturada.</v>
          </cell>
        </row>
        <row r="213">
          <cell r="A213" t="str">
            <v>ACARREAR PLANCHETAS PREFABRICADAS DE CONCRETO</v>
          </cell>
        </row>
        <row r="214">
          <cell r="A214" t="str">
            <v xml:space="preserve">ESPECIFICACION: Cargar, trasladar , descargar y acomodar  </v>
          </cell>
        </row>
        <row r="215">
          <cell r="A215" t="str">
            <v xml:space="preserve">                                       planchetas prefabricadas de concreto.</v>
          </cell>
        </row>
        <row r="216">
          <cell r="A216" t="str">
            <v>Acarrear planchetas prefabricadas de 0,91 m de largo</v>
          </cell>
          <cell r="B216" t="str">
            <v>c/u</v>
          </cell>
          <cell r="C216" t="str">
            <v>c/u</v>
          </cell>
          <cell r="D216">
            <v>0.74</v>
          </cell>
          <cell r="E216">
            <v>0.80297399999999997</v>
          </cell>
          <cell r="F216">
            <v>0.97</v>
          </cell>
          <cell r="G216">
            <v>1.02</v>
          </cell>
          <cell r="H216">
            <v>1.1299999999999999</v>
          </cell>
        </row>
        <row r="217">
          <cell r="A217" t="str">
            <v>Acarrear planchetas prefabricadas de 1,41 m de largo</v>
          </cell>
          <cell r="B217" t="str">
            <v>c/u</v>
          </cell>
          <cell r="C217" t="str">
            <v>c/u</v>
          </cell>
          <cell r="D217">
            <v>1.1000000000000001</v>
          </cell>
          <cell r="E217">
            <v>1.1936100000000001</v>
          </cell>
          <cell r="F217">
            <v>1.44</v>
          </cell>
          <cell r="G217">
            <v>1.52</v>
          </cell>
          <cell r="H217">
            <v>1.68</v>
          </cell>
        </row>
        <row r="218">
          <cell r="A218" t="str">
            <v>Acarrear planchetas prefabricadas de 1,91 m de largo</v>
          </cell>
          <cell r="B218" t="str">
            <v>c/u</v>
          </cell>
          <cell r="C218" t="str">
            <v>c/u</v>
          </cell>
          <cell r="D218">
            <v>1.52</v>
          </cell>
          <cell r="E218">
            <v>1.6493519999999999</v>
          </cell>
          <cell r="F218">
            <v>2</v>
          </cell>
          <cell r="G218">
            <v>2.11</v>
          </cell>
          <cell r="H218">
            <v>2.34</v>
          </cell>
        </row>
        <row r="219">
          <cell r="F219">
            <v>0</v>
          </cell>
          <cell r="G219">
            <v>0</v>
          </cell>
        </row>
        <row r="220">
          <cell r="A220" t="str">
            <v>ACARREAR TIERRA SUELTA</v>
          </cell>
          <cell r="B220" t="str">
            <v>m3</v>
          </cell>
          <cell r="C220" t="str">
            <v>m4</v>
          </cell>
          <cell r="D220">
            <v>9.24</v>
          </cell>
          <cell r="E220">
            <v>10.026324000000001</v>
          </cell>
          <cell r="F220">
            <v>12.15</v>
          </cell>
          <cell r="G220">
            <v>12.83</v>
          </cell>
          <cell r="H220">
            <v>14.22</v>
          </cell>
        </row>
        <row r="221">
          <cell r="A221" t="str">
            <v>ESPECIFICACION: Cargar, trasladar y descargar tierra suelta</v>
          </cell>
        </row>
        <row r="223">
          <cell r="A223" t="str">
            <v>ACARREAR TUBOS DE CEMENTO</v>
          </cell>
        </row>
        <row r="224">
          <cell r="A224" t="str">
            <v>ESPECIFICACION: Cargar, trasladar, descargar y acomodar tubos</v>
          </cell>
        </row>
        <row r="225">
          <cell r="A225" t="str">
            <v>de 1,00 a 1,25 m de largo en carretillas o rodados según diametros</v>
          </cell>
        </row>
        <row r="227">
          <cell r="A227" t="str">
            <v>Acarrear tubos de 10 cm de diametro interior</v>
          </cell>
          <cell r="B227" t="str">
            <v>c/u</v>
          </cell>
          <cell r="C227" t="str">
            <v>c/u</v>
          </cell>
          <cell r="D227">
            <v>0.41</v>
          </cell>
          <cell r="E227">
            <v>0.44489099999999998</v>
          </cell>
          <cell r="F227">
            <v>0.53</v>
          </cell>
          <cell r="G227">
            <v>0.56000000000000005</v>
          </cell>
          <cell r="H227">
            <v>0.62</v>
          </cell>
        </row>
        <row r="228">
          <cell r="A228" t="str">
            <v>Acarrear tubos de 15 cm de diametro interior</v>
          </cell>
          <cell r="B228" t="str">
            <v>c/u</v>
          </cell>
          <cell r="C228" t="str">
            <v>c/u</v>
          </cell>
          <cell r="D228">
            <v>0.52</v>
          </cell>
          <cell r="E228">
            <v>0.56425199999999998</v>
          </cell>
          <cell r="F228">
            <v>0.67</v>
          </cell>
          <cell r="G228">
            <v>0.71</v>
          </cell>
          <cell r="H228">
            <v>0.79</v>
          </cell>
        </row>
        <row r="229">
          <cell r="A229" t="str">
            <v>Acarrear tubos de 20 cm de diametro interior</v>
          </cell>
          <cell r="B229" t="str">
            <v>c/u</v>
          </cell>
          <cell r="C229" t="str">
            <v>c/u</v>
          </cell>
          <cell r="D229">
            <v>0.71</v>
          </cell>
          <cell r="E229">
            <v>0.77042099999999991</v>
          </cell>
          <cell r="F229">
            <v>0.93</v>
          </cell>
          <cell r="G229">
            <v>0.98</v>
          </cell>
          <cell r="H229">
            <v>1.0900000000000001</v>
          </cell>
        </row>
        <row r="230">
          <cell r="A230" t="str">
            <v>Acarrear tubos de 25 cm de diametro interior</v>
          </cell>
          <cell r="B230" t="str">
            <v>c/u</v>
          </cell>
          <cell r="C230" t="str">
            <v>c/u</v>
          </cell>
          <cell r="D230">
            <v>0.95</v>
          </cell>
          <cell r="E230">
            <v>1.030845</v>
          </cell>
          <cell r="F230">
            <v>1.23</v>
          </cell>
          <cell r="G230">
            <v>1.3</v>
          </cell>
          <cell r="H230">
            <v>1.44</v>
          </cell>
        </row>
        <row r="231">
          <cell r="A231" t="str">
            <v>Acarrear tubos de 30 cm de diametro interior</v>
          </cell>
          <cell r="B231" t="str">
            <v>c/u</v>
          </cell>
          <cell r="C231" t="str">
            <v>c/u</v>
          </cell>
          <cell r="D231">
            <v>1.29</v>
          </cell>
          <cell r="E231">
            <v>1.3997789999999999</v>
          </cell>
          <cell r="F231">
            <v>1.69</v>
          </cell>
          <cell r="G231">
            <v>1.78</v>
          </cell>
          <cell r="H231">
            <v>1.97</v>
          </cell>
        </row>
        <row r="232">
          <cell r="A232" t="str">
            <v>Acarrear tubos de 35 cm de diametro interior</v>
          </cell>
          <cell r="B232" t="str">
            <v>c/u</v>
          </cell>
          <cell r="C232" t="str">
            <v>c/u</v>
          </cell>
          <cell r="D232">
            <v>1.85</v>
          </cell>
          <cell r="E232">
            <v>2.0074350000000001</v>
          </cell>
          <cell r="F232">
            <v>2.44</v>
          </cell>
          <cell r="G232">
            <v>2.58</v>
          </cell>
          <cell r="H232">
            <v>2.86</v>
          </cell>
        </row>
        <row r="233">
          <cell r="A233" t="str">
            <v>Acarrear tubos de 40 cm de diametro interior</v>
          </cell>
          <cell r="B233" t="str">
            <v>c/u</v>
          </cell>
          <cell r="C233" t="str">
            <v>c/u</v>
          </cell>
          <cell r="D233">
            <v>2.12</v>
          </cell>
          <cell r="E233">
            <v>2.3004120000000001</v>
          </cell>
          <cell r="F233">
            <v>2.78</v>
          </cell>
          <cell r="G233">
            <v>2.93</v>
          </cell>
          <cell r="H233">
            <v>3.25</v>
          </cell>
        </row>
        <row r="234">
          <cell r="A234" t="str">
            <v>Acarrear tubos de 45 cm de diametro interior</v>
          </cell>
          <cell r="B234" t="str">
            <v>c/u</v>
          </cell>
          <cell r="C234" t="str">
            <v>c/u</v>
          </cell>
          <cell r="D234">
            <v>2.46</v>
          </cell>
          <cell r="E234">
            <v>2.669346</v>
          </cell>
          <cell r="F234">
            <v>3.23</v>
          </cell>
          <cell r="G234">
            <v>3.41</v>
          </cell>
          <cell r="H234">
            <v>3.78</v>
          </cell>
        </row>
        <row r="235">
          <cell r="A235" t="str">
            <v>Acarrear tubos de 50 cm de diametro interior</v>
          </cell>
          <cell r="B235" t="str">
            <v>c/u</v>
          </cell>
          <cell r="C235" t="str">
            <v>c/u</v>
          </cell>
          <cell r="D235">
            <v>3.52</v>
          </cell>
          <cell r="E235">
            <v>3.8195519999999998</v>
          </cell>
          <cell r="F235">
            <v>4.62</v>
          </cell>
          <cell r="G235">
            <v>4.88</v>
          </cell>
          <cell r="H235">
            <v>5.41</v>
          </cell>
        </row>
        <row r="236">
          <cell r="A236" t="str">
            <v>Acarrear tubos de 55 cm de diametro interior</v>
          </cell>
          <cell r="B236" t="str">
            <v>c/u</v>
          </cell>
          <cell r="C236" t="str">
            <v>c/u</v>
          </cell>
          <cell r="D236">
            <v>4.92</v>
          </cell>
          <cell r="E236">
            <v>5.338692</v>
          </cell>
          <cell r="F236">
            <v>6.46</v>
          </cell>
          <cell r="G236">
            <v>6.82</v>
          </cell>
          <cell r="H236">
            <v>7.56</v>
          </cell>
        </row>
        <row r="237">
          <cell r="A237" t="str">
            <v>Acarrear tubos de 75 cm de diametro interior</v>
          </cell>
          <cell r="B237" t="str">
            <v>c/u</v>
          </cell>
          <cell r="C237" t="str">
            <v>c/u</v>
          </cell>
          <cell r="D237">
            <v>6.16</v>
          </cell>
          <cell r="E237">
            <v>6.6842160000000002</v>
          </cell>
          <cell r="F237">
            <v>8.08</v>
          </cell>
          <cell r="G237">
            <v>8.5299999999999994</v>
          </cell>
          <cell r="H237">
            <v>9.4600000000000009</v>
          </cell>
        </row>
        <row r="240">
          <cell r="A240" t="str">
            <v>C A P I T U L O  II</v>
          </cell>
        </row>
        <row r="242">
          <cell r="A242" t="str">
            <v>CARGAR, ACOMODAR Y DESCARGAR MATERIALES DE CONSTRUCCION</v>
          </cell>
        </row>
        <row r="244">
          <cell r="A244" t="str">
            <v>1. ESTOS TRABAJOS SON EJECUTADOS SOLO POR AYUDANTES.</v>
          </cell>
        </row>
        <row r="246">
          <cell r="A246" t="str">
            <v xml:space="preserve">2. LOS MATERIALES A CARGAR NO DEBEN DE ESTAR A MAS DE </v>
          </cell>
        </row>
        <row r="247">
          <cell r="A247" t="str">
            <v>5.00 (CINCO METROS) DEL EQUIPO A CARGAR.</v>
          </cell>
        </row>
        <row r="249">
          <cell r="A249" t="str">
            <v xml:space="preserve">3. TODOS LOS PRECIOS DE ACARREO CORRESPONDEN A LOS </v>
          </cell>
        </row>
        <row r="250">
          <cell r="A250" t="str">
            <v>EJECUTADOS EXCLUSIVAMENTE POR MEDIOS MANUALES.</v>
          </cell>
        </row>
        <row r="252">
          <cell r="A252" t="str">
            <v xml:space="preserve">4. PARA LA DESCARGA Y ACOMODADO EN EL SUELO, LOS MATERIALES </v>
          </cell>
        </row>
        <row r="253">
          <cell r="A253" t="str">
            <v xml:space="preserve">SE DEPOSITARAN A UNA DISTANCIA NO MAYOR DE 5.00 METROS DEL </v>
          </cell>
        </row>
        <row r="254">
          <cell r="A254" t="str">
            <v>EQUIPO A SER DESCARGADO.</v>
          </cell>
        </row>
        <row r="256">
          <cell r="A256" t="str">
            <v>CARGAR ARENA</v>
          </cell>
        </row>
        <row r="257">
          <cell r="A257" t="str">
            <v>ESPECIFICACION:CARGAR Y ACOMODAR ARENA(DESCARGUE VOLQUETEADO)</v>
          </cell>
        </row>
        <row r="259">
          <cell r="A259" t="str">
            <v>EN CAMION VOLQUETE</v>
          </cell>
          <cell r="B259" t="str">
            <v>m3</v>
          </cell>
          <cell r="C259" t="str">
            <v>m4</v>
          </cell>
          <cell r="D259">
            <v>7.38</v>
          </cell>
          <cell r="E259">
            <v>8.0080379999999991</v>
          </cell>
          <cell r="F259">
            <v>9.69</v>
          </cell>
          <cell r="G259">
            <v>10.23</v>
          </cell>
          <cell r="H259">
            <v>11.34</v>
          </cell>
        </row>
        <row r="260">
          <cell r="A260" t="str">
            <v>EN BOOGIE</v>
          </cell>
          <cell r="B260" t="str">
            <v>m3</v>
          </cell>
          <cell r="C260" t="str">
            <v>m4</v>
          </cell>
          <cell r="D260">
            <v>6.98</v>
          </cell>
          <cell r="E260">
            <v>7.5739980000000005</v>
          </cell>
          <cell r="F260">
            <v>9.15</v>
          </cell>
          <cell r="G260">
            <v>9.66</v>
          </cell>
          <cell r="H260">
            <v>10.71</v>
          </cell>
        </row>
        <row r="262">
          <cell r="A262" t="str">
            <v>CARGAR ARENA</v>
          </cell>
        </row>
        <row r="263">
          <cell r="A263" t="str">
            <v>ESPECIFICACION:CARGAR, ACOMODAR Y DESCARGAR ARENA.</v>
          </cell>
        </row>
        <row r="265">
          <cell r="A265" t="str">
            <v>EN CAMION PLATAFORMA</v>
          </cell>
          <cell r="B265" t="str">
            <v>m3</v>
          </cell>
          <cell r="C265" t="str">
            <v>m4</v>
          </cell>
          <cell r="D265">
            <v>9.85</v>
          </cell>
          <cell r="E265">
            <v>10.688234999999999</v>
          </cell>
          <cell r="F265">
            <v>12.93</v>
          </cell>
          <cell r="G265">
            <v>13.65</v>
          </cell>
          <cell r="H265">
            <v>15.13</v>
          </cell>
        </row>
        <row r="267">
          <cell r="A267" t="str">
            <v>CARGAR PIEDRA TRITURADA</v>
          </cell>
        </row>
        <row r="268">
          <cell r="A268" t="str">
            <v xml:space="preserve">ESPECIFICACION:CARGAR Y ACOMODAR PIEDRA TRITURADA(DESCARGUE </v>
          </cell>
        </row>
        <row r="269">
          <cell r="A269" t="str">
            <v>VOLQUETEADO)</v>
          </cell>
        </row>
        <row r="270">
          <cell r="A270" t="str">
            <v>EN CAMION VOLQUETE</v>
          </cell>
          <cell r="B270" t="str">
            <v>m3</v>
          </cell>
          <cell r="C270" t="str">
            <v>m4</v>
          </cell>
          <cell r="D270">
            <v>8.7200000000000006</v>
          </cell>
          <cell r="E270">
            <v>9.4620720000000009</v>
          </cell>
          <cell r="F270">
            <v>11.43</v>
          </cell>
          <cell r="G270">
            <v>12.07</v>
          </cell>
          <cell r="H270">
            <v>13.38</v>
          </cell>
        </row>
        <row r="271">
          <cell r="A271" t="str">
            <v>EN BOOGIE</v>
          </cell>
          <cell r="B271" t="str">
            <v>m3</v>
          </cell>
          <cell r="C271" t="str">
            <v>m4</v>
          </cell>
          <cell r="D271">
            <v>8.01</v>
          </cell>
          <cell r="E271">
            <v>8.6916510000000002</v>
          </cell>
          <cell r="F271">
            <v>10.51</v>
          </cell>
          <cell r="G271">
            <v>11.1</v>
          </cell>
          <cell r="H271">
            <v>12.3</v>
          </cell>
        </row>
        <row r="273">
          <cell r="A273" t="str">
            <v>CARGAR PIEDRA TRITURADA</v>
          </cell>
        </row>
        <row r="274">
          <cell r="A274" t="str">
            <v>ESPECIFICACION:CARGAR, ACOMODAR Y DESCARGAR PIEDRA TRITURADA</v>
          </cell>
        </row>
        <row r="276">
          <cell r="A276" t="str">
            <v>EN CAMION PLATAFORMA</v>
          </cell>
          <cell r="B276" t="str">
            <v>m3</v>
          </cell>
          <cell r="C276" t="str">
            <v>m4</v>
          </cell>
          <cell r="D276">
            <v>11.79</v>
          </cell>
          <cell r="E276">
            <v>12.793328999999998</v>
          </cell>
          <cell r="F276">
            <v>15.46</v>
          </cell>
          <cell r="G276">
            <v>16.32</v>
          </cell>
          <cell r="H276">
            <v>18.09</v>
          </cell>
        </row>
        <row r="277">
          <cell r="C277" t="str">
            <v>U/M</v>
          </cell>
        </row>
        <row r="278">
          <cell r="A278" t="str">
            <v>DESCRIPCION</v>
          </cell>
          <cell r="B278" t="str">
            <v>U/M</v>
          </cell>
        </row>
        <row r="280">
          <cell r="A280" t="str">
            <v>CARGAR BASURA Y ESCOMBROS DE CONSTRUCCION</v>
          </cell>
        </row>
        <row r="281">
          <cell r="A281" t="str">
            <v>ESPECIFICACION:CARGAR Y ACOMODAR DESPERDICIOS O FRAGMENTOS</v>
          </cell>
        </row>
        <row r="282">
          <cell r="A282" t="str">
            <v xml:space="preserve">              'PRODUCIDOS POR LAS DEMOLICIONES (DESCARGUE VOLQUETEADO)</v>
          </cell>
        </row>
        <row r="284">
          <cell r="A284" t="str">
            <v>EN CAMION VOLQUETE</v>
          </cell>
          <cell r="B284" t="str">
            <v>m3</v>
          </cell>
          <cell r="C284" t="str">
            <v>m4</v>
          </cell>
          <cell r="D284">
            <v>8.61</v>
          </cell>
          <cell r="E284">
            <v>9.3427109999999995</v>
          </cell>
          <cell r="F284">
            <v>11.3</v>
          </cell>
          <cell r="G284">
            <v>11.93</v>
          </cell>
          <cell r="H284">
            <v>13.22</v>
          </cell>
        </row>
        <row r="285">
          <cell r="A285" t="str">
            <v>EN BOOGIE</v>
          </cell>
          <cell r="B285" t="str">
            <v>m3</v>
          </cell>
          <cell r="C285" t="str">
            <v>m4</v>
          </cell>
          <cell r="D285">
            <v>8.1999999999999993</v>
          </cell>
          <cell r="E285">
            <v>8.8978199999999994</v>
          </cell>
          <cell r="F285">
            <v>10.77</v>
          </cell>
          <cell r="G285">
            <v>11.37</v>
          </cell>
          <cell r="H285">
            <v>12.6</v>
          </cell>
        </row>
        <row r="286">
          <cell r="A286" t="str">
            <v>CARGAR BASURA Y ESCOMBROS DE CONSTRUCCION</v>
          </cell>
        </row>
        <row r="287">
          <cell r="A287" t="str">
            <v>ESPECIFICACION:CARGAR, ACOMODAR Y DESCARGAR DESPERDICIOS</v>
          </cell>
        </row>
        <row r="288">
          <cell r="A288" t="str">
            <v xml:space="preserve">              'O FRAGMENTOS PRODUCIDOS POR LAS DEMOLICIONES</v>
          </cell>
        </row>
        <row r="289">
          <cell r="A289" t="str">
            <v>EN CAMION PLATAFORMA</v>
          </cell>
          <cell r="B289" t="str">
            <v>m3</v>
          </cell>
          <cell r="C289" t="str">
            <v>m4</v>
          </cell>
          <cell r="D289">
            <v>10.77</v>
          </cell>
          <cell r="E289">
            <v>11.686527</v>
          </cell>
          <cell r="F289">
            <v>14.14</v>
          </cell>
          <cell r="G289">
            <v>14.93</v>
          </cell>
          <cell r="H289">
            <v>16.55</v>
          </cell>
        </row>
        <row r="290">
          <cell r="A290" t="str">
            <v>CARGAR TIERRA SUELTA</v>
          </cell>
        </row>
        <row r="291">
          <cell r="A291" t="str">
            <v>ESPECIFICACION:CARGAR Y ACOMODAR TIERRA SUELTA. (DESCARGUE</v>
          </cell>
        </row>
        <row r="292">
          <cell r="A292" t="str">
            <v>VOLQUETEADO)</v>
          </cell>
        </row>
        <row r="293">
          <cell r="A293" t="str">
            <v>EN CAMION VOLQUETE</v>
          </cell>
          <cell r="B293" t="str">
            <v>m3</v>
          </cell>
          <cell r="C293" t="str">
            <v>m4</v>
          </cell>
          <cell r="D293">
            <v>7.38</v>
          </cell>
          <cell r="E293">
            <v>8.0080379999999991</v>
          </cell>
          <cell r="F293">
            <v>9.69</v>
          </cell>
          <cell r="G293">
            <v>10.23</v>
          </cell>
          <cell r="H293">
            <v>11.34</v>
          </cell>
        </row>
        <row r="294">
          <cell r="A294" t="str">
            <v>EN BOOGIE</v>
          </cell>
          <cell r="B294" t="str">
            <v>m3</v>
          </cell>
          <cell r="C294" t="str">
            <v>m4</v>
          </cell>
          <cell r="D294">
            <v>6.98</v>
          </cell>
          <cell r="E294">
            <v>7.5739980000000005</v>
          </cell>
          <cell r="F294">
            <v>9.15</v>
          </cell>
          <cell r="G294">
            <v>9.66</v>
          </cell>
          <cell r="H294">
            <v>10.71</v>
          </cell>
        </row>
        <row r="296">
          <cell r="A296" t="str">
            <v>CARGAR TIERRA SUELTA</v>
          </cell>
        </row>
        <row r="297">
          <cell r="A297" t="str">
            <v>ESPECIFICACION:CARGAR, ACOMODAR Y DESCARGAR TIERRA SUELTA</v>
          </cell>
        </row>
        <row r="298">
          <cell r="A298" t="str">
            <v>EN CAMION PLATAFORMA</v>
          </cell>
          <cell r="B298" t="str">
            <v>m3</v>
          </cell>
          <cell r="C298" t="str">
            <v>m4</v>
          </cell>
          <cell r="D298">
            <v>9.85</v>
          </cell>
          <cell r="E298">
            <v>10.688234999999999</v>
          </cell>
          <cell r="F298">
            <v>12.93</v>
          </cell>
          <cell r="G298">
            <v>13.65</v>
          </cell>
          <cell r="H298">
            <v>15.13</v>
          </cell>
        </row>
        <row r="299">
          <cell r="A299" t="str">
            <v>CARGAR BLOQUES Y MEDIO BLOQUE</v>
          </cell>
        </row>
        <row r="300">
          <cell r="A300" t="str">
            <v>ESPECIFICACION:CARGAR, ACOMODAR Y DESCARGAR BLOQUES</v>
          </cell>
        </row>
        <row r="301">
          <cell r="A301" t="str">
            <v xml:space="preserve">               'Y MEDIO BLOQUES EN CAMIONES O BOOGIES</v>
          </cell>
        </row>
        <row r="302">
          <cell r="A302" t="str">
            <v>CARGAR 1/2 BLOQUE DE 15 x 20 x 20 cm</v>
          </cell>
          <cell r="B302" t="str">
            <v>c/u</v>
          </cell>
          <cell r="C302" t="str">
            <v>c/u</v>
          </cell>
          <cell r="D302">
            <v>7.0000000000000007E-2</v>
          </cell>
          <cell r="E302">
            <v>7.5957000000000011E-2</v>
          </cell>
          <cell r="F302">
            <v>0.1</v>
          </cell>
          <cell r="G302">
            <v>0.11</v>
          </cell>
          <cell r="H302">
            <v>0.12</v>
          </cell>
        </row>
        <row r="303">
          <cell r="A303" t="str">
            <v>CARGAR BLOQUES DE 10 x 20 x 40 cm</v>
          </cell>
          <cell r="B303" t="str">
            <v>c/u</v>
          </cell>
          <cell r="C303" t="str">
            <v>c/u</v>
          </cell>
          <cell r="D303">
            <v>0.14000000000000001</v>
          </cell>
          <cell r="E303">
            <v>0.15191400000000002</v>
          </cell>
          <cell r="F303">
            <v>0.19</v>
          </cell>
          <cell r="G303">
            <v>0.2</v>
          </cell>
          <cell r="H303">
            <v>0.22</v>
          </cell>
        </row>
        <row r="304">
          <cell r="A304" t="str">
            <v>CARGAR BLOQUES DE 15 x 20 x 40 cm</v>
          </cell>
          <cell r="B304" t="str">
            <v>c/u</v>
          </cell>
          <cell r="C304" t="str">
            <v>c/u</v>
          </cell>
          <cell r="D304">
            <v>0.17</v>
          </cell>
          <cell r="E304">
            <v>0.18446699999999999</v>
          </cell>
          <cell r="F304">
            <v>0.22</v>
          </cell>
          <cell r="G304">
            <v>0.23</v>
          </cell>
          <cell r="H304">
            <v>0.25</v>
          </cell>
        </row>
        <row r="305">
          <cell r="A305" t="str">
            <v>CARGAR BLOQUES DE 20 x 20 x 40 cm</v>
          </cell>
          <cell r="B305" t="str">
            <v>c/u</v>
          </cell>
          <cell r="C305" t="str">
            <v>c/u</v>
          </cell>
          <cell r="D305">
            <v>0.18</v>
          </cell>
          <cell r="E305">
            <v>0.19531799999999999</v>
          </cell>
          <cell r="F305">
            <v>0.24</v>
          </cell>
          <cell r="G305">
            <v>0.25</v>
          </cell>
          <cell r="H305">
            <v>0.28000000000000003</v>
          </cell>
        </row>
        <row r="306">
          <cell r="A306" t="str">
            <v>CARGAR CEMENTO Y CAL EN BOLSAS</v>
          </cell>
        </row>
        <row r="307">
          <cell r="A307" t="str">
            <v>ESPECIFICACION:CARGAR, ACOMODAR Y DESCARGAR BOLSAS DE CEMEN-</v>
          </cell>
        </row>
        <row r="308">
          <cell r="A308" t="str">
            <v xml:space="preserve">               'TO DE 100 LBS. Y CAL DE 40 LBS.</v>
          </cell>
        </row>
        <row r="310">
          <cell r="A310" t="str">
            <v>CARGAR A 10 METROS DEL EQUIPO, ACOMODAR Y DESCARGAR CEMENTO</v>
          </cell>
          <cell r="B310" t="str">
            <v>c/u</v>
          </cell>
          <cell r="C310" t="str">
            <v>c/u</v>
          </cell>
          <cell r="D310">
            <v>0.63</v>
          </cell>
          <cell r="E310">
            <v>0.68361300000000003</v>
          </cell>
          <cell r="F310">
            <v>0.81</v>
          </cell>
          <cell r="G310">
            <v>0.86</v>
          </cell>
          <cell r="H310">
            <v>0.95</v>
          </cell>
        </row>
        <row r="311">
          <cell r="A311" t="str">
            <v>CARGAR A 10 METROS DEL EQUIPO, ACOMODAR Y DESCARGAR CAL</v>
          </cell>
          <cell r="B311" t="str">
            <v>c/u</v>
          </cell>
          <cell r="C311" t="str">
            <v>c/u</v>
          </cell>
          <cell r="D311">
            <v>0.21</v>
          </cell>
          <cell r="E311">
            <v>0.22787099999999999</v>
          </cell>
          <cell r="F311">
            <v>0.28999999999999998</v>
          </cell>
          <cell r="G311">
            <v>0.31</v>
          </cell>
          <cell r="H311">
            <v>0.34</v>
          </cell>
        </row>
        <row r="313">
          <cell r="A313" t="str">
            <v>CARGAR PIEDRA CANTERA</v>
          </cell>
        </row>
        <row r="314">
          <cell r="A314" t="str">
            <v>ESPECIFICACION:CARGAR, ACOMODAR Y DESCARGAR PIEDRA CANTERA</v>
          </cell>
        </row>
        <row r="315">
          <cell r="A315" t="str">
            <v xml:space="preserve">               'DE CAMIONES O BOOGIES.</v>
          </cell>
        </row>
        <row r="316">
          <cell r="A316" t="str">
            <v>CARGAR, ACOMODAR Y DESCARGAR PIEDRA CANTERA 15 x 30 x 40 cm</v>
          </cell>
          <cell r="B316" t="str">
            <v>c/u</v>
          </cell>
          <cell r="C316" t="str">
            <v>c/u</v>
          </cell>
          <cell r="D316">
            <v>0.35</v>
          </cell>
          <cell r="E316">
            <v>0.37978499999999998</v>
          </cell>
          <cell r="F316">
            <v>0.46</v>
          </cell>
          <cell r="G316">
            <v>0.49</v>
          </cell>
          <cell r="H316">
            <v>0.54</v>
          </cell>
        </row>
        <row r="317">
          <cell r="A317" t="str">
            <v>CARGAR, ACOMODAR Y DESCARGAR PIEDRA CANTERA 15 x 40 x 40 cm</v>
          </cell>
          <cell r="B317" t="str">
            <v>c/u</v>
          </cell>
          <cell r="C317" t="str">
            <v>c/u</v>
          </cell>
          <cell r="D317">
            <v>0.46</v>
          </cell>
          <cell r="E317">
            <v>0.49914599999999998</v>
          </cell>
          <cell r="F317">
            <v>0.59</v>
          </cell>
          <cell r="G317">
            <v>0.62</v>
          </cell>
          <cell r="H317">
            <v>0.69</v>
          </cell>
        </row>
        <row r="318">
          <cell r="A318" t="str">
            <v>CARGAR, ACOMODAR Y DESCARGAR PIEDRA CANTERA 15 x 40 x 60 cm</v>
          </cell>
          <cell r="B318" t="str">
            <v>c/u</v>
          </cell>
          <cell r="C318" t="str">
            <v>c/u</v>
          </cell>
          <cell r="D318">
            <v>0.68</v>
          </cell>
          <cell r="E318">
            <v>0.73786799999999997</v>
          </cell>
          <cell r="F318">
            <v>0.9</v>
          </cell>
          <cell r="G318">
            <v>0.95</v>
          </cell>
          <cell r="H318">
            <v>1.05</v>
          </cell>
        </row>
        <row r="319">
          <cell r="A319" t="str">
            <v>CARGAR, ACOMODAR Y DESCARGAR PIEDRA CANTERA 15 x 40 x 80 cm</v>
          </cell>
          <cell r="B319" t="str">
            <v>c/u</v>
          </cell>
          <cell r="C319" t="str">
            <v>c/u</v>
          </cell>
          <cell r="D319">
            <v>0.86</v>
          </cell>
          <cell r="E319">
            <v>0.93318599999999996</v>
          </cell>
          <cell r="F319">
            <v>1.1299999999999999</v>
          </cell>
          <cell r="G319">
            <v>1.19</v>
          </cell>
          <cell r="H319">
            <v>1.32</v>
          </cell>
        </row>
        <row r="321">
          <cell r="A321" t="str">
            <v>DESCRIPCION</v>
          </cell>
          <cell r="B321" t="str">
            <v>U/M</v>
          </cell>
          <cell r="C321" t="str">
            <v>U/M</v>
          </cell>
        </row>
        <row r="322">
          <cell r="A322" t="str">
            <v>CARGAR TUBOS DE CEMENTO</v>
          </cell>
        </row>
        <row r="323">
          <cell r="A323" t="str">
            <v>ESPECIFICACION:CARGAR, ACOMODAR Y DESCARGAR TUBOS DE CEMENTO</v>
          </cell>
        </row>
        <row r="324">
          <cell r="A324" t="str">
            <v xml:space="preserve">               'DE 1.00 A 1.25 m DE CAMIONES O BOOGIES.</v>
          </cell>
        </row>
        <row r="326">
          <cell r="A326" t="str">
            <v>CARGAR, ACOMODAR Y DESCARGAR TUBOS DE 10 cm DE DIAMETRO</v>
          </cell>
          <cell r="B326" t="str">
            <v>c/u</v>
          </cell>
          <cell r="C326" t="str">
            <v>c/u</v>
          </cell>
          <cell r="D326">
            <v>0.46</v>
          </cell>
          <cell r="E326">
            <v>0.49914599999999998</v>
          </cell>
          <cell r="F326">
            <v>0.59</v>
          </cell>
          <cell r="G326">
            <v>0.62</v>
          </cell>
          <cell r="H326">
            <v>0.69</v>
          </cell>
        </row>
        <row r="327">
          <cell r="A327" t="str">
            <v>CARGAR, ACOMODAR Y DESCARGAR TUBOS DE 15 cm DE DIAMETRO</v>
          </cell>
          <cell r="B327" t="str">
            <v>c/u</v>
          </cell>
          <cell r="C327" t="str">
            <v>c/u</v>
          </cell>
          <cell r="D327">
            <v>0.54</v>
          </cell>
          <cell r="E327">
            <v>0.58595399999999997</v>
          </cell>
          <cell r="F327">
            <v>0.73</v>
          </cell>
          <cell r="G327">
            <v>0.77</v>
          </cell>
          <cell r="H327">
            <v>0.85</v>
          </cell>
        </row>
        <row r="328">
          <cell r="A328" t="str">
            <v>CARGAR, ACOMODAR Y DESCARGAR TUBOS DE 20 cm DE DIAMETRO</v>
          </cell>
          <cell r="B328" t="str">
            <v>c/u</v>
          </cell>
          <cell r="C328" t="str">
            <v>c/u</v>
          </cell>
          <cell r="D328">
            <v>0.78</v>
          </cell>
          <cell r="E328">
            <v>0.84637799999999996</v>
          </cell>
          <cell r="F328">
            <v>1.03</v>
          </cell>
          <cell r="G328">
            <v>1.0900000000000001</v>
          </cell>
          <cell r="H328">
            <v>1.21</v>
          </cell>
        </row>
        <row r="329">
          <cell r="A329" t="str">
            <v>CARGAR, ACOMODAR Y DESCARGAR TUBOS DE 25 cm DE DIAMETRO</v>
          </cell>
          <cell r="B329" t="str">
            <v>c/u</v>
          </cell>
          <cell r="C329" t="str">
            <v>c/u</v>
          </cell>
          <cell r="D329">
            <v>1.05</v>
          </cell>
          <cell r="E329">
            <v>1.1393549999999999</v>
          </cell>
          <cell r="F329">
            <v>1.38</v>
          </cell>
          <cell r="G329">
            <v>1.46</v>
          </cell>
          <cell r="H329">
            <v>1.62</v>
          </cell>
        </row>
        <row r="330">
          <cell r="A330" t="str">
            <v>CARGAR, ACOMODAR Y DESCARGAR TUBOS DE 30 cm DE DIAMETRO</v>
          </cell>
          <cell r="B330" t="str">
            <v>c/u</v>
          </cell>
          <cell r="C330" t="str">
            <v>c/u</v>
          </cell>
          <cell r="D330">
            <v>1.41</v>
          </cell>
          <cell r="E330">
            <v>1.5299909999999999</v>
          </cell>
          <cell r="F330">
            <v>1.88</v>
          </cell>
          <cell r="G330">
            <v>1.98</v>
          </cell>
          <cell r="H330">
            <v>2.19</v>
          </cell>
        </row>
        <row r="331">
          <cell r="A331" t="str">
            <v>CARGAR, ACOMODAR Y DESCARGAR TUBOS DE 35 cm DE DIAMETRO</v>
          </cell>
          <cell r="B331" t="str">
            <v>c/u</v>
          </cell>
          <cell r="C331" t="str">
            <v>c/u</v>
          </cell>
          <cell r="D331">
            <v>1.95</v>
          </cell>
          <cell r="E331">
            <v>2.115945</v>
          </cell>
          <cell r="F331">
            <v>2.57</v>
          </cell>
          <cell r="G331">
            <v>2.71</v>
          </cell>
          <cell r="H331">
            <v>3</v>
          </cell>
        </row>
        <row r="332">
          <cell r="A332" t="str">
            <v>CARGAR, ACOMODAR Y DESCARGAR TUBOS DE 40 cm DE DIAMETRO</v>
          </cell>
          <cell r="B332" t="str">
            <v>c/u</v>
          </cell>
          <cell r="C332" t="str">
            <v>c/u</v>
          </cell>
          <cell r="D332">
            <v>2.33</v>
          </cell>
          <cell r="E332">
            <v>2.5282830000000001</v>
          </cell>
          <cell r="F332">
            <v>3.06</v>
          </cell>
          <cell r="G332">
            <v>3.23</v>
          </cell>
          <cell r="H332">
            <v>3.58</v>
          </cell>
        </row>
        <row r="333">
          <cell r="A333" t="str">
            <v>CARGAR, ACOMODAR Y DESCARGAR TUBOS DE 45 cm DE DIAMETRO</v>
          </cell>
          <cell r="B333" t="str">
            <v>c/u</v>
          </cell>
          <cell r="C333" t="str">
            <v>c/u</v>
          </cell>
          <cell r="D333">
            <v>2.7</v>
          </cell>
          <cell r="E333">
            <v>2.92977</v>
          </cell>
          <cell r="F333">
            <v>3.53</v>
          </cell>
          <cell r="G333">
            <v>3.73</v>
          </cell>
          <cell r="H333">
            <v>4.13</v>
          </cell>
        </row>
        <row r="334">
          <cell r="A334" t="str">
            <v>CARGAR, ACOMODAR Y DESCARGAR TUBOS DE 50 cm DE DIAMETRO</v>
          </cell>
          <cell r="B334" t="str">
            <v>c/u</v>
          </cell>
          <cell r="C334" t="str">
            <v>c/u</v>
          </cell>
          <cell r="D334">
            <v>3.87</v>
          </cell>
          <cell r="E334">
            <v>4.1993369999999999</v>
          </cell>
          <cell r="F334">
            <v>5.08</v>
          </cell>
          <cell r="G334">
            <v>5.36</v>
          </cell>
          <cell r="H334">
            <v>5.94</v>
          </cell>
        </row>
        <row r="335">
          <cell r="A335" t="str">
            <v>CARGAR, ACOMODAR Y DESCARGAR TUBOS DE 55 cm DE DIAMETRO</v>
          </cell>
          <cell r="B335" t="str">
            <v>c/u</v>
          </cell>
          <cell r="C335" t="str">
            <v>c/u</v>
          </cell>
          <cell r="D335">
            <v>5.41</v>
          </cell>
          <cell r="E335">
            <v>5.8703909999999997</v>
          </cell>
          <cell r="F335">
            <v>7.1</v>
          </cell>
          <cell r="G335">
            <v>7.5</v>
          </cell>
          <cell r="H335">
            <v>8.31</v>
          </cell>
        </row>
        <row r="336">
          <cell r="A336" t="str">
            <v>CARGAR, ACOMODAR Y DESCARGAR TUBOS DE 75 cm DE DIAMETRO</v>
          </cell>
          <cell r="B336" t="str">
            <v>c/u</v>
          </cell>
          <cell r="C336" t="str">
            <v>c/u</v>
          </cell>
          <cell r="D336">
            <v>6.16</v>
          </cell>
          <cell r="E336">
            <v>6.6842160000000002</v>
          </cell>
          <cell r="F336">
            <v>8.08</v>
          </cell>
          <cell r="G336">
            <v>8.5299999999999994</v>
          </cell>
          <cell r="H336">
            <v>9.4600000000000009</v>
          </cell>
        </row>
        <row r="338">
          <cell r="A338" t="str">
            <v>CARGAR LADRILLOS CUARTERONES</v>
          </cell>
        </row>
        <row r="339">
          <cell r="A339" t="str">
            <v>ESPECIFICACION:CARGAR, ACOMODAR Y DESCARGAR LADRILLO CUARTERON</v>
          </cell>
        </row>
        <row r="340">
          <cell r="A340" t="str">
            <v xml:space="preserve">               'DE CAMIONES O BOOGIES.</v>
          </cell>
        </row>
        <row r="342">
          <cell r="A342" t="str">
            <v>CARGAR, ACOMODAR Y DESCARGAR LADRILLO DE 20x10x05 cm</v>
          </cell>
          <cell r="B342" t="str">
            <v>c/u</v>
          </cell>
          <cell r="C342" t="str">
            <v>c/u</v>
          </cell>
          <cell r="D342">
            <v>0.06</v>
          </cell>
          <cell r="E342">
            <v>6.5105999999999997E-2</v>
          </cell>
          <cell r="F342">
            <v>0.08</v>
          </cell>
          <cell r="G342">
            <v>0.08</v>
          </cell>
          <cell r="H342">
            <v>0.09</v>
          </cell>
        </row>
        <row r="343">
          <cell r="A343" t="str">
            <v>CARGAR, ACOMODAR Y DESCARGAR LADRILLO DE 20x10x10 cm</v>
          </cell>
          <cell r="B343" t="str">
            <v>c/u</v>
          </cell>
          <cell r="C343" t="str">
            <v>c/u</v>
          </cell>
          <cell r="D343">
            <v>0.11</v>
          </cell>
          <cell r="E343">
            <v>0.11936099999999999</v>
          </cell>
          <cell r="F343">
            <v>0.13</v>
          </cell>
          <cell r="G343">
            <v>0.14000000000000001</v>
          </cell>
          <cell r="H343">
            <v>0.16</v>
          </cell>
        </row>
        <row r="344">
          <cell r="A344" t="str">
            <v>CARGAR, ACOMODAR Y DESCARGAR LADRILLO DE 20x15x05 cm</v>
          </cell>
          <cell r="B344" t="str">
            <v>c/u</v>
          </cell>
          <cell r="C344" t="str">
            <v>c/u</v>
          </cell>
          <cell r="D344">
            <v>0.06</v>
          </cell>
          <cell r="E344">
            <v>6.5105999999999997E-2</v>
          </cell>
          <cell r="F344">
            <v>0.08</v>
          </cell>
          <cell r="G344">
            <v>0.08</v>
          </cell>
          <cell r="H344">
            <v>0.09</v>
          </cell>
        </row>
        <row r="345">
          <cell r="A345" t="str">
            <v>CARGAR, ACOMODAR Y DESCARGAR LADRILLO DE 20x15x10 cm</v>
          </cell>
          <cell r="B345" t="str">
            <v>c/u</v>
          </cell>
          <cell r="C345" t="str">
            <v>c/u</v>
          </cell>
          <cell r="D345">
            <v>0.06</v>
          </cell>
          <cell r="E345">
            <v>6.5105999999999997E-2</v>
          </cell>
          <cell r="F345">
            <v>0.08</v>
          </cell>
          <cell r="G345">
            <v>0.08</v>
          </cell>
          <cell r="H345">
            <v>0.09</v>
          </cell>
        </row>
        <row r="346">
          <cell r="A346" t="str">
            <v>CARGAR, ACOMODAR Y DESCARGAR LADRILLO DE 25x15x05 cm</v>
          </cell>
          <cell r="B346" t="str">
            <v>c/u</v>
          </cell>
          <cell r="C346" t="str">
            <v>c/u</v>
          </cell>
          <cell r="D346">
            <v>7.0000000000000007E-2</v>
          </cell>
          <cell r="E346">
            <v>7.5957000000000011E-2</v>
          </cell>
          <cell r="F346">
            <v>0.1</v>
          </cell>
          <cell r="G346">
            <v>0.11</v>
          </cell>
          <cell r="H346">
            <v>0.12</v>
          </cell>
        </row>
        <row r="347">
          <cell r="A347" t="str">
            <v>CARGAR, ACOMODAR Y DESCARGAR LADRILLO DE 25x15x10 cm</v>
          </cell>
          <cell r="B347" t="str">
            <v>c/u</v>
          </cell>
          <cell r="C347" t="str">
            <v>c/u</v>
          </cell>
          <cell r="D347">
            <v>7.0000000000000007E-2</v>
          </cell>
          <cell r="E347">
            <v>7.5957000000000011E-2</v>
          </cell>
          <cell r="F347">
            <v>0.1</v>
          </cell>
          <cell r="G347">
            <v>0.11</v>
          </cell>
          <cell r="H347">
            <v>0.12</v>
          </cell>
        </row>
        <row r="348">
          <cell r="A348" t="str">
            <v>CARGAR, ACOMODAR Y DESCARGAR LADRILLO DE 25x12x05 cm</v>
          </cell>
          <cell r="B348" t="str">
            <v>c/u</v>
          </cell>
          <cell r="C348" t="str">
            <v>c/u</v>
          </cell>
          <cell r="D348">
            <v>0.06</v>
          </cell>
          <cell r="E348">
            <v>6.5105999999999997E-2</v>
          </cell>
          <cell r="F348">
            <v>0.08</v>
          </cell>
          <cell r="G348">
            <v>0.08</v>
          </cell>
          <cell r="H348">
            <v>0.09</v>
          </cell>
        </row>
        <row r="349">
          <cell r="A349" t="str">
            <v>CARGAR, ACOMODAR Y DESCARGAR LADRILLO DE 30x07x06 cm</v>
          </cell>
          <cell r="B349" t="str">
            <v>c/u</v>
          </cell>
          <cell r="C349" t="str">
            <v>c/u</v>
          </cell>
          <cell r="D349">
            <v>0.11</v>
          </cell>
          <cell r="E349">
            <v>0.11936099999999999</v>
          </cell>
          <cell r="F349">
            <v>0.13</v>
          </cell>
          <cell r="G349">
            <v>0.14000000000000001</v>
          </cell>
          <cell r="H349">
            <v>0.16</v>
          </cell>
        </row>
        <row r="350">
          <cell r="A350" t="str">
            <v>CARGAR, ACOMODAR Y DESCARGAR LADRILLO DE 30x15x05 cm</v>
          </cell>
          <cell r="B350" t="str">
            <v>c/u</v>
          </cell>
          <cell r="C350" t="str">
            <v>c/u</v>
          </cell>
          <cell r="D350">
            <v>0.11</v>
          </cell>
          <cell r="E350">
            <v>0.11936099999999999</v>
          </cell>
          <cell r="F350">
            <v>0.13</v>
          </cell>
          <cell r="G350">
            <v>0.14000000000000001</v>
          </cell>
          <cell r="H350">
            <v>0.16</v>
          </cell>
        </row>
        <row r="351">
          <cell r="A351" t="str">
            <v>CARGAR, ACOMODAR Y DESCARGAR LADRILLO DE 30x15x07 cm</v>
          </cell>
          <cell r="B351" t="str">
            <v>c/u</v>
          </cell>
          <cell r="C351" t="str">
            <v>c/u</v>
          </cell>
          <cell r="D351">
            <v>0.11</v>
          </cell>
          <cell r="E351">
            <v>0.11936099999999999</v>
          </cell>
          <cell r="F351">
            <v>0.13</v>
          </cell>
          <cell r="G351">
            <v>0.14000000000000001</v>
          </cell>
          <cell r="H351">
            <v>0.16</v>
          </cell>
        </row>
        <row r="352">
          <cell r="A352" t="str">
            <v>CARGAR, ACOMODAR Y DESCARGAR LADRILLO DE 30x15x10 cm</v>
          </cell>
          <cell r="B352" t="str">
            <v>c/u</v>
          </cell>
          <cell r="C352" t="str">
            <v>c/u</v>
          </cell>
          <cell r="D352">
            <v>0.12</v>
          </cell>
          <cell r="E352">
            <v>0.13021199999999999</v>
          </cell>
          <cell r="F352">
            <v>0.18</v>
          </cell>
          <cell r="G352">
            <v>0.19</v>
          </cell>
          <cell r="H352">
            <v>0.21</v>
          </cell>
        </row>
        <row r="353">
          <cell r="A353" t="str">
            <v>CARGAR, ACOMODAR Y DESCARGAR LADRILLO DE 30x20x05 cm</v>
          </cell>
          <cell r="B353" t="str">
            <v>c/u</v>
          </cell>
          <cell r="C353" t="str">
            <v>c/u</v>
          </cell>
          <cell r="D353">
            <v>0.12</v>
          </cell>
          <cell r="E353">
            <v>0.13021199999999999</v>
          </cell>
          <cell r="F353">
            <v>0.18</v>
          </cell>
          <cell r="G353">
            <v>0.19</v>
          </cell>
          <cell r="H353">
            <v>0.21</v>
          </cell>
        </row>
        <row r="361">
          <cell r="A361" t="str">
            <v>DESCRIPCION</v>
          </cell>
          <cell r="B361" t="str">
            <v>U/M</v>
          </cell>
          <cell r="C361" t="str">
            <v>U/M</v>
          </cell>
        </row>
        <row r="362">
          <cell r="A362" t="str">
            <v>CARGAR LADRILLOS DE CEMENTO O TERRAZOS</v>
          </cell>
        </row>
        <row r="363">
          <cell r="A363" t="str">
            <v>ESPECIFICACION:CARGAR, ACOMODAR Y DESCARGAR LADRILLOS</v>
          </cell>
        </row>
        <row r="364">
          <cell r="A364" t="str">
            <v xml:space="preserve">               'DE CEMENTO Y TERRAZOS DE CAMIONES O BOOGIES.</v>
          </cell>
        </row>
        <row r="366">
          <cell r="A366" t="str">
            <v>CARGAR, ACOMODAR Y DESCARGAR LADRILLO DE 15x15 cm</v>
          </cell>
          <cell r="B366" t="str">
            <v>c/u</v>
          </cell>
          <cell r="C366" t="str">
            <v>c/u</v>
          </cell>
          <cell r="D366">
            <v>0.11</v>
          </cell>
          <cell r="E366">
            <v>0.11936099999999999</v>
          </cell>
          <cell r="F366">
            <v>0.13</v>
          </cell>
          <cell r="G366">
            <v>0.14000000000000001</v>
          </cell>
          <cell r="H366">
            <v>0.16</v>
          </cell>
        </row>
        <row r="367">
          <cell r="A367" t="str">
            <v>CARGAR, ACOMODAR Y DESCARGAR LADRILLO DE 20x20 cm</v>
          </cell>
          <cell r="B367" t="str">
            <v>c/u</v>
          </cell>
          <cell r="C367" t="str">
            <v>c/u</v>
          </cell>
          <cell r="D367">
            <v>0.12</v>
          </cell>
          <cell r="E367">
            <v>0.13021199999999999</v>
          </cell>
          <cell r="F367">
            <v>0.18</v>
          </cell>
          <cell r="G367">
            <v>0.19</v>
          </cell>
          <cell r="H367">
            <v>0.21</v>
          </cell>
        </row>
        <row r="368">
          <cell r="A368" t="str">
            <v>CARGAR, ACOMODAR Y DESCARGAR LADRILLO DE 25x25 cm</v>
          </cell>
          <cell r="B368" t="str">
            <v>c/u</v>
          </cell>
          <cell r="C368" t="str">
            <v>c/u</v>
          </cell>
          <cell r="D368">
            <v>0.14000000000000001</v>
          </cell>
          <cell r="E368">
            <v>0.15191400000000002</v>
          </cell>
          <cell r="F368">
            <v>0.19</v>
          </cell>
          <cell r="G368">
            <v>0.2</v>
          </cell>
          <cell r="H368">
            <v>0.22</v>
          </cell>
        </row>
        <row r="369">
          <cell r="A369" t="str">
            <v>CARGAR, ACOMODAR Y DESCARGAR LADRILLO DE 30x30 cm</v>
          </cell>
          <cell r="B369" t="str">
            <v>c/u</v>
          </cell>
          <cell r="C369" t="str">
            <v>c/u</v>
          </cell>
          <cell r="D369">
            <v>0.17</v>
          </cell>
          <cell r="E369">
            <v>0.18446699999999999</v>
          </cell>
          <cell r="F369">
            <v>0.22</v>
          </cell>
          <cell r="G369">
            <v>0.23</v>
          </cell>
          <cell r="H369">
            <v>0.25</v>
          </cell>
        </row>
        <row r="370">
          <cell r="A370" t="str">
            <v>CARGAR, ACOMODAR Y DESCARGAR LADRILLO DE 40x40 cm</v>
          </cell>
          <cell r="B370" t="str">
            <v>c/u</v>
          </cell>
          <cell r="C370" t="str">
            <v>c/u</v>
          </cell>
          <cell r="D370">
            <v>0.21</v>
          </cell>
          <cell r="E370">
            <v>0.22787099999999999</v>
          </cell>
          <cell r="F370">
            <v>0.28999999999999998</v>
          </cell>
          <cell r="G370">
            <v>0.31</v>
          </cell>
          <cell r="H370">
            <v>0.34</v>
          </cell>
        </row>
        <row r="372">
          <cell r="A372" t="str">
            <v>CARGAR VARILLAS DE HIERRO</v>
          </cell>
        </row>
        <row r="373">
          <cell r="A373" t="str">
            <v xml:space="preserve">ESPECIFICACION:CARGAR, ACOMODAR Y DESCARGAR VARILLAS DE </v>
          </cell>
        </row>
        <row r="374">
          <cell r="A374" t="str">
            <v xml:space="preserve">               'HIERRO SEGUN DIAMETRO DE CAMIONES O BOOGIES.</v>
          </cell>
        </row>
        <row r="376">
          <cell r="A376" t="str">
            <v>CARGAR, ACOMODAR Y DESCARGAR VARILLAS No.2 x 20 PIES</v>
          </cell>
          <cell r="B376" t="str">
            <v>c/u</v>
          </cell>
          <cell r="C376" t="str">
            <v>c/u</v>
          </cell>
          <cell r="D376">
            <v>0.14000000000000001</v>
          </cell>
          <cell r="E376">
            <v>0.15191400000000002</v>
          </cell>
          <cell r="F376">
            <v>0.19</v>
          </cell>
          <cell r="G376">
            <v>0.2</v>
          </cell>
          <cell r="H376">
            <v>0.22</v>
          </cell>
        </row>
        <row r="377">
          <cell r="A377" t="str">
            <v>CARGAR, ACOMODAR Y DESCARGAR VARILLAS No.3 x 20 PIES</v>
          </cell>
          <cell r="B377" t="str">
            <v>c/u</v>
          </cell>
          <cell r="C377" t="str">
            <v>c/u</v>
          </cell>
          <cell r="D377">
            <v>0.28000000000000003</v>
          </cell>
          <cell r="E377">
            <v>0.30382800000000004</v>
          </cell>
          <cell r="F377">
            <v>0.35</v>
          </cell>
          <cell r="G377">
            <v>0.37</v>
          </cell>
          <cell r="H377">
            <v>0.41</v>
          </cell>
        </row>
        <row r="378">
          <cell r="A378" t="str">
            <v>CARGAR, ACOMODAR Y DESCARGAR VARILLAS No.4 x 20 PIES</v>
          </cell>
          <cell r="B378" t="str">
            <v>c/u</v>
          </cell>
          <cell r="C378" t="str">
            <v>c/u</v>
          </cell>
          <cell r="D378">
            <v>0.39</v>
          </cell>
          <cell r="E378">
            <v>0.42318899999999998</v>
          </cell>
          <cell r="F378">
            <v>0.52</v>
          </cell>
          <cell r="G378">
            <v>0.55000000000000004</v>
          </cell>
          <cell r="H378">
            <v>0.61</v>
          </cell>
        </row>
        <row r="379">
          <cell r="A379" t="str">
            <v>CARGAR, ACOMODAR Y DESCARGAR VARILLAS No.5 x 20 PIES</v>
          </cell>
          <cell r="B379" t="str">
            <v>c/u</v>
          </cell>
          <cell r="C379" t="str">
            <v>c/u</v>
          </cell>
          <cell r="D379">
            <v>0.63</v>
          </cell>
          <cell r="E379">
            <v>0.68361300000000003</v>
          </cell>
          <cell r="F379">
            <v>0.81</v>
          </cell>
          <cell r="G379">
            <v>0.86</v>
          </cell>
          <cell r="H379">
            <v>0.95</v>
          </cell>
        </row>
        <row r="380">
          <cell r="A380" t="str">
            <v>CARGAR, ACOMODAR Y DESCARGAR VARILLAS No.6 x 20 PIES</v>
          </cell>
          <cell r="B380" t="str">
            <v>c/u</v>
          </cell>
          <cell r="C380" t="str">
            <v>c/u</v>
          </cell>
          <cell r="D380">
            <v>0.88</v>
          </cell>
          <cell r="E380">
            <v>0.95488799999999996</v>
          </cell>
          <cell r="F380">
            <v>1.1499999999999999</v>
          </cell>
          <cell r="G380">
            <v>1.21</v>
          </cell>
          <cell r="H380">
            <v>1.34</v>
          </cell>
        </row>
        <row r="381">
          <cell r="A381" t="str">
            <v>CARGAR, ACOMODAR Y DESCARGAR VARILLAS No.7 x 20 PIES</v>
          </cell>
          <cell r="B381" t="str">
            <v>c/u</v>
          </cell>
          <cell r="C381" t="str">
            <v>c/u</v>
          </cell>
          <cell r="D381">
            <v>1.17</v>
          </cell>
          <cell r="E381">
            <v>1.2695669999999999</v>
          </cell>
          <cell r="F381">
            <v>1.54</v>
          </cell>
          <cell r="G381">
            <v>1.63</v>
          </cell>
          <cell r="H381">
            <v>1.81</v>
          </cell>
        </row>
        <row r="382">
          <cell r="A382" t="str">
            <v>CARGAR, ACOMODAR Y DESCARGAR VARILLAS No.8 x 20 PIES</v>
          </cell>
          <cell r="B382" t="str">
            <v>c/u</v>
          </cell>
          <cell r="C382" t="str">
            <v>c/u</v>
          </cell>
          <cell r="D382">
            <v>1.17</v>
          </cell>
          <cell r="E382">
            <v>1.2695669999999999</v>
          </cell>
          <cell r="F382">
            <v>1.54</v>
          </cell>
          <cell r="G382">
            <v>1.63</v>
          </cell>
          <cell r="H382">
            <v>1.81</v>
          </cell>
        </row>
        <row r="384">
          <cell r="A384" t="str">
            <v>DESCRIPCION</v>
          </cell>
          <cell r="B384" t="str">
            <v>U/M</v>
          </cell>
          <cell r="C384" t="str">
            <v>U/M</v>
          </cell>
        </row>
        <row r="387">
          <cell r="A387" t="str">
            <v>CARGAR LADRILLOS TRAPEZOIDALES DE BARRO</v>
          </cell>
        </row>
        <row r="388">
          <cell r="A388" t="str">
            <v xml:space="preserve">ESPECIFICACION:CARGAR, ACOMODAR Y DESCARGAR DE CAMION O </v>
          </cell>
        </row>
        <row r="389">
          <cell r="A389" t="str">
            <v xml:space="preserve">               BOOGIE, LADRILLOS TRAPEZOIDALES PARA SER </v>
          </cell>
        </row>
        <row r="390">
          <cell r="A390" t="str">
            <v xml:space="preserve">               USADOS EN POSOS DE VISITA SE AGUAS NEGRAS.</v>
          </cell>
        </row>
        <row r="392">
          <cell r="A392" t="str">
            <v>CARGAR, ACOMODAR Y DESCARGAR LADRILLO DE 05 cm DE ESPESOR.</v>
          </cell>
          <cell r="B392" t="str">
            <v>c/u</v>
          </cell>
          <cell r="C392" t="str">
            <v>c/u</v>
          </cell>
          <cell r="D392">
            <v>7.0000000000000007E-2</v>
          </cell>
          <cell r="E392">
            <v>7.5957000000000011E-2</v>
          </cell>
          <cell r="F392">
            <v>0.09</v>
          </cell>
          <cell r="G392">
            <v>0.1</v>
          </cell>
          <cell r="H392">
            <v>0.11</v>
          </cell>
        </row>
        <row r="393">
          <cell r="A393" t="str">
            <v>CARGAR, ACOMODAR Y DESCARGAR LADRILLO DE 10 cm DE ESPESOR.</v>
          </cell>
          <cell r="B393" t="str">
            <v>c/u</v>
          </cell>
          <cell r="C393" t="str">
            <v>c/u</v>
          </cell>
          <cell r="D393">
            <v>0.11</v>
          </cell>
          <cell r="E393">
            <v>0.11936099999999999</v>
          </cell>
          <cell r="F393">
            <v>0.14000000000000001</v>
          </cell>
          <cell r="G393">
            <v>0.15</v>
          </cell>
          <cell r="H393">
            <v>0.17</v>
          </cell>
        </row>
        <row r="395">
          <cell r="A395" t="str">
            <v>CARGAR MADERA</v>
          </cell>
        </row>
        <row r="396">
          <cell r="A396" t="str">
            <v xml:space="preserve">ESPECIFICACION:CARGAR, ACOMODAR Y DESCARGAR PIEZAS DE MADERA </v>
          </cell>
        </row>
        <row r="397">
          <cell r="A397" t="str">
            <v xml:space="preserve">               'SEGUN DIMENSIONES DE CAMIONES O BOOGIES.</v>
          </cell>
        </row>
        <row r="399">
          <cell r="A399" t="str">
            <v>Acarrear reglas de 1" x 2" x 5vara</v>
          </cell>
          <cell r="B399" t="str">
            <v>c/u</v>
          </cell>
          <cell r="C399" t="str">
            <v>c/u</v>
          </cell>
          <cell r="D399">
            <v>7.0000000000000007E-2</v>
          </cell>
          <cell r="E399">
            <v>7.5957000000000011E-2</v>
          </cell>
          <cell r="F399">
            <v>0.1</v>
          </cell>
          <cell r="G399">
            <v>0.11</v>
          </cell>
          <cell r="H399">
            <v>0.12</v>
          </cell>
        </row>
        <row r="400">
          <cell r="A400" t="str">
            <v>Acarrear reglas de 1"x4"x 5 vara</v>
          </cell>
          <cell r="B400" t="str">
            <v>c/u</v>
          </cell>
          <cell r="C400" t="str">
            <v>c/u</v>
          </cell>
          <cell r="D400">
            <v>0.17</v>
          </cell>
          <cell r="E400">
            <v>0.18</v>
          </cell>
          <cell r="F400">
            <v>0.22</v>
          </cell>
          <cell r="G400">
            <v>0.23</v>
          </cell>
          <cell r="H400">
            <v>0.25</v>
          </cell>
        </row>
        <row r="401">
          <cell r="A401" t="str">
            <v>Acarrear tablas de 1" x 6" x 5vara</v>
          </cell>
          <cell r="B401" t="str">
            <v>c/u</v>
          </cell>
          <cell r="C401" t="str">
            <v>c/u</v>
          </cell>
          <cell r="D401">
            <v>0.24</v>
          </cell>
          <cell r="E401">
            <v>0.26042399999999999</v>
          </cell>
          <cell r="F401">
            <v>0.31</v>
          </cell>
          <cell r="G401">
            <v>0.33</v>
          </cell>
          <cell r="H401">
            <v>0.37</v>
          </cell>
        </row>
        <row r="402">
          <cell r="A402" t="str">
            <v>Acarrear tablas de 1" x 8" x 5vara</v>
          </cell>
          <cell r="B402" t="str">
            <v>c/u</v>
          </cell>
          <cell r="C402" t="str">
            <v>c/u</v>
          </cell>
          <cell r="D402">
            <v>0.33</v>
          </cell>
          <cell r="E402">
            <v>0.35808299999999998</v>
          </cell>
          <cell r="F402">
            <v>0.45</v>
          </cell>
          <cell r="G402">
            <v>0.48</v>
          </cell>
          <cell r="H402">
            <v>0.53</v>
          </cell>
        </row>
        <row r="403">
          <cell r="A403" t="str">
            <v>Acarrear tablas de 1" x 10" x 5vara</v>
          </cell>
          <cell r="B403" t="str">
            <v>c/u</v>
          </cell>
          <cell r="C403" t="str">
            <v>c/u</v>
          </cell>
          <cell r="D403">
            <v>0.41</v>
          </cell>
          <cell r="E403">
            <v>0.44489099999999998</v>
          </cell>
          <cell r="F403">
            <v>0.53</v>
          </cell>
          <cell r="G403">
            <v>0.56000000000000005</v>
          </cell>
          <cell r="H403">
            <v>0.62</v>
          </cell>
        </row>
        <row r="404">
          <cell r="A404" t="str">
            <v>Acarrear tablas de 1" x 12" x 5vara</v>
          </cell>
          <cell r="B404" t="str">
            <v>c/u</v>
          </cell>
          <cell r="C404" t="str">
            <v>c/u</v>
          </cell>
          <cell r="D404">
            <v>0.49</v>
          </cell>
          <cell r="E404">
            <v>0.53169899999999992</v>
          </cell>
          <cell r="F404">
            <v>0.64</v>
          </cell>
          <cell r="G404">
            <v>0.68</v>
          </cell>
          <cell r="H404">
            <v>0.75</v>
          </cell>
        </row>
        <row r="405">
          <cell r="A405" t="str">
            <v>Acarrear cuarton de 2" x 2" x 5vara</v>
          </cell>
          <cell r="B405" t="str">
            <v>c/u</v>
          </cell>
          <cell r="C405" t="str">
            <v>c/u</v>
          </cell>
          <cell r="D405">
            <v>0.17</v>
          </cell>
          <cell r="E405">
            <v>0.18446699999999999</v>
          </cell>
          <cell r="F405">
            <v>0.22</v>
          </cell>
          <cell r="G405">
            <v>0.23</v>
          </cell>
          <cell r="H405">
            <v>0.25</v>
          </cell>
        </row>
        <row r="406">
          <cell r="A406" t="str">
            <v>Acarrear cuarton de 2" x 4" x 5vara</v>
          </cell>
          <cell r="B406" t="str">
            <v>c/u</v>
          </cell>
          <cell r="C406" t="str">
            <v>c/u</v>
          </cell>
          <cell r="D406">
            <v>0.33</v>
          </cell>
          <cell r="E406">
            <v>0.35808299999999998</v>
          </cell>
          <cell r="F406">
            <v>0.45</v>
          </cell>
          <cell r="G406">
            <v>0.48</v>
          </cell>
          <cell r="H406">
            <v>0.53</v>
          </cell>
        </row>
        <row r="407">
          <cell r="A407" t="str">
            <v>Acarrear cuarton de 2" x 6" x 5vara</v>
          </cell>
          <cell r="B407" t="str">
            <v>c/u</v>
          </cell>
          <cell r="C407" t="str">
            <v>c/u</v>
          </cell>
          <cell r="D407">
            <v>0.49</v>
          </cell>
          <cell r="E407">
            <v>0.53169899999999992</v>
          </cell>
          <cell r="F407">
            <v>0.64</v>
          </cell>
          <cell r="G407">
            <v>0.68</v>
          </cell>
          <cell r="H407">
            <v>0.75</v>
          </cell>
        </row>
        <row r="408">
          <cell r="A408" t="str">
            <v>Acarrear cuarton de 2" x 8" x 5vara</v>
          </cell>
          <cell r="B408" t="str">
            <v>c/u</v>
          </cell>
          <cell r="C408" t="str">
            <v>c/u</v>
          </cell>
          <cell r="D408">
            <v>0.65</v>
          </cell>
          <cell r="E408">
            <v>0.70531500000000003</v>
          </cell>
          <cell r="F408">
            <v>0.87</v>
          </cell>
          <cell r="G408">
            <v>0.92</v>
          </cell>
          <cell r="H408">
            <v>1.02</v>
          </cell>
        </row>
        <row r="409">
          <cell r="A409" t="str">
            <v>Acarrear cuarton de 4" x4" x 5vara</v>
          </cell>
          <cell r="B409" t="str">
            <v>c/u</v>
          </cell>
          <cell r="C409" t="str">
            <v>c/u</v>
          </cell>
          <cell r="D409">
            <v>0.65</v>
          </cell>
          <cell r="E409">
            <v>0.70531500000000003</v>
          </cell>
          <cell r="F409">
            <v>0.87</v>
          </cell>
          <cell r="G409">
            <v>0.92</v>
          </cell>
          <cell r="H409">
            <v>1.02</v>
          </cell>
        </row>
        <row r="410">
          <cell r="A410" t="str">
            <v>Acarrear cuarton de 5" x 5" x 5vara</v>
          </cell>
          <cell r="B410" t="str">
            <v>c/u</v>
          </cell>
          <cell r="C410" t="str">
            <v>c/u</v>
          </cell>
          <cell r="D410">
            <v>1.03</v>
          </cell>
          <cell r="E410">
            <v>1.117653</v>
          </cell>
          <cell r="F410">
            <v>1.36</v>
          </cell>
          <cell r="G410">
            <v>1.44</v>
          </cell>
          <cell r="H410">
            <v>1.6</v>
          </cell>
        </row>
        <row r="411">
          <cell r="A411" t="str">
            <v>Acarrear cuarton de 6" x 6" x 5vara</v>
          </cell>
          <cell r="B411" t="str">
            <v>c/u</v>
          </cell>
          <cell r="C411" t="str">
            <v>c/u</v>
          </cell>
          <cell r="D411">
            <v>1.48</v>
          </cell>
          <cell r="E411">
            <v>1.6059479999999999</v>
          </cell>
          <cell r="F411">
            <v>1.95</v>
          </cell>
          <cell r="G411">
            <v>2.06</v>
          </cell>
          <cell r="H411">
            <v>2.2799999999999998</v>
          </cell>
        </row>
        <row r="412">
          <cell r="A412" t="str">
            <v>CAPITULO III</v>
          </cell>
        </row>
        <row r="413">
          <cell r="A413" t="str">
            <v>DESCRIPCION</v>
          </cell>
          <cell r="B413" t="str">
            <v>U/M</v>
          </cell>
          <cell r="C413" t="str">
            <v>U/M</v>
          </cell>
        </row>
        <row r="414">
          <cell r="A414" t="str">
            <v>COLADO DE MATERIALES SUELTOS</v>
          </cell>
        </row>
        <row r="415">
          <cell r="A415" t="str">
            <v>1. ESTOS TRABAJOS SON EJECUTADOS SOLO POR AYUDANTES.</v>
          </cell>
        </row>
        <row r="416">
          <cell r="A416" t="str">
            <v xml:space="preserve">2. LOS MATERIALES A COLAR NO DEBEN DE ESTAR A MAS DE </v>
          </cell>
        </row>
        <row r="417">
          <cell r="A417" t="str">
            <v>5.00 (CINCO METROS) DE LA ZARANDA.</v>
          </cell>
        </row>
        <row r="418">
          <cell r="A418" t="str">
            <v xml:space="preserve">3. TODOS LOS PRECIOS DE COLADO DE ARENA CORRESPONDEN A LOS </v>
          </cell>
        </row>
        <row r="419">
          <cell r="A419" t="str">
            <v xml:space="preserve">VOLUMENES QUE PASAN Y QUEDAN RETENIDOS EN LAS MALLAS # 4, 6 </v>
          </cell>
        </row>
        <row r="420">
          <cell r="A420" t="str">
            <v>8 Y LOS VOLUMENES QUE PASAN PARA LA MALLA 16 EN CAL Y ARENA.</v>
          </cell>
        </row>
        <row r="421">
          <cell r="A421" t="str">
            <v xml:space="preserve">4. EN LA OPERACION DE COLADO SE INCLUYE EN EL PRECIO, EL APARTADO </v>
          </cell>
        </row>
        <row r="422">
          <cell r="A422" t="str">
            <v>DE LA BROZA  A 2.00 METROS MEDIDOS DEL BORDE DE LA ZARANDA AL CENTRO</v>
          </cell>
        </row>
        <row r="423">
          <cell r="A423" t="str">
            <v>DEL CUMULO DE BROZA.</v>
          </cell>
        </row>
        <row r="424">
          <cell r="A424" t="str">
            <v>COLAR ARENA DE MOTASTEPE SECA</v>
          </cell>
        </row>
        <row r="425">
          <cell r="A425" t="str">
            <v>ESPECIFICACION:COLAR ARENA DE MOTASTEPE SECA Y APARTAR BROZA</v>
          </cell>
        </row>
        <row r="426">
          <cell r="A426" t="str">
            <v>COLAR ARENA, ZARANDA 4 MALLAS POR 2.5 cm.</v>
          </cell>
          <cell r="B426" t="str">
            <v>m3</v>
          </cell>
          <cell r="C426" t="str">
            <v>m4</v>
          </cell>
          <cell r="D426">
            <v>7.08</v>
          </cell>
          <cell r="E426">
            <v>7.6825079999999994</v>
          </cell>
          <cell r="F426">
            <v>9.2899999999999991</v>
          </cell>
          <cell r="G426">
            <v>9.81</v>
          </cell>
          <cell r="H426">
            <v>10.87</v>
          </cell>
        </row>
        <row r="427">
          <cell r="A427" t="str">
            <v>COLAR ARENA, ZARANDA 6 MALLAS POR 2.5 cm.</v>
          </cell>
          <cell r="B427" t="str">
            <v>m3</v>
          </cell>
          <cell r="C427" t="str">
            <v>m4</v>
          </cell>
          <cell r="D427">
            <v>8.61</v>
          </cell>
          <cell r="E427">
            <v>9.3427109999999995</v>
          </cell>
          <cell r="F427">
            <v>11.3</v>
          </cell>
          <cell r="G427">
            <v>11.93</v>
          </cell>
          <cell r="H427">
            <v>13.22</v>
          </cell>
        </row>
        <row r="428">
          <cell r="A428" t="str">
            <v>COLAR ARENA, ZARANDA 8 MALLAS POR 2.5 cm.</v>
          </cell>
          <cell r="B428" t="str">
            <v>m3</v>
          </cell>
          <cell r="C428" t="str">
            <v>m4</v>
          </cell>
          <cell r="D428">
            <v>12.01</v>
          </cell>
          <cell r="E428">
            <v>13.032050999999999</v>
          </cell>
          <cell r="F428">
            <v>15.77</v>
          </cell>
          <cell r="G428">
            <v>16.649999999999999</v>
          </cell>
          <cell r="H428">
            <v>18.46</v>
          </cell>
        </row>
        <row r="429">
          <cell r="A429" t="str">
            <v>COLAR ARENA, ZARANDA 16 MALLAS POR 2.5 cm.</v>
          </cell>
          <cell r="B429" t="str">
            <v>m3</v>
          </cell>
          <cell r="C429" t="str">
            <v>m4</v>
          </cell>
          <cell r="D429">
            <v>71.796000000000006</v>
          </cell>
          <cell r="E429">
            <v>77.91</v>
          </cell>
          <cell r="F429">
            <v>94.27</v>
          </cell>
          <cell r="G429">
            <v>99.52</v>
          </cell>
          <cell r="H429">
            <v>110.32</v>
          </cell>
        </row>
        <row r="430">
          <cell r="A430" t="str">
            <v>COLAR ARENA DE MOTASTEPE HUMEDA</v>
          </cell>
        </row>
        <row r="431">
          <cell r="A431" t="str">
            <v>ESPECIFICACION:COLAR ARENA DE MOTASTEPE HUMEDA Y APARTAR BROZA</v>
          </cell>
        </row>
        <row r="432">
          <cell r="A432" t="str">
            <v>COLAR ARENA, ZARANDA 4 MALLAS POR 2.5 cm.</v>
          </cell>
          <cell r="B432" t="str">
            <v>m3</v>
          </cell>
          <cell r="C432" t="str">
            <v>m4</v>
          </cell>
          <cell r="D432">
            <v>8.41</v>
          </cell>
          <cell r="E432">
            <v>9.1256909999999998</v>
          </cell>
          <cell r="F432">
            <v>11.06</v>
          </cell>
          <cell r="G432">
            <v>11.68</v>
          </cell>
          <cell r="H432">
            <v>12.95</v>
          </cell>
        </row>
        <row r="433">
          <cell r="A433" t="str">
            <v>COLAR ARENA, ZARANDA 6 MALLAS POR 2.5 cm.</v>
          </cell>
          <cell r="B433" t="str">
            <v>m3</v>
          </cell>
          <cell r="C433" t="str">
            <v>m4</v>
          </cell>
          <cell r="D433">
            <v>9.85</v>
          </cell>
          <cell r="E433">
            <v>10.688234999999999</v>
          </cell>
          <cell r="F433">
            <v>12.93</v>
          </cell>
          <cell r="G433">
            <v>13.65</v>
          </cell>
          <cell r="H433">
            <v>15.13</v>
          </cell>
        </row>
        <row r="434">
          <cell r="A434" t="str">
            <v>COLAR ARENA, ZARANDA 8 MALLAS POR 2.5 cm.</v>
          </cell>
          <cell r="B434" t="str">
            <v>m3</v>
          </cell>
          <cell r="C434" t="str">
            <v>m4</v>
          </cell>
          <cell r="D434">
            <v>14.95</v>
          </cell>
          <cell r="E434">
            <v>16.222244999999997</v>
          </cell>
          <cell r="F434">
            <v>19.63</v>
          </cell>
          <cell r="G434">
            <v>20.72</v>
          </cell>
          <cell r="H434">
            <v>22.97</v>
          </cell>
        </row>
        <row r="435">
          <cell r="A435" t="str">
            <v>COLAR ARENA, ZARANDA 16 MALLAS POR 2.5 cm.</v>
          </cell>
          <cell r="B435" t="str">
            <v>m3</v>
          </cell>
          <cell r="C435" t="str">
            <v>m4</v>
          </cell>
          <cell r="D435">
            <v>88.2</v>
          </cell>
          <cell r="E435">
            <v>95.705820000000003</v>
          </cell>
          <cell r="F435">
            <v>115.81</v>
          </cell>
          <cell r="G435">
            <v>122.26</v>
          </cell>
          <cell r="H435">
            <v>135.53</v>
          </cell>
        </row>
        <row r="436">
          <cell r="A436" t="str">
            <v>COLAR ARENA DE CAUCE SECA</v>
          </cell>
        </row>
        <row r="437">
          <cell r="A437" t="str">
            <v>ESPECIFICACION:COLAR ARENA DE CAUCE SECA Y APARTAR BROZA</v>
          </cell>
        </row>
        <row r="438">
          <cell r="A438" t="str">
            <v>COLAR ARENA, ZARANDA 4 MALLAS POR 2.5 cm.</v>
          </cell>
          <cell r="B438" t="str">
            <v>m3</v>
          </cell>
          <cell r="C438" t="str">
            <v>m4</v>
          </cell>
          <cell r="D438">
            <v>7.08</v>
          </cell>
          <cell r="E438">
            <v>7.6825079999999994</v>
          </cell>
          <cell r="F438">
            <v>9.2899999999999991</v>
          </cell>
          <cell r="G438">
            <v>9.81</v>
          </cell>
          <cell r="H438">
            <v>10.87</v>
          </cell>
        </row>
        <row r="439">
          <cell r="A439" t="str">
            <v>COLAR ARENA, ZARANDA 6 MALLAS POR 2.5 cm.</v>
          </cell>
          <cell r="B439" t="str">
            <v>m3</v>
          </cell>
          <cell r="C439" t="str">
            <v>m4</v>
          </cell>
          <cell r="D439">
            <v>8.61</v>
          </cell>
          <cell r="E439">
            <v>9.3427109999999995</v>
          </cell>
          <cell r="F439">
            <v>11.3</v>
          </cell>
          <cell r="G439">
            <v>11.93</v>
          </cell>
          <cell r="H439">
            <v>13.22</v>
          </cell>
        </row>
        <row r="440">
          <cell r="A440" t="str">
            <v>COLAR ARENA, ZARANDA 8 MALLAS POR 2.5 cm.</v>
          </cell>
          <cell r="B440" t="str">
            <v>m3</v>
          </cell>
          <cell r="C440" t="str">
            <v>m4</v>
          </cell>
          <cell r="D440">
            <v>12.01</v>
          </cell>
          <cell r="E440">
            <v>13.032050999999999</v>
          </cell>
          <cell r="F440">
            <v>15.77</v>
          </cell>
          <cell r="G440">
            <v>16.649999999999999</v>
          </cell>
          <cell r="H440">
            <v>18.46</v>
          </cell>
        </row>
        <row r="441">
          <cell r="A441" t="str">
            <v>COLAR ARENA DE CAUCE HUMEDA</v>
          </cell>
        </row>
        <row r="442">
          <cell r="A442" t="str">
            <v>ESPECIFICACION:COLAR ARENA DE CAUCE HUMEDA Y APARTAR BROZA</v>
          </cell>
        </row>
        <row r="443">
          <cell r="A443" t="str">
            <v>COLAR ARENA, ZARANDA 4 MALLAS POR 2.5 cm.</v>
          </cell>
          <cell r="B443" t="str">
            <v>m3</v>
          </cell>
          <cell r="C443" t="str">
            <v>m4</v>
          </cell>
          <cell r="D443">
            <v>8.41</v>
          </cell>
          <cell r="E443">
            <v>9.14</v>
          </cell>
          <cell r="F443">
            <v>11.06</v>
          </cell>
          <cell r="G443">
            <v>11.68</v>
          </cell>
          <cell r="H443">
            <v>12.95</v>
          </cell>
        </row>
        <row r="444">
          <cell r="A444" t="str">
            <v>COLAR ARENA, ZARANDA 6 MALLAS POR 2.5 cm.</v>
          </cell>
          <cell r="B444" t="str">
            <v>m3</v>
          </cell>
          <cell r="C444" t="str">
            <v>m4</v>
          </cell>
          <cell r="D444">
            <v>12.26</v>
          </cell>
          <cell r="E444">
            <v>13.303325999999998</v>
          </cell>
          <cell r="F444">
            <v>16.09</v>
          </cell>
          <cell r="G444">
            <v>16.989999999999998</v>
          </cell>
          <cell r="H444">
            <v>18.829999999999998</v>
          </cell>
        </row>
        <row r="445">
          <cell r="A445" t="str">
            <v>COLAR ARENA, ZARANDA 8 MALLAS POR 2.5 cm.</v>
          </cell>
          <cell r="B445" t="str">
            <v>m3</v>
          </cell>
          <cell r="C445" t="str">
            <v>m4</v>
          </cell>
          <cell r="D445">
            <v>16.41</v>
          </cell>
          <cell r="E445">
            <v>17.82</v>
          </cell>
          <cell r="F445">
            <v>21.56</v>
          </cell>
          <cell r="G445">
            <v>22.76</v>
          </cell>
          <cell r="H445">
            <v>25.23</v>
          </cell>
        </row>
        <row r="446">
          <cell r="A446" t="str">
            <v>COLAR CAL PARA FINO</v>
          </cell>
        </row>
        <row r="447">
          <cell r="A447" t="str">
            <v>ESPECIFICACION:COLAR CAL PARA FINO EN MALLA # 16, MANUAL.</v>
          </cell>
        </row>
        <row r="448">
          <cell r="A448" t="str">
            <v xml:space="preserve">COLAR CAL </v>
          </cell>
          <cell r="B448" t="str">
            <v>lbs</v>
          </cell>
          <cell r="C448" t="str">
            <v>lbs</v>
          </cell>
          <cell r="D448">
            <v>0.04</v>
          </cell>
          <cell r="E448">
            <v>4.3403999999999998E-2</v>
          </cell>
          <cell r="F448">
            <v>0.05</v>
          </cell>
          <cell r="G448">
            <v>0.05</v>
          </cell>
          <cell r="H448">
            <v>0.06</v>
          </cell>
        </row>
        <row r="449">
          <cell r="A449" t="str">
            <v>COLAR TIERRA SECA</v>
          </cell>
        </row>
        <row r="450">
          <cell r="A450" t="str">
            <v>ESPECIFICACION:COLAR TIERRA SECA Y APARTAR BROZA</v>
          </cell>
        </row>
        <row r="451">
          <cell r="A451" t="str">
            <v>COLAR TIERRA SUELTA EN MALLA CICLON</v>
          </cell>
          <cell r="B451" t="str">
            <v>m3</v>
          </cell>
          <cell r="C451" t="str">
            <v>m4</v>
          </cell>
          <cell r="D451">
            <v>6.8</v>
          </cell>
          <cell r="E451">
            <v>7.37</v>
          </cell>
          <cell r="F451">
            <v>8.92</v>
          </cell>
          <cell r="G451">
            <v>9.42</v>
          </cell>
          <cell r="H451">
            <v>10.44</v>
          </cell>
        </row>
        <row r="452">
          <cell r="A452" t="str">
            <v>COLAR TIERRA HUMEDA EN MALLA No. 4</v>
          </cell>
          <cell r="B452" t="str">
            <v>m3</v>
          </cell>
          <cell r="C452" t="str">
            <v>m4</v>
          </cell>
          <cell r="D452">
            <v>8.1999999999999993</v>
          </cell>
          <cell r="E452">
            <v>8.8978199999999994</v>
          </cell>
          <cell r="F452">
            <v>10.77</v>
          </cell>
          <cell r="G452">
            <v>11.37</v>
          </cell>
          <cell r="H452">
            <v>12.6</v>
          </cell>
        </row>
        <row r="454">
          <cell r="A454" t="str">
            <v>C A P I T U L O  IV</v>
          </cell>
        </row>
        <row r="456">
          <cell r="A456" t="str">
            <v>DESCRIPCION</v>
          </cell>
          <cell r="B456" t="str">
            <v xml:space="preserve"> </v>
          </cell>
          <cell r="C456" t="str">
            <v xml:space="preserve"> </v>
          </cell>
        </row>
        <row r="459">
          <cell r="A459" t="str">
            <v>HACER MORTEROS</v>
          </cell>
        </row>
        <row r="461">
          <cell r="A461" t="str">
            <v>1. ESTOS TRABAJOS SON EJECUTADOS SOLO POR AYUDANTES.</v>
          </cell>
        </row>
        <row r="463">
          <cell r="A463" t="str">
            <v xml:space="preserve">2. LOS MATERIALES A MEZCLAR NO DEBEN DE ESTAR A MAS DE </v>
          </cell>
        </row>
        <row r="464">
          <cell r="A464" t="str">
            <v>10.00 (DIEZ METROS) DEL LUGAR A MEZCLARSE.</v>
          </cell>
        </row>
        <row r="466">
          <cell r="A466" t="str">
            <v>3. LA ACTIVIDAD DE HECHURA DE MORTERO COMPRENDE:</v>
          </cell>
        </row>
        <row r="467">
          <cell r="A467" t="str">
            <v>REUNIR LOS MATERIALES, REVOLVERLOS EN SECO HASTA LOGRAR UNA</v>
          </cell>
        </row>
        <row r="468">
          <cell r="A468" t="str">
            <v>MEZCLA UNIFORME, AGREGAR AGUA EN LA PROPORCION REQUERIDA</v>
          </cell>
        </row>
        <row r="469">
          <cell r="A469" t="str">
            <v>Y REVOLVER NUEVAMENTE HASTA LOGRAR UNA PASTA HOMOGENEA</v>
          </cell>
        </row>
        <row r="470">
          <cell r="A470" t="str">
            <v>DEJANDOLA EN MONTONES PARA SU RESPECTIVO USO.</v>
          </cell>
        </row>
        <row r="472">
          <cell r="A472" t="str">
            <v xml:space="preserve">4. EN LA OPERACION DE HECHURA DE MORTERO NO SE INCLUYE  </v>
          </cell>
        </row>
        <row r="473">
          <cell r="A473" t="str">
            <v>EL COLADO DE LOS MATERIALES.</v>
          </cell>
        </row>
        <row r="476">
          <cell r="A476" t="str">
            <v>HACER MORTERO DE CAL Y ARENA</v>
          </cell>
          <cell r="B476" t="str">
            <v>m3</v>
          </cell>
          <cell r="C476" t="str">
            <v>m4</v>
          </cell>
          <cell r="D476">
            <v>17.440000000000001</v>
          </cell>
          <cell r="E476">
            <v>18.924144000000002</v>
          </cell>
          <cell r="F476">
            <v>22.89</v>
          </cell>
          <cell r="G476">
            <v>24.16</v>
          </cell>
          <cell r="H476">
            <v>26.78</v>
          </cell>
        </row>
        <row r="477">
          <cell r="A477" t="str">
            <v>ESPECIFICACION:ACARREAR LOS MATERIALES DESDE 10.00 (DIEZ METROS)</v>
          </cell>
        </row>
        <row r="478">
          <cell r="A478" t="str">
            <v xml:space="preserve">              'REVOLVERLOS HASTA LOGRAR UNA MEZCLA UNIFORME</v>
          </cell>
        </row>
        <row r="480">
          <cell r="A480" t="str">
            <v>HACER MORTERO DE CAL. ARENA Y CEMENTO.</v>
          </cell>
          <cell r="B480" t="str">
            <v>m3</v>
          </cell>
          <cell r="C480" t="str">
            <v>m4</v>
          </cell>
          <cell r="D480">
            <v>27.08</v>
          </cell>
          <cell r="E480">
            <v>29.38</v>
          </cell>
          <cell r="F480">
            <v>35.545000000000002</v>
          </cell>
          <cell r="G480">
            <v>37.520000000000003</v>
          </cell>
          <cell r="H480">
            <v>41.59</v>
          </cell>
        </row>
        <row r="481">
          <cell r="A481" t="str">
            <v>ESPECIFICACION:ACARREAR LOS MATERIALES DESDE 10.00 (DIEZ METROS)</v>
          </cell>
        </row>
        <row r="482">
          <cell r="A482" t="str">
            <v xml:space="preserve">              'REVOLVERLOS HASTA LOGRAR UNA MEZCLA UNIFORME</v>
          </cell>
        </row>
        <row r="484">
          <cell r="A484" t="str">
            <v>HACER MORTERO DE CEMENTO Y ARENA</v>
          </cell>
          <cell r="B484" t="str">
            <v>m3</v>
          </cell>
          <cell r="C484" t="str">
            <v>m4</v>
          </cell>
          <cell r="D484">
            <v>23.785</v>
          </cell>
          <cell r="E484">
            <v>25.81</v>
          </cell>
          <cell r="F484">
            <v>31.245000000000001</v>
          </cell>
          <cell r="G484">
            <v>32.99</v>
          </cell>
          <cell r="H484">
            <v>36.57</v>
          </cell>
        </row>
        <row r="485">
          <cell r="A485" t="str">
            <v>ESPECIFICACION:ACARREAR LOS MATERIALES DESDE 10.00 (DIEZ METROS)</v>
          </cell>
        </row>
        <row r="486">
          <cell r="A486" t="str">
            <v xml:space="preserve">              'REVOLVERLOS HASTA LOGRAR UNA MEZCLA UNIFORME</v>
          </cell>
        </row>
        <row r="487">
          <cell r="A487" t="str">
            <v>CAPITULO V</v>
          </cell>
        </row>
        <row r="488">
          <cell r="A488" t="str">
            <v>MOVIMIENTO   DE   TIERRAS</v>
          </cell>
        </row>
        <row r="489">
          <cell r="A489" t="str">
            <v>1. Estos trabajos serán ejecutados solo por ayudantes.</v>
          </cell>
        </row>
        <row r="490">
          <cell r="A490" t="str">
            <v>2. Los precios no incluyen el apartado del material excavado.</v>
          </cell>
        </row>
        <row r="491">
          <cell r="A491" t="str">
            <v xml:space="preserve">3. Cuando las excavaciones sean mayores de 3.00 m de profundidad la empresa </v>
          </cell>
        </row>
        <row r="492">
          <cell r="A492" t="str">
            <v>pondrá  tarimas bien reforzadas para facilitar el sacado del material.</v>
          </cell>
        </row>
        <row r="493">
          <cell r="A493" t="str">
            <v xml:space="preserve">4. Se pagará como excavación de viga asísmica el forjado de los lados y fondo </v>
          </cell>
        </row>
        <row r="494">
          <cell r="A494" t="str">
            <v>de la excavación que se usará como formaleta.</v>
          </cell>
        </row>
        <row r="495">
          <cell r="A495" t="str">
            <v>5. Toda excavación que haya sido rellenada por fuerza mayor y se vuelva a exca-</v>
          </cell>
        </row>
        <row r="496">
          <cell r="A496" t="str">
            <v>var se pagará como tierra normal.</v>
          </cell>
        </row>
        <row r="497">
          <cell r="A497" t="str">
            <v>6. Se usarán las abreviaturas siguientes:</v>
          </cell>
        </row>
        <row r="499">
          <cell r="A499" t="str">
            <v>T.N. = Tierra Normal;   T.C. = Tierra Compactada;  T.A. = Talpetate o Cascajo;</v>
          </cell>
        </row>
        <row r="500">
          <cell r="A500" t="str">
            <v>C.O. =Coyolillo  y  P.C. =Piedara Cantera.</v>
          </cell>
        </row>
        <row r="501">
          <cell r="A501" t="str">
            <v>7. El material que se use para compactar las excavaciones deberá estar a no más</v>
          </cell>
        </row>
        <row r="502">
          <cell r="A502" t="str">
            <v>de 10.00 m  de distancia del sitio a compactar.</v>
          </cell>
        </row>
        <row r="503">
          <cell r="A503" t="str">
            <v xml:space="preserve">8. En la operación de excavación no se incluye la limpieza del lugar, ni el rayado </v>
          </cell>
        </row>
        <row r="504">
          <cell r="A504" t="str">
            <v>del terreno.</v>
          </cell>
        </row>
        <row r="505">
          <cell r="A505" t="str">
            <v>9. Para las excavaciones en sonsocuite mojado, se pagarán los precios del talpe-</v>
          </cell>
        </row>
        <row r="506">
          <cell r="A506" t="str">
            <v>tate o cascajo.</v>
          </cell>
        </row>
        <row r="507">
          <cell r="A507" t="str">
            <v>10. Para las excavaciones en sonsocuite mojado,  se pagarán  según  arreglo con-</v>
          </cell>
        </row>
        <row r="508">
          <cell r="A508" t="str">
            <v>vencional,  lo mismo para excavaciones en talpuja y piedra cantera</v>
          </cell>
        </row>
        <row r="509">
          <cell r="A509" t="str">
            <v>11. Tierra compactada es aquel estrato que es colocado como relleno con material selecto</v>
          </cell>
        </row>
        <row r="510">
          <cell r="A510" t="str">
            <v>o material de excavaciones, compactado con equipo o manualmente con pizones.</v>
          </cell>
        </row>
        <row r="512">
          <cell r="A512" t="str">
            <v>DESCRIPCION</v>
          </cell>
          <cell r="B512" t="str">
            <v>U/M</v>
          </cell>
          <cell r="C512" t="str">
            <v>U/M</v>
          </cell>
        </row>
        <row r="513">
          <cell r="A513" t="str">
            <v>EXCAVACIONES  MAYORES  DE  1.00  X  1.00</v>
          </cell>
        </row>
        <row r="514">
          <cell r="A514" t="str">
            <v>ESPECIFICACION</v>
          </cell>
        </row>
        <row r="516">
          <cell r="A516" t="str">
            <v>EXCAVACION   EN  TIERRA  NATURAL.</v>
          </cell>
        </row>
        <row r="517">
          <cell r="A517" t="str">
            <v>ESPECIFICACION:</v>
          </cell>
        </row>
        <row r="519">
          <cell r="A519" t="str">
            <v xml:space="preserve">Realizar excavaciones con dimensiones Mayores de 1.00 m.  de ancho por  1.00 m. de  </v>
          </cell>
        </row>
        <row r="520">
          <cell r="A520" t="str">
            <v>largo por las profundidades siguientes:</v>
          </cell>
        </row>
        <row r="522">
          <cell r="A522" t="str">
            <v xml:space="preserve">Exc.  de 0.00 m.  a  1.00 m. de profundidad </v>
          </cell>
          <cell r="B522" t="str">
            <v>M3</v>
          </cell>
          <cell r="C522" t="str">
            <v>M4</v>
          </cell>
          <cell r="D522">
            <v>14.24</v>
          </cell>
          <cell r="E522">
            <v>15.46</v>
          </cell>
          <cell r="F522">
            <v>18.71</v>
          </cell>
          <cell r="G522">
            <v>19.75</v>
          </cell>
          <cell r="H522">
            <v>21.89</v>
          </cell>
        </row>
        <row r="523">
          <cell r="A523" t="str">
            <v xml:space="preserve">Exc.  de 1.01 m.  a  2.00 m. de profundidad </v>
          </cell>
          <cell r="B523" t="str">
            <v>M3</v>
          </cell>
          <cell r="C523" t="str">
            <v>M4</v>
          </cell>
          <cell r="D523">
            <v>17.059999999999999</v>
          </cell>
          <cell r="E523">
            <v>18.52</v>
          </cell>
          <cell r="F523">
            <v>22.41</v>
          </cell>
          <cell r="G523">
            <v>23.66</v>
          </cell>
          <cell r="H523">
            <v>26.23</v>
          </cell>
        </row>
        <row r="524">
          <cell r="A524" t="str">
            <v xml:space="preserve">Exc.  de 2.01 m.   a 3.00 m.  de profundidad </v>
          </cell>
          <cell r="B524" t="str">
            <v>M3</v>
          </cell>
          <cell r="C524" t="str">
            <v>M4</v>
          </cell>
          <cell r="D524">
            <v>20.51</v>
          </cell>
          <cell r="E524">
            <v>22.28</v>
          </cell>
          <cell r="F524">
            <v>26.96</v>
          </cell>
          <cell r="G524">
            <v>28.46</v>
          </cell>
          <cell r="H524">
            <v>31.55</v>
          </cell>
        </row>
        <row r="525">
          <cell r="A525" t="str">
            <v xml:space="preserve">Exc.   de 3.01 m. a  4.00 m.  de profundidad </v>
          </cell>
          <cell r="B525" t="str">
            <v>M3</v>
          </cell>
          <cell r="C525" t="str">
            <v>M4</v>
          </cell>
          <cell r="D525">
            <v>24.6</v>
          </cell>
          <cell r="E525">
            <v>26.68</v>
          </cell>
          <cell r="F525">
            <v>32.28</v>
          </cell>
          <cell r="G525">
            <v>34.08</v>
          </cell>
          <cell r="H525">
            <v>37.78</v>
          </cell>
        </row>
        <row r="526">
          <cell r="A526" t="str">
            <v xml:space="preserve">Exc.  de  4.01 m. a 5.00 m.  de profundidad </v>
          </cell>
          <cell r="B526" t="str">
            <v>M3</v>
          </cell>
          <cell r="C526" t="str">
            <v>M4</v>
          </cell>
          <cell r="D526">
            <v>45.49</v>
          </cell>
          <cell r="E526">
            <v>49.37</v>
          </cell>
          <cell r="F526">
            <v>59.74</v>
          </cell>
          <cell r="G526">
            <v>63.07</v>
          </cell>
          <cell r="H526">
            <v>69.91</v>
          </cell>
        </row>
        <row r="527">
          <cell r="A527" t="str">
            <v xml:space="preserve">Exc.  de  5.01 m. a 6.00 m.  de profundidad </v>
          </cell>
          <cell r="B527" t="str">
            <v>M3</v>
          </cell>
          <cell r="C527" t="str">
            <v>M4</v>
          </cell>
          <cell r="D527">
            <v>54.61</v>
          </cell>
          <cell r="E527">
            <v>59.257310999999994</v>
          </cell>
          <cell r="F527">
            <v>71.7</v>
          </cell>
          <cell r="G527">
            <v>75.69</v>
          </cell>
          <cell r="H527">
            <v>83.9</v>
          </cell>
        </row>
        <row r="528">
          <cell r="A528" t="str">
            <v>DESCRIPCION</v>
          </cell>
          <cell r="B528" t="str">
            <v>U/M</v>
          </cell>
          <cell r="C528" t="str">
            <v>U/M</v>
          </cell>
        </row>
        <row r="529">
          <cell r="A529" t="str">
            <v>EXCAVACIONES EN TIERRA COMPACTADA .</v>
          </cell>
        </row>
        <row r="530">
          <cell r="A530" t="str">
            <v>ESPECIFICACIONES.</v>
          </cell>
        </row>
        <row r="531">
          <cell r="A531" t="str">
            <v xml:space="preserve">Realizar excavaciones con dimensiones Mayores de 1.00 m.  de ancho por  1.00 m. de  </v>
          </cell>
        </row>
        <row r="532">
          <cell r="A532" t="str">
            <v>largo por las profundidades siguientes:</v>
          </cell>
        </row>
        <row r="533">
          <cell r="A533" t="str">
            <v>SOLO SE PAGARA LO ESTRICTAMENTE COMPACTADO.</v>
          </cell>
        </row>
        <row r="535">
          <cell r="A535" t="str">
            <v>Exc. de 0.00 a 1.00 m. de profundidad</v>
          </cell>
          <cell r="B535" t="str">
            <v>M3</v>
          </cell>
          <cell r="C535" t="str">
            <v>M4</v>
          </cell>
          <cell r="D535">
            <v>15.89</v>
          </cell>
          <cell r="E535">
            <v>17.242239000000001</v>
          </cell>
          <cell r="F535">
            <v>20.86</v>
          </cell>
          <cell r="G535">
            <v>22.02</v>
          </cell>
          <cell r="H535">
            <v>24.41</v>
          </cell>
        </row>
        <row r="537">
          <cell r="A537" t="str">
            <v>EXCAVACIONES EN TALPETATE (Especificaciones).</v>
          </cell>
        </row>
        <row r="538">
          <cell r="A538" t="str">
            <v xml:space="preserve">Realizar excavaciones con dimensiones Mayores de 1.00 m.  de ancho por  1.00 m. de  </v>
          </cell>
        </row>
        <row r="539">
          <cell r="A539" t="str">
            <v>largo por las profundidades siguientes:</v>
          </cell>
        </row>
        <row r="541">
          <cell r="A541" t="str">
            <v xml:space="preserve">Exc. de 0.00 m. a 1.00 m. de profundidad </v>
          </cell>
          <cell r="B541" t="str">
            <v>M3</v>
          </cell>
          <cell r="C541" t="str">
            <v>M4</v>
          </cell>
          <cell r="D541">
            <v>28.47</v>
          </cell>
          <cell r="E541">
            <v>30.892796999999998</v>
          </cell>
          <cell r="F541">
            <v>37.380000000000003</v>
          </cell>
          <cell r="G541">
            <v>39.46</v>
          </cell>
          <cell r="H541">
            <v>43.74</v>
          </cell>
        </row>
        <row r="542">
          <cell r="A542" t="str">
            <v>Exc. de 1.01 m. a 2.00 m. de profundidad</v>
          </cell>
          <cell r="B542" t="str">
            <v>M3</v>
          </cell>
          <cell r="C542" t="str">
            <v>M4</v>
          </cell>
          <cell r="D542">
            <v>32.034999999999997</v>
          </cell>
          <cell r="E542">
            <v>34.761178499999993</v>
          </cell>
          <cell r="F542">
            <v>42.06</v>
          </cell>
          <cell r="G542">
            <v>44.4</v>
          </cell>
          <cell r="H542">
            <v>49.22</v>
          </cell>
        </row>
        <row r="543">
          <cell r="A543" t="str">
            <v>Exc. de 2.01 m. a 3.00 m. de profundidad</v>
          </cell>
          <cell r="B543" t="str">
            <v>M3</v>
          </cell>
          <cell r="C543" t="str">
            <v>M4</v>
          </cell>
          <cell r="D543">
            <v>41.005000000000003</v>
          </cell>
          <cell r="E543">
            <v>44.49</v>
          </cell>
          <cell r="F543">
            <v>53.83</v>
          </cell>
          <cell r="G543">
            <v>56.83</v>
          </cell>
          <cell r="H543">
            <v>63</v>
          </cell>
        </row>
        <row r="544">
          <cell r="A544" t="str">
            <v>Exc. de 3.01 m. a 4.00 m. de profundidad</v>
          </cell>
          <cell r="B544" t="str">
            <v>M3</v>
          </cell>
          <cell r="C544" t="str">
            <v>M4</v>
          </cell>
          <cell r="D544">
            <v>49.21</v>
          </cell>
          <cell r="E544">
            <v>53.41</v>
          </cell>
          <cell r="F544">
            <v>64.63</v>
          </cell>
          <cell r="G544">
            <v>68.23</v>
          </cell>
          <cell r="H544">
            <v>75.63</v>
          </cell>
        </row>
        <row r="545">
          <cell r="A545" t="str">
            <v>Exc. de 4.01 m. a 5.00 m. de profundidad</v>
          </cell>
          <cell r="B545" t="str">
            <v>M3</v>
          </cell>
          <cell r="C545" t="str">
            <v>M4</v>
          </cell>
          <cell r="D545">
            <v>77.66</v>
          </cell>
          <cell r="E545">
            <v>84.28</v>
          </cell>
          <cell r="F545">
            <v>101.98</v>
          </cell>
          <cell r="G545">
            <v>107.66</v>
          </cell>
          <cell r="H545">
            <v>119.34</v>
          </cell>
        </row>
        <row r="546">
          <cell r="A546" t="str">
            <v>Exc. de 5.01 m. a 6.00 m. de profundidad</v>
          </cell>
          <cell r="B546" t="str">
            <v>M3</v>
          </cell>
          <cell r="C546" t="str">
            <v>M4</v>
          </cell>
          <cell r="D546">
            <v>105.98</v>
          </cell>
          <cell r="E546">
            <v>114.998898</v>
          </cell>
          <cell r="F546">
            <v>139.15</v>
          </cell>
          <cell r="G546">
            <v>146.9</v>
          </cell>
          <cell r="H546">
            <v>162.84</v>
          </cell>
        </row>
        <row r="548">
          <cell r="A548" t="str">
            <v xml:space="preserve">EXCAVACIONES EN COYOLILLO </v>
          </cell>
        </row>
        <row r="549">
          <cell r="A549" t="str">
            <v>ESPECIFICACIONES:</v>
          </cell>
        </row>
        <row r="550">
          <cell r="A550" t="str">
            <v xml:space="preserve">Realizar excavaciones con dimensiones Mayores de 1.00 m.  de ancho por  1.00 m. de  </v>
          </cell>
        </row>
        <row r="551">
          <cell r="A551" t="str">
            <v>largo por las profundidades siguientes:</v>
          </cell>
        </row>
        <row r="553">
          <cell r="A553" t="str">
            <v>Exc. de 0.00 m. a 1.00 m. de profundidad</v>
          </cell>
          <cell r="B553" t="str">
            <v>M3</v>
          </cell>
          <cell r="C553" t="str">
            <v>M4</v>
          </cell>
          <cell r="D553">
            <v>28.47</v>
          </cell>
          <cell r="E553">
            <v>30.892796999999998</v>
          </cell>
          <cell r="F553">
            <v>37.380000000000003</v>
          </cell>
          <cell r="G553">
            <v>39.46</v>
          </cell>
          <cell r="H553">
            <v>43.74</v>
          </cell>
        </row>
        <row r="554">
          <cell r="A554" t="str">
            <v>Exc. de 1.01 m. a 2.00 m. de profundidad</v>
          </cell>
          <cell r="B554" t="str">
            <v>M3</v>
          </cell>
          <cell r="C554" t="str">
            <v>M4</v>
          </cell>
          <cell r="D554">
            <v>34.130000000000003</v>
          </cell>
          <cell r="E554">
            <v>37.034463000000002</v>
          </cell>
          <cell r="F554">
            <v>44.81</v>
          </cell>
          <cell r="G554">
            <v>47.31</v>
          </cell>
          <cell r="H554">
            <v>52.44</v>
          </cell>
        </row>
        <row r="555">
          <cell r="A555" t="str">
            <v>Exc. de 2.01 m. a 3.00 m. de profundidad</v>
          </cell>
          <cell r="B555" t="str">
            <v>M3</v>
          </cell>
          <cell r="C555" t="str">
            <v>M4</v>
          </cell>
          <cell r="D555">
            <v>41.005000000000003</v>
          </cell>
          <cell r="E555">
            <v>44.49</v>
          </cell>
          <cell r="F555">
            <v>53.83</v>
          </cell>
          <cell r="G555">
            <v>56.83</v>
          </cell>
          <cell r="H555">
            <v>63</v>
          </cell>
        </row>
        <row r="556">
          <cell r="A556" t="str">
            <v>Exc. de 3.01 m. a 4.00 m. de profundidad</v>
          </cell>
          <cell r="B556" t="str">
            <v>M3</v>
          </cell>
          <cell r="C556" t="str">
            <v>M4</v>
          </cell>
          <cell r="D556">
            <v>49.21</v>
          </cell>
          <cell r="E556">
            <v>53.41</v>
          </cell>
          <cell r="F556">
            <v>64.63</v>
          </cell>
          <cell r="G556">
            <v>68.23</v>
          </cell>
          <cell r="H556">
            <v>75.63</v>
          </cell>
        </row>
        <row r="557">
          <cell r="A557" t="str">
            <v>Exc. de 4.01 m. a 5.00 m. de profundidad</v>
          </cell>
          <cell r="B557" t="str">
            <v>M3</v>
          </cell>
          <cell r="C557" t="str">
            <v>M4</v>
          </cell>
          <cell r="D557">
            <v>82.59</v>
          </cell>
          <cell r="E557">
            <v>89.63</v>
          </cell>
          <cell r="F557">
            <v>108.45</v>
          </cell>
          <cell r="G557">
            <v>114.49</v>
          </cell>
          <cell r="H557">
            <v>126.91</v>
          </cell>
        </row>
        <row r="558">
          <cell r="A558" t="str">
            <v>Exc. de 5.01 m. a 6.00 m. de profundidad</v>
          </cell>
          <cell r="B558" t="str">
            <v>M3</v>
          </cell>
          <cell r="C558" t="str">
            <v>M4</v>
          </cell>
          <cell r="D558">
            <v>109.18</v>
          </cell>
          <cell r="E558">
            <v>118.47121800000001</v>
          </cell>
          <cell r="F558">
            <v>143.35</v>
          </cell>
          <cell r="G558">
            <v>151.33000000000001</v>
          </cell>
          <cell r="H558">
            <v>167.75</v>
          </cell>
        </row>
        <row r="560">
          <cell r="A560" t="str">
            <v>Las excavaciones en P.C. se pagarán  según  arreglo convencional.</v>
          </cell>
        </row>
        <row r="562">
          <cell r="A562" t="str">
            <v>EXCAVAR   ZANJAS   DE   1.00 M.   ANCHO</v>
          </cell>
        </row>
        <row r="563">
          <cell r="A563" t="str">
            <v>ESPECIFICACIONES:</v>
          </cell>
        </row>
        <row r="566">
          <cell r="A566" t="str">
            <v>DESCRIPCION</v>
          </cell>
          <cell r="B566" t="str">
            <v>U/M</v>
          </cell>
          <cell r="C566" t="str">
            <v>U/M</v>
          </cell>
        </row>
        <row r="567">
          <cell r="A567" t="str">
            <v>EXCAVACIONES   DE   ZANJAS  EN  T.N.</v>
          </cell>
        </row>
        <row r="568">
          <cell r="A568" t="str">
            <v>ESPECIFICACIONES:</v>
          </cell>
        </row>
        <row r="569">
          <cell r="A569" t="str">
            <v xml:space="preserve">Hacer excavaciones para zanjas con dimensiones de entre 0.50 m. de ancho </v>
          </cell>
        </row>
        <row r="570">
          <cell r="A570" t="str">
            <v>hasta de 1.00  m. de ancho por las profundidades siguientes:</v>
          </cell>
        </row>
        <row r="571">
          <cell r="A571" t="str">
            <v>Exc. de 0.00 m. a 1.00 m. de profundidad</v>
          </cell>
          <cell r="B571" t="str">
            <v>M3</v>
          </cell>
          <cell r="C571" t="str">
            <v>M4</v>
          </cell>
          <cell r="D571">
            <v>14.24</v>
          </cell>
          <cell r="E571">
            <v>15.46</v>
          </cell>
          <cell r="F571">
            <v>18.71</v>
          </cell>
          <cell r="G571">
            <v>19.75</v>
          </cell>
          <cell r="H571">
            <v>21.89</v>
          </cell>
        </row>
        <row r="572">
          <cell r="A572" t="str">
            <v>Exc. de 1.01 m. a 2.00 m. de profundidad</v>
          </cell>
          <cell r="B572" t="str">
            <v>M3</v>
          </cell>
          <cell r="C572" t="str">
            <v>M4</v>
          </cell>
          <cell r="D572">
            <v>17.065000000000001</v>
          </cell>
          <cell r="E572">
            <v>18.52</v>
          </cell>
          <cell r="F572">
            <v>22.41</v>
          </cell>
          <cell r="G572">
            <v>23.66</v>
          </cell>
          <cell r="H572">
            <v>26.23</v>
          </cell>
        </row>
        <row r="573">
          <cell r="A573" t="str">
            <v>Exc. de 2.01 m. a 3.00 m. de profundidad</v>
          </cell>
          <cell r="B573" t="str">
            <v>M3</v>
          </cell>
          <cell r="C573" t="str">
            <v>M4</v>
          </cell>
          <cell r="D573">
            <v>20.51</v>
          </cell>
          <cell r="E573">
            <v>22.274999999999999</v>
          </cell>
          <cell r="F573">
            <v>26.95</v>
          </cell>
          <cell r="G573">
            <v>28.45</v>
          </cell>
          <cell r="H573">
            <v>31.54</v>
          </cell>
        </row>
        <row r="574">
          <cell r="A574" t="str">
            <v>Exc. de 3.01 m. a 4.00 m. de profundidad</v>
          </cell>
          <cell r="B574" t="str">
            <v>M3</v>
          </cell>
          <cell r="C574" t="str">
            <v>M4</v>
          </cell>
          <cell r="D574">
            <v>24.55</v>
          </cell>
          <cell r="E574">
            <v>26.664999999999999</v>
          </cell>
          <cell r="F574">
            <v>32.26</v>
          </cell>
          <cell r="G574">
            <v>34.06</v>
          </cell>
          <cell r="H574">
            <v>37.76</v>
          </cell>
        </row>
        <row r="575">
          <cell r="A575" t="str">
            <v>Exc. de 4.01 m. a 5.00 m. de profundidad</v>
          </cell>
          <cell r="B575" t="str">
            <v>M3</v>
          </cell>
          <cell r="C575" t="str">
            <v>M4</v>
          </cell>
          <cell r="D575">
            <v>45.49</v>
          </cell>
          <cell r="E575">
            <v>49.37</v>
          </cell>
          <cell r="F575">
            <v>59.74</v>
          </cell>
          <cell r="G575">
            <v>63.07</v>
          </cell>
          <cell r="H575">
            <v>69.91</v>
          </cell>
        </row>
        <row r="576">
          <cell r="A576" t="str">
            <v>Exc. de 5.01 m. a 6.00 m. de profundidad</v>
          </cell>
          <cell r="B576" t="str">
            <v>M3</v>
          </cell>
          <cell r="C576" t="str">
            <v>M4</v>
          </cell>
          <cell r="D576">
            <v>59.12</v>
          </cell>
          <cell r="E576">
            <v>64.151111999999998</v>
          </cell>
          <cell r="F576">
            <v>77.62</v>
          </cell>
          <cell r="G576">
            <v>81.94</v>
          </cell>
          <cell r="H576">
            <v>90.83</v>
          </cell>
        </row>
        <row r="577">
          <cell r="A577" t="str">
            <v>EXCAVACIONES  EN  TIERRA  COMPACTA</v>
          </cell>
        </row>
        <row r="578">
          <cell r="A578" t="str">
            <v>ESPECIFICACIONES:</v>
          </cell>
        </row>
        <row r="579">
          <cell r="A579" t="str">
            <v xml:space="preserve">Hacer excavaciones para zanjas con dimensiones de entre 0.50 m. de ancho </v>
          </cell>
        </row>
        <row r="580">
          <cell r="A580" t="str">
            <v>hasta de 1.00  m. de ancho por las profundidades siguientes:</v>
          </cell>
        </row>
        <row r="581">
          <cell r="A581" t="str">
            <v>Exc. 0.00 a las 1.00 m. de profundidad</v>
          </cell>
          <cell r="B581" t="str">
            <v>M3</v>
          </cell>
          <cell r="C581" t="str">
            <v>M4</v>
          </cell>
          <cell r="D581">
            <v>15.89</v>
          </cell>
          <cell r="E581">
            <v>17.242239000000001</v>
          </cell>
          <cell r="F581">
            <v>20.86</v>
          </cell>
          <cell r="G581">
            <v>22.02</v>
          </cell>
          <cell r="H581">
            <v>24.41</v>
          </cell>
        </row>
        <row r="582">
          <cell r="A582" t="str">
            <v>EXCAVACIONES  EN TALPETATE.</v>
          </cell>
        </row>
        <row r="583">
          <cell r="A583" t="str">
            <v>ESPECIFICACION:</v>
          </cell>
        </row>
        <row r="584">
          <cell r="A584" t="str">
            <v xml:space="preserve">Hacer excavaciones para zanjas con dimensiones de entre 0.50 m. de ancho </v>
          </cell>
        </row>
        <row r="585">
          <cell r="A585" t="str">
            <v>hasta de 1.00  m. de ancho por las profundidades siguientes:</v>
          </cell>
        </row>
        <row r="586">
          <cell r="A586" t="str">
            <v>Exc. de 0.00 m. a 1.00 m. de profundidad</v>
          </cell>
          <cell r="B586" t="str">
            <v>M3</v>
          </cell>
          <cell r="C586" t="str">
            <v>M4</v>
          </cell>
          <cell r="D586">
            <v>28.47</v>
          </cell>
          <cell r="E586">
            <v>30.892796999999998</v>
          </cell>
          <cell r="F586">
            <v>37.380000000000003</v>
          </cell>
          <cell r="G586">
            <v>39.46</v>
          </cell>
          <cell r="H586">
            <v>43.74</v>
          </cell>
        </row>
        <row r="587">
          <cell r="A587" t="str">
            <v>Exc. de 1.01 m. a 2.00 m. de profundidad</v>
          </cell>
          <cell r="B587" t="str">
            <v>M3</v>
          </cell>
          <cell r="C587" t="str">
            <v>M4</v>
          </cell>
          <cell r="D587">
            <v>34.130000000000003</v>
          </cell>
          <cell r="E587">
            <v>37.034463000000002</v>
          </cell>
          <cell r="F587">
            <v>44.81</v>
          </cell>
          <cell r="G587">
            <v>47.31</v>
          </cell>
          <cell r="H587">
            <v>52.44</v>
          </cell>
        </row>
        <row r="588">
          <cell r="A588" t="str">
            <v>Exc. de 2.01 m. a 3.00 m. de profundidad</v>
          </cell>
          <cell r="B588" t="str">
            <v>M3</v>
          </cell>
          <cell r="C588" t="str">
            <v>M4</v>
          </cell>
          <cell r="D588">
            <v>41.009</v>
          </cell>
          <cell r="E588">
            <v>44.49</v>
          </cell>
          <cell r="F588">
            <v>53.83</v>
          </cell>
          <cell r="G588">
            <v>56.83</v>
          </cell>
          <cell r="H588">
            <v>63</v>
          </cell>
        </row>
        <row r="589">
          <cell r="A589" t="str">
            <v xml:space="preserve">Exc. de 3.01 m. a 4.00 m. de profundidad </v>
          </cell>
          <cell r="B589" t="str">
            <v>M3</v>
          </cell>
          <cell r="C589" t="str">
            <v>M4</v>
          </cell>
          <cell r="D589">
            <v>42.91</v>
          </cell>
          <cell r="E589">
            <v>46.561640999999995</v>
          </cell>
          <cell r="F589">
            <v>56.34</v>
          </cell>
          <cell r="G589">
            <v>59.48</v>
          </cell>
          <cell r="H589">
            <v>65.930000000000007</v>
          </cell>
        </row>
        <row r="590">
          <cell r="A590" t="str">
            <v>Exc. de 4.01 m. a 5.00 m. de profundidad</v>
          </cell>
          <cell r="B590" t="str">
            <v>M3</v>
          </cell>
          <cell r="C590" t="str">
            <v>M4</v>
          </cell>
          <cell r="D590">
            <v>82.51</v>
          </cell>
          <cell r="E590">
            <v>89.531600999999995</v>
          </cell>
          <cell r="F590">
            <v>108.33</v>
          </cell>
          <cell r="G590">
            <v>114.36</v>
          </cell>
          <cell r="H590">
            <v>126.77</v>
          </cell>
        </row>
        <row r="591">
          <cell r="A591" t="str">
            <v>Exc. de 5.01 m. a 6.00 m. de profundidad</v>
          </cell>
          <cell r="B591" t="str">
            <v>M3</v>
          </cell>
          <cell r="C591" t="str">
            <v>M4</v>
          </cell>
          <cell r="D591">
            <v>109.18</v>
          </cell>
          <cell r="E591">
            <v>118.47121800000001</v>
          </cell>
          <cell r="F591">
            <v>143.35</v>
          </cell>
          <cell r="G591">
            <v>151.33000000000001</v>
          </cell>
          <cell r="H591">
            <v>167.75</v>
          </cell>
        </row>
        <row r="592">
          <cell r="A592" t="str">
            <v>EXCAVACIONES   EN  COYOLILLO.</v>
          </cell>
        </row>
        <row r="593">
          <cell r="A593" t="str">
            <v>ESPECIFICACION:</v>
          </cell>
        </row>
        <row r="594">
          <cell r="A594" t="str">
            <v xml:space="preserve">Hacer excavaciones para zanjas con dimensiones de entre 0.50 m. de ancho </v>
          </cell>
        </row>
        <row r="595">
          <cell r="A595" t="str">
            <v>hasta de 1.00  m. de ancho por las profundidades siguientes:</v>
          </cell>
        </row>
        <row r="596">
          <cell r="A596" t="str">
            <v>Exc.  de 2.01 m. a 3.00 m. de  profundidad</v>
          </cell>
          <cell r="B596" t="str">
            <v>M3</v>
          </cell>
          <cell r="C596" t="str">
            <v>M4</v>
          </cell>
          <cell r="D596">
            <v>41.01</v>
          </cell>
          <cell r="E596">
            <v>44.49</v>
          </cell>
          <cell r="F596">
            <v>53.83</v>
          </cell>
          <cell r="G596">
            <v>56.83</v>
          </cell>
          <cell r="H596">
            <v>63</v>
          </cell>
        </row>
        <row r="597">
          <cell r="A597" t="str">
            <v>Exc.  de 3.01 m. a 4.00 m. de profundidad</v>
          </cell>
          <cell r="B597" t="str">
            <v>M3</v>
          </cell>
          <cell r="C597" t="str">
            <v>M4</v>
          </cell>
          <cell r="D597">
            <v>49.21</v>
          </cell>
          <cell r="E597">
            <v>53.41</v>
          </cell>
          <cell r="F597">
            <v>64.63</v>
          </cell>
          <cell r="G597">
            <v>68.23</v>
          </cell>
          <cell r="H597">
            <v>75.63</v>
          </cell>
        </row>
        <row r="598">
          <cell r="A598" t="str">
            <v xml:space="preserve">Exc.  de 4.01 m. a  5.00 m. de profundidad </v>
          </cell>
          <cell r="B598" t="str">
            <v>M3</v>
          </cell>
          <cell r="C598" t="str">
            <v>M4</v>
          </cell>
          <cell r="D598">
            <v>91.01</v>
          </cell>
          <cell r="E598">
            <v>98.754951000000005</v>
          </cell>
          <cell r="F598">
            <v>119.49</v>
          </cell>
          <cell r="G598">
            <v>126.15</v>
          </cell>
          <cell r="H598">
            <v>139.84</v>
          </cell>
        </row>
        <row r="599">
          <cell r="A599" t="str">
            <v>Exc.  de  5.01 m. a 6.00 m. de profundidad</v>
          </cell>
          <cell r="B599" t="str">
            <v>M3</v>
          </cell>
          <cell r="C599" t="str">
            <v>M4</v>
          </cell>
          <cell r="D599">
            <v>103.39</v>
          </cell>
          <cell r="E599">
            <v>112.18848899999999</v>
          </cell>
          <cell r="F599">
            <v>135.75</v>
          </cell>
          <cell r="G599">
            <v>143.31</v>
          </cell>
          <cell r="H599">
            <v>158.86000000000001</v>
          </cell>
        </row>
        <row r="600">
          <cell r="A600" t="str">
            <v>DESCRIPCION</v>
          </cell>
          <cell r="B600" t="str">
            <v>U/M</v>
          </cell>
          <cell r="C600" t="str">
            <v>U/M</v>
          </cell>
        </row>
        <row r="601">
          <cell r="A601" t="str">
            <v>EXCAVACIONES DE ZANJAS</v>
          </cell>
        </row>
        <row r="602">
          <cell r="A602" t="str">
            <v>EXCAVACIONES  DE  0.20  M.  DE  ANCHO  EN  T. N.</v>
          </cell>
        </row>
        <row r="603">
          <cell r="A603" t="str">
            <v>ESPECIFICACIONES:</v>
          </cell>
        </row>
        <row r="604">
          <cell r="A604" t="str">
            <v>Excavar zanjas de 0.00  a  0.20 m.  de ancho por las profundidades siguientes:</v>
          </cell>
        </row>
        <row r="605">
          <cell r="A605" t="str">
            <v>Tierra Natural.</v>
          </cell>
        </row>
        <row r="606">
          <cell r="A606" t="str">
            <v>Exc.   de  00   a  30  cm.  de  profundidad</v>
          </cell>
          <cell r="B606" t="str">
            <v>ML</v>
          </cell>
          <cell r="C606" t="str">
            <v>Ml</v>
          </cell>
          <cell r="D606">
            <v>1.78</v>
          </cell>
          <cell r="E606">
            <v>1.931478</v>
          </cell>
          <cell r="F606">
            <v>2.34</v>
          </cell>
          <cell r="G606">
            <v>2.4700000000000002</v>
          </cell>
          <cell r="H606">
            <v>2.74</v>
          </cell>
        </row>
        <row r="607">
          <cell r="A607" t="str">
            <v>Exc.   de  00   a  40  cm.  de  profundidad</v>
          </cell>
          <cell r="B607" t="str">
            <v>ML</v>
          </cell>
          <cell r="C607" t="str">
            <v>Ml</v>
          </cell>
          <cell r="D607">
            <v>2.4500000000000002</v>
          </cell>
          <cell r="E607">
            <v>2.65</v>
          </cell>
          <cell r="F607">
            <v>3.21</v>
          </cell>
          <cell r="G607">
            <v>3.39</v>
          </cell>
          <cell r="H607">
            <v>3.76</v>
          </cell>
        </row>
        <row r="608">
          <cell r="A608" t="str">
            <v xml:space="preserve">Exc.   de  00   a  50  cm.  de  profundidad </v>
          </cell>
          <cell r="B608" t="str">
            <v>ML</v>
          </cell>
          <cell r="C608" t="str">
            <v>Ml</v>
          </cell>
          <cell r="D608">
            <v>3.12</v>
          </cell>
          <cell r="E608">
            <v>3.37</v>
          </cell>
          <cell r="F608">
            <v>4.08</v>
          </cell>
          <cell r="G608">
            <v>4.3099999999999996</v>
          </cell>
          <cell r="H608">
            <v>4.78</v>
          </cell>
        </row>
        <row r="609">
          <cell r="A609" t="str">
            <v>EXCAVACION   DE  0.20  DE  ANCHO  EN  T. C.</v>
          </cell>
        </row>
        <row r="610">
          <cell r="A610" t="str">
            <v>ESPECIFICACION:</v>
          </cell>
        </row>
        <row r="611">
          <cell r="A611" t="str">
            <v>Excavación en tierra compactada.</v>
          </cell>
        </row>
        <row r="612">
          <cell r="A612" t="str">
            <v>Exc.  de  00  a  30  cm.  de  profundidad</v>
          </cell>
          <cell r="B612" t="str">
            <v>ML</v>
          </cell>
          <cell r="C612" t="str">
            <v>Ml</v>
          </cell>
          <cell r="D612">
            <v>2.27</v>
          </cell>
          <cell r="E612">
            <v>2.44</v>
          </cell>
          <cell r="F612">
            <v>2.95</v>
          </cell>
          <cell r="G612">
            <v>3.11</v>
          </cell>
          <cell r="H612">
            <v>3.45</v>
          </cell>
        </row>
        <row r="613">
          <cell r="A613" t="str">
            <v>Exc.  de  00  a  40  cm.  de  profundidad</v>
          </cell>
          <cell r="B613" t="str">
            <v>ML</v>
          </cell>
          <cell r="C613" t="str">
            <v>Ml</v>
          </cell>
          <cell r="D613">
            <v>3.29</v>
          </cell>
          <cell r="E613">
            <v>3.56</v>
          </cell>
          <cell r="F613">
            <v>4.3099999999999996</v>
          </cell>
          <cell r="G613">
            <v>4.55</v>
          </cell>
          <cell r="H613">
            <v>5.04</v>
          </cell>
        </row>
        <row r="614">
          <cell r="A614" t="str">
            <v>Exc.  de  00  a  50  cm.  de  profundidad</v>
          </cell>
          <cell r="B614" t="str">
            <v>ML</v>
          </cell>
          <cell r="C614" t="str">
            <v>Ml</v>
          </cell>
          <cell r="D614">
            <v>4.1100000000000003</v>
          </cell>
          <cell r="E614">
            <v>4.4597610000000003</v>
          </cell>
          <cell r="F614">
            <v>5.4</v>
          </cell>
          <cell r="G614">
            <v>5.7</v>
          </cell>
          <cell r="H614">
            <v>6.32</v>
          </cell>
        </row>
        <row r="615">
          <cell r="A615" t="str">
            <v>EXCAVACION  DE  0.20  M.  DE  ANCHO  EN TALPETATE.</v>
          </cell>
        </row>
        <row r="616">
          <cell r="A616" t="str">
            <v>ESPECIFICACION:</v>
          </cell>
        </row>
        <row r="617">
          <cell r="A617" t="str">
            <v>Excavación  en talpetate.</v>
          </cell>
        </row>
        <row r="618">
          <cell r="A618" t="str">
            <v>Exc.  de  00  a  30  cm.  de  profundidad</v>
          </cell>
          <cell r="B618" t="str">
            <v>ML</v>
          </cell>
          <cell r="C618" t="str">
            <v>Ml</v>
          </cell>
          <cell r="D618">
            <v>3.29</v>
          </cell>
          <cell r="E618">
            <v>3.569979</v>
          </cell>
          <cell r="F618">
            <v>4.3099999999999996</v>
          </cell>
          <cell r="G618">
            <v>4.55</v>
          </cell>
          <cell r="H618">
            <v>5.04</v>
          </cell>
        </row>
        <row r="619">
          <cell r="A619" t="str">
            <v>Exc.  de  00  a  40  cm.  de  profundidad</v>
          </cell>
          <cell r="B619" t="str">
            <v>ML</v>
          </cell>
          <cell r="C619" t="str">
            <v>Ml</v>
          </cell>
          <cell r="D619">
            <v>4.46</v>
          </cell>
          <cell r="E619">
            <v>4.8395459999999995</v>
          </cell>
          <cell r="F619">
            <v>5.86</v>
          </cell>
          <cell r="G619">
            <v>6.19</v>
          </cell>
          <cell r="H619">
            <v>6.86</v>
          </cell>
        </row>
        <row r="620">
          <cell r="A620" t="str">
            <v>Exc.  de  00  a  50  cm.  de  profundidad</v>
          </cell>
          <cell r="B620" t="str">
            <v>ML</v>
          </cell>
          <cell r="C620" t="str">
            <v>Ml</v>
          </cell>
          <cell r="D620">
            <v>5.85</v>
          </cell>
          <cell r="E620">
            <v>6.347834999999999</v>
          </cell>
          <cell r="F620">
            <v>7.68</v>
          </cell>
          <cell r="G620">
            <v>8.11</v>
          </cell>
          <cell r="H620">
            <v>8.99</v>
          </cell>
        </row>
        <row r="621">
          <cell r="A621" t="str">
            <v>EXCAVACION  DE  0.30  CM.  DE  ANCHO  EN  T.N.</v>
          </cell>
        </row>
        <row r="622">
          <cell r="A622" t="str">
            <v>ESPECIFICACION:</v>
          </cell>
        </row>
        <row r="623">
          <cell r="A623" t="str">
            <v>Excavar zanjas de 0.00  a  0.30 mts.  de ancho por las siguientes profundidades.</v>
          </cell>
        </row>
        <row r="624">
          <cell r="A624" t="str">
            <v>Exc.  de  00  a  20  cm.  de  profundidad</v>
          </cell>
          <cell r="B624" t="str">
            <v>ML</v>
          </cell>
          <cell r="C624" t="str">
            <v>Ml</v>
          </cell>
          <cell r="D624">
            <v>1.82</v>
          </cell>
          <cell r="E624">
            <v>1.974882</v>
          </cell>
          <cell r="F624">
            <v>2.38</v>
          </cell>
          <cell r="G624">
            <v>2.5099999999999998</v>
          </cell>
          <cell r="H624">
            <v>2.78</v>
          </cell>
        </row>
        <row r="625">
          <cell r="A625" t="str">
            <v>Exc.  de  00  a  30  cm.  de  profundidad</v>
          </cell>
          <cell r="B625" t="str">
            <v>ML</v>
          </cell>
          <cell r="C625" t="str">
            <v>Ml</v>
          </cell>
          <cell r="D625">
            <v>1.91</v>
          </cell>
          <cell r="E625">
            <v>2.0725409999999997</v>
          </cell>
          <cell r="F625">
            <v>2.5</v>
          </cell>
          <cell r="G625">
            <v>2.64</v>
          </cell>
          <cell r="H625">
            <v>2.93</v>
          </cell>
        </row>
        <row r="626">
          <cell r="A626" t="str">
            <v>Exc.  de  00  a  40  cm.  de  profundidad</v>
          </cell>
          <cell r="B626" t="str">
            <v>ML</v>
          </cell>
          <cell r="C626" t="str">
            <v>Ml</v>
          </cell>
          <cell r="D626">
            <v>2.83</v>
          </cell>
          <cell r="E626">
            <v>3.0708329999999999</v>
          </cell>
          <cell r="F626">
            <v>3.71</v>
          </cell>
          <cell r="G626">
            <v>3.92</v>
          </cell>
          <cell r="H626">
            <v>4.3499999999999996</v>
          </cell>
        </row>
        <row r="627">
          <cell r="A627" t="str">
            <v>Exc.  de  00  a  50  cm.  de  profundidad</v>
          </cell>
          <cell r="B627" t="str">
            <v>ML</v>
          </cell>
          <cell r="C627" t="str">
            <v>Ml</v>
          </cell>
          <cell r="D627">
            <v>3.8</v>
          </cell>
          <cell r="E627">
            <v>4.12338</v>
          </cell>
          <cell r="F627">
            <v>5</v>
          </cell>
          <cell r="G627">
            <v>5.28</v>
          </cell>
          <cell r="H627">
            <v>5.85</v>
          </cell>
        </row>
        <row r="628">
          <cell r="A628" t="str">
            <v>EXCAVACION  DE  0.30 M.  DE  ANCHO  EN  T.C.</v>
          </cell>
        </row>
        <row r="629">
          <cell r="A629" t="str">
            <v>ESPECIFICACION:</v>
          </cell>
        </row>
        <row r="630">
          <cell r="A630" t="str">
            <v>Excavación en tierra compactada.</v>
          </cell>
        </row>
        <row r="631">
          <cell r="A631" t="str">
            <v>Exc.  de  00  20  cm.  de  profundidad</v>
          </cell>
          <cell r="B631" t="str">
            <v>ML</v>
          </cell>
          <cell r="C631" t="str">
            <v>Ml</v>
          </cell>
          <cell r="D631">
            <v>2.0499999999999998</v>
          </cell>
          <cell r="E631">
            <v>2.2244549999999998</v>
          </cell>
          <cell r="F631">
            <v>2.67</v>
          </cell>
          <cell r="G631">
            <v>2.82</v>
          </cell>
          <cell r="H631">
            <v>3.13</v>
          </cell>
        </row>
        <row r="632">
          <cell r="A632" t="str">
            <v>Exc.  de  00  30  cm.  de  profundidad</v>
          </cell>
          <cell r="B632" t="str">
            <v>ML</v>
          </cell>
          <cell r="C632" t="str">
            <v>Ml</v>
          </cell>
          <cell r="D632">
            <v>2.41</v>
          </cell>
          <cell r="E632">
            <v>2.6150910000000001</v>
          </cell>
          <cell r="F632">
            <v>3.17</v>
          </cell>
          <cell r="G632">
            <v>3.35</v>
          </cell>
          <cell r="H632">
            <v>3.71</v>
          </cell>
        </row>
        <row r="633">
          <cell r="A633" t="str">
            <v>Exc.  de  00  40  cm.  de  profundidad</v>
          </cell>
          <cell r="B633" t="str">
            <v>ML</v>
          </cell>
          <cell r="C633" t="str">
            <v>Ml</v>
          </cell>
          <cell r="D633">
            <v>3.69</v>
          </cell>
          <cell r="E633">
            <v>4.0040189999999996</v>
          </cell>
          <cell r="F633">
            <v>4.84</v>
          </cell>
          <cell r="G633">
            <v>5.1100000000000003</v>
          </cell>
          <cell r="H633">
            <v>5.66</v>
          </cell>
        </row>
        <row r="634">
          <cell r="A634" t="str">
            <v>Exc.  de  00  50  cm.  de  profundidad</v>
          </cell>
          <cell r="B634" t="str">
            <v>ML</v>
          </cell>
          <cell r="C634" t="str">
            <v>Ml</v>
          </cell>
          <cell r="D634">
            <v>4.51</v>
          </cell>
          <cell r="E634">
            <v>4.8938009999999998</v>
          </cell>
          <cell r="F634">
            <v>5.93</v>
          </cell>
          <cell r="G634">
            <v>6.26</v>
          </cell>
          <cell r="H634">
            <v>6.94</v>
          </cell>
        </row>
        <row r="635">
          <cell r="A635" t="str">
            <v>Exc.  de  00  60  cm.  de  profundidad</v>
          </cell>
          <cell r="B635" t="str">
            <v>ML</v>
          </cell>
          <cell r="C635" t="str">
            <v>Ml</v>
          </cell>
          <cell r="D635">
            <v>5.33</v>
          </cell>
          <cell r="E635">
            <v>5.7835830000000001</v>
          </cell>
          <cell r="F635">
            <v>7.01</v>
          </cell>
          <cell r="G635">
            <v>7.4</v>
          </cell>
          <cell r="H635">
            <v>8.1999999999999993</v>
          </cell>
        </row>
        <row r="636">
          <cell r="A636" t="str">
            <v>DESCRIPCION</v>
          </cell>
          <cell r="B636" t="str">
            <v>U/M</v>
          </cell>
          <cell r="C636" t="str">
            <v>U/M</v>
          </cell>
        </row>
        <row r="637">
          <cell r="A637" t="str">
            <v>EXCAVACION   DE  0.30 M.  DE  ANCHO  EN  TALPETATE.</v>
          </cell>
        </row>
        <row r="638">
          <cell r="A638" t="str">
            <v>ESPECIFICACION:</v>
          </cell>
        </row>
        <row r="639">
          <cell r="A639" t="str">
            <v>Excavación en talpetate.</v>
          </cell>
        </row>
        <row r="640">
          <cell r="A640" t="str">
            <v>Exc.  de  00  a  20  cm.  de  profundidad</v>
          </cell>
          <cell r="B640" t="str">
            <v>ML</v>
          </cell>
          <cell r="C640" t="str">
            <v>Ml</v>
          </cell>
          <cell r="D640">
            <v>2.83</v>
          </cell>
          <cell r="E640">
            <v>3.0708329999999999</v>
          </cell>
          <cell r="F640">
            <v>3.71</v>
          </cell>
          <cell r="G640">
            <v>3.92</v>
          </cell>
          <cell r="H640">
            <v>4.3499999999999996</v>
          </cell>
        </row>
        <row r="641">
          <cell r="A641" t="str">
            <v>Exc.  de  00  a  30  cm.  de  profundidad</v>
          </cell>
          <cell r="B641" t="str">
            <v>ML</v>
          </cell>
          <cell r="C641" t="str">
            <v>Ml</v>
          </cell>
          <cell r="D641">
            <v>3.34</v>
          </cell>
          <cell r="E641">
            <v>3.6242339999999995</v>
          </cell>
          <cell r="F641">
            <v>4.38</v>
          </cell>
          <cell r="G641">
            <v>4.62</v>
          </cell>
          <cell r="H641">
            <v>5.12</v>
          </cell>
        </row>
        <row r="642">
          <cell r="A642" t="str">
            <v>Exc.  de  00  a  40  cm.  de profundidad</v>
          </cell>
          <cell r="B642" t="str">
            <v>ML</v>
          </cell>
          <cell r="C642" t="str">
            <v>Ml</v>
          </cell>
          <cell r="D642">
            <v>4.46</v>
          </cell>
          <cell r="E642">
            <v>4.8395459999999995</v>
          </cell>
          <cell r="F642">
            <v>5.86</v>
          </cell>
          <cell r="G642">
            <v>6.19</v>
          </cell>
          <cell r="H642">
            <v>6.86</v>
          </cell>
        </row>
        <row r="643">
          <cell r="A643" t="str">
            <v>Exc.  de  00  a  50  cm.  de  profundidad</v>
          </cell>
          <cell r="B643" t="str">
            <v>ML</v>
          </cell>
          <cell r="C643" t="str">
            <v>Ml</v>
          </cell>
          <cell r="D643">
            <v>5.85</v>
          </cell>
          <cell r="E643">
            <v>6.347834999999999</v>
          </cell>
          <cell r="F643">
            <v>7.68</v>
          </cell>
          <cell r="G643">
            <v>8.11</v>
          </cell>
          <cell r="H643">
            <v>8.99</v>
          </cell>
        </row>
        <row r="644">
          <cell r="A644" t="str">
            <v>EXCAVACION   DE  0.40  M.   DE  ANCHO  EN  T.N.</v>
          </cell>
        </row>
        <row r="645">
          <cell r="A645" t="str">
            <v>ESPECIFICACION:</v>
          </cell>
        </row>
        <row r="646">
          <cell r="A646" t="str">
            <v xml:space="preserve">Hacer excavaciones para vigas asísmicas o tuberías de  0.30  a   0.40  m.    de </v>
          </cell>
        </row>
        <row r="647">
          <cell r="A647" t="str">
            <v xml:space="preserve">ancho  por las siguientes profundidades.    </v>
          </cell>
        </row>
        <row r="648">
          <cell r="A648" t="str">
            <v>Terreno  natural.</v>
          </cell>
        </row>
        <row r="649">
          <cell r="A649" t="str">
            <v>Exc.  de  00  a  30  cm.  de  profundidad</v>
          </cell>
          <cell r="B649" t="str">
            <v>ML</v>
          </cell>
          <cell r="C649" t="str">
            <v>Ml</v>
          </cell>
          <cell r="D649">
            <v>1.91</v>
          </cell>
          <cell r="E649">
            <v>2.0725409999999997</v>
          </cell>
          <cell r="F649">
            <v>2.5</v>
          </cell>
          <cell r="G649">
            <v>2.64</v>
          </cell>
          <cell r="H649">
            <v>2.93</v>
          </cell>
        </row>
        <row r="650">
          <cell r="A650" t="str">
            <v>Exc.  de  00  a   40  cm.  de  profundidad</v>
          </cell>
          <cell r="B650" t="str">
            <v>ML</v>
          </cell>
          <cell r="C650" t="str">
            <v>Ml</v>
          </cell>
          <cell r="D650">
            <v>2.83</v>
          </cell>
          <cell r="E650">
            <v>3.0708329999999999</v>
          </cell>
          <cell r="F650">
            <v>3.71</v>
          </cell>
          <cell r="G650">
            <v>3.92</v>
          </cell>
          <cell r="H650">
            <v>4.3499999999999996</v>
          </cell>
        </row>
        <row r="651">
          <cell r="A651" t="str">
            <v xml:space="preserve">Exc.  de  00  a  50   cm.  de  profundidad </v>
          </cell>
          <cell r="B651" t="str">
            <v>ML</v>
          </cell>
          <cell r="C651" t="str">
            <v>Ml</v>
          </cell>
          <cell r="D651">
            <v>3.8</v>
          </cell>
          <cell r="E651">
            <v>4.12338</v>
          </cell>
          <cell r="F651">
            <v>5</v>
          </cell>
          <cell r="G651">
            <v>5.28</v>
          </cell>
          <cell r="H651">
            <v>5.85</v>
          </cell>
        </row>
        <row r="652">
          <cell r="A652" t="str">
            <v>EXCAVACION  DE  0.40  M.  DE  ANCHO  EN  T.C.</v>
          </cell>
        </row>
        <row r="653">
          <cell r="A653" t="str">
            <v>ESPECIFICACION:</v>
          </cell>
        </row>
        <row r="654">
          <cell r="A654" t="str">
            <v>Exc.  en tierra compactada.</v>
          </cell>
        </row>
        <row r="655">
          <cell r="A655" t="str">
            <v>Exc.  de  00  a  30  cm.  de  profundidad</v>
          </cell>
          <cell r="B655" t="str">
            <v>ML</v>
          </cell>
          <cell r="C655" t="str">
            <v>Ml</v>
          </cell>
          <cell r="D655">
            <v>2.41</v>
          </cell>
          <cell r="E655">
            <v>2.6150910000000001</v>
          </cell>
          <cell r="F655">
            <v>3.17</v>
          </cell>
          <cell r="G655">
            <v>3.35</v>
          </cell>
          <cell r="H655">
            <v>3.71</v>
          </cell>
        </row>
        <row r="656">
          <cell r="A656" t="str">
            <v>Exc.  de  00  a  40  cm.  de  profundidad</v>
          </cell>
          <cell r="B656" t="str">
            <v>ML</v>
          </cell>
          <cell r="C656" t="str">
            <v>Ml</v>
          </cell>
          <cell r="D656">
            <v>3.69</v>
          </cell>
          <cell r="E656">
            <v>4.0040189999999996</v>
          </cell>
          <cell r="F656">
            <v>4.84</v>
          </cell>
          <cell r="G656">
            <v>5.1100000000000003</v>
          </cell>
          <cell r="H656">
            <v>5.66</v>
          </cell>
        </row>
        <row r="657">
          <cell r="A657" t="str">
            <v>Exc.  de  00  a  50  cm.  de  profundidad</v>
          </cell>
          <cell r="B657" t="str">
            <v>ML</v>
          </cell>
          <cell r="C657" t="str">
            <v>Ml</v>
          </cell>
          <cell r="D657">
            <v>4.51</v>
          </cell>
          <cell r="E657">
            <v>4.8938009999999998</v>
          </cell>
          <cell r="F657">
            <v>5.93</v>
          </cell>
          <cell r="G657">
            <v>6.26</v>
          </cell>
          <cell r="H657">
            <v>6.94</v>
          </cell>
        </row>
        <row r="658">
          <cell r="A658" t="str">
            <v>EXCAVACION  DE  0.40  M.  DE  ANCHO  EN  TALPETATE.</v>
          </cell>
        </row>
        <row r="659">
          <cell r="A659" t="str">
            <v>ESPECIFICACION:</v>
          </cell>
        </row>
        <row r="660">
          <cell r="A660" t="str">
            <v>Excavación en talpetate.</v>
          </cell>
        </row>
        <row r="661">
          <cell r="A661" t="str">
            <v>Exc.  de  00  a  30  cm.  de  profundidad</v>
          </cell>
          <cell r="B661" t="str">
            <v>ML</v>
          </cell>
          <cell r="C661" t="str">
            <v>ML</v>
          </cell>
          <cell r="D661">
            <v>3.34</v>
          </cell>
          <cell r="E661">
            <v>3.6242339999999995</v>
          </cell>
          <cell r="F661">
            <v>4.38</v>
          </cell>
          <cell r="G661">
            <v>4.62</v>
          </cell>
          <cell r="H661">
            <v>5.12</v>
          </cell>
        </row>
        <row r="662">
          <cell r="A662" t="str">
            <v>Exc.  de  00  a  40  Cm.  de  profundidad</v>
          </cell>
          <cell r="B662" t="str">
            <v>ML</v>
          </cell>
          <cell r="C662" t="str">
            <v>ML</v>
          </cell>
          <cell r="D662">
            <v>4.46</v>
          </cell>
          <cell r="E662">
            <v>4.8395459999999995</v>
          </cell>
          <cell r="F662">
            <v>5.86</v>
          </cell>
          <cell r="G662">
            <v>6.19</v>
          </cell>
          <cell r="H662">
            <v>6.86</v>
          </cell>
        </row>
        <row r="663">
          <cell r="A663" t="str">
            <v>Exc.  de  00  a  50  cm.  de  profundidad</v>
          </cell>
          <cell r="B663" t="str">
            <v>ML</v>
          </cell>
          <cell r="C663" t="str">
            <v>ML</v>
          </cell>
          <cell r="D663">
            <v>5.85</v>
          </cell>
          <cell r="E663">
            <v>6.347834999999999</v>
          </cell>
          <cell r="F663">
            <v>7.68</v>
          </cell>
          <cell r="G663">
            <v>8.11</v>
          </cell>
          <cell r="H663">
            <v>8.99</v>
          </cell>
        </row>
        <row r="664">
          <cell r="A664" t="str">
            <v>EXCAVACION,  ZANJAS  0,50  M.  ANCHO</v>
          </cell>
        </row>
        <row r="665">
          <cell r="A665" t="str">
            <v>ESPECIFICACION:</v>
          </cell>
        </row>
        <row r="666">
          <cell r="A666" t="str">
            <v>EXCAVACION   DE  0.50  M.  DE  ANCHO  EN  T.N.</v>
          </cell>
        </row>
        <row r="667">
          <cell r="A667" t="str">
            <v>ESPECIFICACION:</v>
          </cell>
        </row>
        <row r="668">
          <cell r="A668" t="str">
            <v xml:space="preserve">Hacer excavaciones,  para vigas asísmicas tuberías,  etc.  con las dimensiones </v>
          </cell>
        </row>
        <row r="669">
          <cell r="A669" t="str">
            <v>siguientes:  de 0.00 a 0.50 m de ancho por las siguientes</v>
          </cell>
        </row>
        <row r="670">
          <cell r="A670" t="str">
            <v>profundidades   :</v>
          </cell>
        </row>
        <row r="671">
          <cell r="A671" t="str">
            <v>Exc.  de  00  a  40  cm.  de  profundidad</v>
          </cell>
          <cell r="B671" t="str">
            <v>ML</v>
          </cell>
          <cell r="C671" t="str">
            <v>ML</v>
          </cell>
          <cell r="D671">
            <v>4.05</v>
          </cell>
          <cell r="E671">
            <v>4.3946549999999993</v>
          </cell>
          <cell r="F671">
            <v>5.34</v>
          </cell>
          <cell r="G671">
            <v>5.64</v>
          </cell>
          <cell r="H671">
            <v>6.25</v>
          </cell>
        </row>
        <row r="672">
          <cell r="A672" t="str">
            <v>Exc.  de  00  a  50  cm.  de  profundidad</v>
          </cell>
          <cell r="B672" t="str">
            <v>ML</v>
          </cell>
          <cell r="C672" t="str">
            <v>ML</v>
          </cell>
          <cell r="D672">
            <v>5.38</v>
          </cell>
          <cell r="E672">
            <v>5.8378379999999996</v>
          </cell>
          <cell r="F672">
            <v>7.07</v>
          </cell>
          <cell r="G672">
            <v>7.46</v>
          </cell>
          <cell r="H672">
            <v>8.27</v>
          </cell>
        </row>
        <row r="673">
          <cell r="A673" t="str">
            <v>DESCRIPCION</v>
          </cell>
          <cell r="B673" t="str">
            <v>U/M</v>
          </cell>
          <cell r="C673" t="str">
            <v>U/M</v>
          </cell>
        </row>
        <row r="674">
          <cell r="A674" t="str">
            <v xml:space="preserve">EXCAVACION  DE  0.50  M.  DE  ANCHO  EN  T.C. </v>
          </cell>
        </row>
        <row r="675">
          <cell r="A675" t="str">
            <v>ESPECIFICACION:</v>
          </cell>
        </row>
        <row r="676">
          <cell r="A676" t="str">
            <v>Excavación en  tierra compactada.</v>
          </cell>
        </row>
        <row r="677">
          <cell r="A677" t="str">
            <v>Exc.  de  00  a  40  cm.  de  profundidad</v>
          </cell>
          <cell r="B677" t="str">
            <v>ML</v>
          </cell>
          <cell r="C677" t="str">
            <v>ML</v>
          </cell>
          <cell r="D677">
            <v>4.51</v>
          </cell>
          <cell r="E677">
            <v>4.8938009999999998</v>
          </cell>
          <cell r="F677">
            <v>5.93</v>
          </cell>
          <cell r="G677">
            <v>6.26</v>
          </cell>
          <cell r="H677">
            <v>6.94</v>
          </cell>
        </row>
        <row r="678">
          <cell r="A678" t="str">
            <v>Exc.  de  00  a  50  cm.  de  profundidad</v>
          </cell>
          <cell r="B678" t="str">
            <v>ML</v>
          </cell>
          <cell r="C678" t="str">
            <v>ML</v>
          </cell>
          <cell r="D678">
            <v>5.64</v>
          </cell>
          <cell r="E678">
            <v>6.1199639999999995</v>
          </cell>
          <cell r="F678">
            <v>7.41</v>
          </cell>
          <cell r="G678">
            <v>7.82</v>
          </cell>
          <cell r="H678">
            <v>8.67</v>
          </cell>
        </row>
        <row r="679">
          <cell r="A679" t="str">
            <v>EXCAVACION  DE  0.50  M.  DE  ANCHO  EN TAL.</v>
          </cell>
        </row>
        <row r="680">
          <cell r="A680" t="str">
            <v>ESPECIFICACION:</v>
          </cell>
        </row>
        <row r="681">
          <cell r="A681" t="str">
            <v>Excavación en talpetate.</v>
          </cell>
        </row>
        <row r="682">
          <cell r="A682" t="str">
            <v>Exc.  de  00  a  40  cm.  de  profundidad</v>
          </cell>
          <cell r="B682" t="str">
            <v>ML</v>
          </cell>
          <cell r="C682" t="str">
            <v>ML</v>
          </cell>
          <cell r="D682">
            <v>7.66</v>
          </cell>
          <cell r="E682">
            <v>8.3118660000000002</v>
          </cell>
          <cell r="F682">
            <v>10.06</v>
          </cell>
          <cell r="G682">
            <v>10.62</v>
          </cell>
          <cell r="H682">
            <v>11.77</v>
          </cell>
        </row>
        <row r="683">
          <cell r="A683" t="str">
            <v>Exc.  de  00  a  50  cm.  de  profundidad</v>
          </cell>
          <cell r="B683" t="str">
            <v>ML</v>
          </cell>
          <cell r="C683" t="str">
            <v>ML</v>
          </cell>
          <cell r="D683">
            <v>9.56</v>
          </cell>
          <cell r="E683">
            <v>10.373556000000001</v>
          </cell>
          <cell r="F683">
            <v>12.54</v>
          </cell>
          <cell r="G683">
            <v>13.24</v>
          </cell>
          <cell r="H683">
            <v>14.68</v>
          </cell>
        </row>
        <row r="684">
          <cell r="A684" t="str">
            <v>EXCAVACION   DE  ZANJAS  ( CONDUIT )</v>
          </cell>
          <cell r="B684" t="str">
            <v>M L</v>
          </cell>
          <cell r="C684" t="str">
            <v>M L</v>
          </cell>
          <cell r="D684">
            <v>1.78</v>
          </cell>
          <cell r="E684">
            <v>1.931478</v>
          </cell>
          <cell r="F684">
            <v>2.34</v>
          </cell>
          <cell r="G684">
            <v>2.4700000000000002</v>
          </cell>
          <cell r="H684">
            <v>2.74</v>
          </cell>
        </row>
        <row r="685">
          <cell r="A685" t="str">
            <v>ESPECIFICACION:</v>
          </cell>
        </row>
        <row r="686">
          <cell r="A686" t="str">
            <v xml:space="preserve">Hacer excavaciones con dimensiones máximas de 0.20 mts.  de ancho por 0.20 mts </v>
          </cell>
        </row>
        <row r="687">
          <cell r="A687" t="str">
            <v>de profundidad para tuberías conduit.</v>
          </cell>
        </row>
        <row r="688">
          <cell r="A688" t="str">
            <v>CONFORMACION  DE  TERRENO.</v>
          </cell>
          <cell r="B688" t="str">
            <v>M2</v>
          </cell>
          <cell r="C688" t="str">
            <v>M3</v>
          </cell>
          <cell r="D688">
            <v>1.31</v>
          </cell>
          <cell r="E688">
            <v>1.421481</v>
          </cell>
          <cell r="F688">
            <v>1.72</v>
          </cell>
          <cell r="G688">
            <v>1.82</v>
          </cell>
          <cell r="H688">
            <v>2.02</v>
          </cell>
        </row>
        <row r="689">
          <cell r="A689" t="str">
            <v>ESPECIFICACION:</v>
          </cell>
        </row>
        <row r="690">
          <cell r="A690" t="str">
            <v>Conformar el terreno con cortes y rellenos no mayores de 5 cm.  dejando  el  te-</v>
          </cell>
        </row>
        <row r="691">
          <cell r="A691" t="str">
            <v>rreno listo para colocar el piso.</v>
          </cell>
        </row>
        <row r="692">
          <cell r="A692" t="str">
            <v>EXCAVAR ZANJAS EN (PIEDRA CANTERA HASTA 1.00 METRO DE ANCHO.</v>
          </cell>
        </row>
        <row r="693">
          <cell r="A693" t="str">
            <v>ESPECIFICACION:</v>
          </cell>
        </row>
        <row r="694">
          <cell r="A694" t="str">
            <v>INCLUYE PICAR Y SACAR MATERIAL EXCAVADO.</v>
          </cell>
        </row>
        <row r="695">
          <cell r="A695" t="str">
            <v>EXCAVACION DE 0.00 A 1.00 DE PROFUNDIDAD</v>
          </cell>
        </row>
        <row r="696">
          <cell r="A696" t="str">
            <v>EXCAVACION DE 1.01 A 2.00 DE PROFUNDIDAD</v>
          </cell>
        </row>
        <row r="697">
          <cell r="A697" t="str">
            <v>EXCAVACION DE 2.01 A 3.00 DE PROFUNDIDAD</v>
          </cell>
        </row>
        <row r="698">
          <cell r="A698" t="str">
            <v>EXCAVACION DE 3.01 A 4.00 DE PROFUNDIDAD</v>
          </cell>
        </row>
        <row r="699">
          <cell r="A699" t="str">
            <v>RELLENO   Y  COMPACTACION  ZANJAS  MAXIMAS .</v>
          </cell>
        </row>
        <row r="700">
          <cell r="A700" t="str">
            <v>ESPECIFICACION:</v>
          </cell>
        </row>
        <row r="702">
          <cell r="A702" t="str">
            <v xml:space="preserve">Rellenar y compactar zanjas en capas de 20 cm.  de más de 51 cm.   de ancho </v>
          </cell>
        </row>
        <row r="703">
          <cell r="A703" t="str">
            <v>por más de 51 cm.  de profundidad,  usando los métodos siguientes:</v>
          </cell>
        </row>
        <row r="705">
          <cell r="A705" t="str">
            <v>Relleno y compactación a mano</v>
          </cell>
          <cell r="B705" t="str">
            <v>M3</v>
          </cell>
          <cell r="C705" t="str">
            <v>M4</v>
          </cell>
          <cell r="D705">
            <v>12.78</v>
          </cell>
          <cell r="E705">
            <v>13.867577999999998</v>
          </cell>
          <cell r="F705">
            <v>16.78</v>
          </cell>
          <cell r="G705">
            <v>17.71</v>
          </cell>
          <cell r="H705">
            <v>19.63</v>
          </cell>
        </row>
        <row r="706">
          <cell r="A706" t="str">
            <v>Relleno y compactación a máquina</v>
          </cell>
          <cell r="B706" t="str">
            <v>M3</v>
          </cell>
          <cell r="C706" t="str">
            <v>M4</v>
          </cell>
          <cell r="D706">
            <v>6.39</v>
          </cell>
          <cell r="E706">
            <v>6.9337889999999991</v>
          </cell>
          <cell r="F706">
            <v>8.39</v>
          </cell>
          <cell r="G706">
            <v>8.86</v>
          </cell>
          <cell r="H706">
            <v>9.82</v>
          </cell>
        </row>
        <row r="708">
          <cell r="A708" t="str">
            <v>RELLENO Y COMPACTACION EN AMBIENTES.</v>
          </cell>
          <cell r="B708" t="str">
            <v>M2</v>
          </cell>
          <cell r="C708" t="str">
            <v>M3</v>
          </cell>
          <cell r="D708">
            <v>2.27</v>
          </cell>
          <cell r="E708">
            <v>2.4631769999999999</v>
          </cell>
          <cell r="F708">
            <v>2.98</v>
          </cell>
          <cell r="G708">
            <v>3.15</v>
          </cell>
          <cell r="H708">
            <v>3.49</v>
          </cell>
        </row>
        <row r="709">
          <cell r="A709" t="str">
            <v>ESPECIFICACION:</v>
          </cell>
        </row>
        <row r="711">
          <cell r="A711" t="str">
            <v>Rellenar y compactar ambientes cuyo relleno  no sea mayor a los 20 cm.  de  es-</v>
          </cell>
        </row>
        <row r="712">
          <cell r="A712" t="str">
            <v>pesor.</v>
          </cell>
        </row>
        <row r="714">
          <cell r="A714" t="str">
            <v>CAPITULO VI</v>
          </cell>
        </row>
        <row r="716">
          <cell r="A716" t="str">
            <v>EXCAVACIONES  ESTRUCTURALES  AISLADAS</v>
          </cell>
        </row>
        <row r="717">
          <cell r="A717" t="str">
            <v>NOTAS:</v>
          </cell>
        </row>
        <row r="718">
          <cell r="A718" t="str">
            <v>1. Estos trabajos serán ejecutados solo por ayudantes.</v>
          </cell>
        </row>
        <row r="719">
          <cell r="A719" t="str">
            <v>2. Los precios no incluyen el apartado del material excavado.</v>
          </cell>
        </row>
        <row r="720">
          <cell r="A720" t="str">
            <v xml:space="preserve">3. Cuando las excavaciones sean mayores de 3.00 m de profundidad la empresa </v>
          </cell>
        </row>
        <row r="721">
          <cell r="A721" t="str">
            <v>pondrá  tarimas bien reforzadas para facilitar el sacado del material.</v>
          </cell>
        </row>
        <row r="722">
          <cell r="A722" t="str">
            <v xml:space="preserve">4. Se pagará como excavación de viga asísmica el forjado de los lados y fondo </v>
          </cell>
        </row>
        <row r="723">
          <cell r="A723" t="str">
            <v>de la excavación que se usará como formaleta.</v>
          </cell>
        </row>
        <row r="724">
          <cell r="A724" t="str">
            <v>5. Toda excavación que haya sido rellenada por fuerza mayor y se vuelva a exca-</v>
          </cell>
        </row>
        <row r="725">
          <cell r="A725" t="str">
            <v>var se pagará como tierra normal.</v>
          </cell>
        </row>
        <row r="726">
          <cell r="A726" t="str">
            <v>6. Se usarán las abreviaturas siguientes:</v>
          </cell>
        </row>
        <row r="727">
          <cell r="A727" t="str">
            <v>T.N. = Tierra Normal;   T.C. = Tierra Compactada;  T.A. = Talpetate o Cascajo;</v>
          </cell>
        </row>
        <row r="728">
          <cell r="A728" t="str">
            <v>C.O. =Coyolillo  y  P.C. =Piedara Cantera.</v>
          </cell>
        </row>
        <row r="729">
          <cell r="A729" t="str">
            <v>7. El material que se use para compactar las excavaciones deberá estar a no más</v>
          </cell>
        </row>
        <row r="730">
          <cell r="A730" t="str">
            <v>de 10.00 m  de distancia del sitio a compactar.</v>
          </cell>
        </row>
        <row r="731">
          <cell r="A731" t="str">
            <v xml:space="preserve">8. En la operación de excavación no se incluye la limpieza del lugar, ni el rayado </v>
          </cell>
        </row>
        <row r="732">
          <cell r="A732" t="str">
            <v>del terreno.</v>
          </cell>
        </row>
        <row r="733">
          <cell r="A733" t="str">
            <v>9. Para las excavaciones en sonsocuite mojado, se pagarán los precios del talpe-</v>
          </cell>
        </row>
        <row r="734">
          <cell r="A734" t="str">
            <v>tate o cascajo.</v>
          </cell>
        </row>
        <row r="735">
          <cell r="A735" t="str">
            <v>10. Para las excavaciones en sonsocuite mojado,  se pagarán  según  arreglo con-</v>
          </cell>
        </row>
        <row r="736">
          <cell r="A736" t="str">
            <v>vencional,  lo mismo para excavaciones en talpuja y piedra cantera</v>
          </cell>
        </row>
        <row r="737">
          <cell r="A737" t="str">
            <v>11. Tierra compactada es aquel estrato que es colocado como relleno con material selecto</v>
          </cell>
        </row>
        <row r="738">
          <cell r="A738" t="str">
            <v>o material de excavaciones, compactado con equipo o manualmente con pizones.</v>
          </cell>
        </row>
        <row r="739">
          <cell r="A739" t="str">
            <v>ciones Estructurales aisladas.</v>
          </cell>
        </row>
        <row r="740">
          <cell r="A740" t="str">
            <v>Excavaciones estructurales son aquellas excavaciones de sección cuadrada  y</v>
          </cell>
        </row>
        <row r="741">
          <cell r="A741" t="str">
            <v>de diferentes profundidades, tales como las usadas para zapatas, tragantes, etc</v>
          </cell>
        </row>
        <row r="742">
          <cell r="A742" t="str">
            <v xml:space="preserve">Estas excavaciones se pagarán por unidad.  </v>
          </cell>
        </row>
        <row r="743">
          <cell r="A743" t="str">
            <v>EXCAVACIONES DE 25 X 25 HASTA 50 X 50 CM.</v>
          </cell>
        </row>
        <row r="744">
          <cell r="A744" t="str">
            <v>ESPECIFICACION:</v>
          </cell>
        </row>
        <row r="745">
          <cell r="A745" t="str">
            <v>Hacer excavaciones estructurales aisladas de 0.25 x 0.25 m.  hasta 0.50 x 0.50 m.</v>
          </cell>
        </row>
        <row r="746">
          <cell r="A746" t="str">
            <v>por las siguientes profundidades :</v>
          </cell>
        </row>
        <row r="747">
          <cell r="A747" t="str">
            <v>EXC.   ESTRUCTURAL  AISLADA  DESDE  0.25x0.25 M  HASTA  50  X  50  CM.   EN  T. N.</v>
          </cell>
        </row>
        <row r="748">
          <cell r="A748" t="str">
            <v>ESPECIFICACION:</v>
          </cell>
        </row>
        <row r="749">
          <cell r="A749" t="str">
            <v>No tiene.</v>
          </cell>
        </row>
        <row r="750">
          <cell r="A750" t="str">
            <v>Exc.  de  0.70 m.  de  profundidad</v>
          </cell>
          <cell r="B750" t="str">
            <v>c/u</v>
          </cell>
          <cell r="C750" t="str">
            <v>c/u</v>
          </cell>
          <cell r="D750">
            <v>7.69</v>
          </cell>
          <cell r="E750">
            <v>8.33</v>
          </cell>
          <cell r="F750">
            <v>10.08</v>
          </cell>
          <cell r="G750">
            <v>10.64</v>
          </cell>
          <cell r="H750">
            <v>11.79</v>
          </cell>
        </row>
        <row r="751">
          <cell r="A751" t="str">
            <v>Exc.  de  0.80 m.  de  profundidad</v>
          </cell>
          <cell r="B751" t="str">
            <v>c/u</v>
          </cell>
          <cell r="C751" t="str">
            <v>c/u</v>
          </cell>
          <cell r="D751">
            <v>9.14</v>
          </cell>
          <cell r="E751">
            <v>9.9</v>
          </cell>
          <cell r="F751">
            <v>11.98</v>
          </cell>
          <cell r="G751">
            <v>12.65</v>
          </cell>
          <cell r="H751">
            <v>14.02</v>
          </cell>
        </row>
        <row r="752">
          <cell r="A752" t="str">
            <v>Exc.  de  0. 90 m.  de  profundidad</v>
          </cell>
          <cell r="B752" t="str">
            <v>c/u</v>
          </cell>
          <cell r="C752" t="str">
            <v>c/u</v>
          </cell>
          <cell r="D752">
            <v>10.67</v>
          </cell>
          <cell r="E752">
            <v>11.578016999999999</v>
          </cell>
          <cell r="F752">
            <v>14.01</v>
          </cell>
          <cell r="G752">
            <v>14.79</v>
          </cell>
          <cell r="H752">
            <v>16.39</v>
          </cell>
        </row>
        <row r="753">
          <cell r="A753" t="str">
            <v>Exc.  de  1.10 m.  de   profundidad</v>
          </cell>
          <cell r="B753" t="str">
            <v>c/u</v>
          </cell>
          <cell r="C753" t="str">
            <v>c/u</v>
          </cell>
          <cell r="D753">
            <v>11.79</v>
          </cell>
          <cell r="E753">
            <v>12.78</v>
          </cell>
          <cell r="F753">
            <v>15.46</v>
          </cell>
          <cell r="G753">
            <v>16.32</v>
          </cell>
          <cell r="H753">
            <v>18.09</v>
          </cell>
        </row>
        <row r="755">
          <cell r="A755" t="str">
            <v>DESCRIPCION</v>
          </cell>
          <cell r="B755" t="str">
            <v>U/M</v>
          </cell>
          <cell r="C755" t="str">
            <v>U/M</v>
          </cell>
        </row>
        <row r="756">
          <cell r="A756" t="str">
            <v>EXC.  EST.  AISLADA  DE  0.50  X  0.50  M.  EN  T.C.</v>
          </cell>
        </row>
        <row r="757">
          <cell r="A757" t="str">
            <v>ESPECIFICACION:</v>
          </cell>
        </row>
        <row r="758">
          <cell r="A758" t="str">
            <v>Excavación en tierra compactada.</v>
          </cell>
        </row>
        <row r="759">
          <cell r="A759" t="str">
            <v xml:space="preserve">Exc.  de  0.50 m.  de  profundidad </v>
          </cell>
          <cell r="B759" t="str">
            <v>c/u</v>
          </cell>
          <cell r="C759" t="str">
            <v>c/u</v>
          </cell>
          <cell r="D759">
            <v>7.8</v>
          </cell>
          <cell r="E759">
            <v>8.4637799999999999</v>
          </cell>
          <cell r="F759">
            <v>10.24</v>
          </cell>
          <cell r="G759">
            <v>10.81</v>
          </cell>
          <cell r="H759">
            <v>11.98</v>
          </cell>
        </row>
        <row r="760">
          <cell r="A760" t="str">
            <v>Exc.  de  1.00 m.  de  profundidad</v>
          </cell>
          <cell r="B760" t="str">
            <v>c/u</v>
          </cell>
          <cell r="C760" t="str">
            <v>c/u</v>
          </cell>
          <cell r="D760">
            <v>14.36</v>
          </cell>
          <cell r="E760">
            <v>15.582035999999999</v>
          </cell>
          <cell r="F760">
            <v>18.850000000000001</v>
          </cell>
          <cell r="G760">
            <v>19.899999999999999</v>
          </cell>
          <cell r="H760">
            <v>22.06</v>
          </cell>
        </row>
        <row r="761">
          <cell r="A761" t="str">
            <v>EXC. ESTR.  AISLADA  DE  0.50  X  0.50  M.  EN  TAL</v>
          </cell>
        </row>
        <row r="762">
          <cell r="A762" t="str">
            <v>ESPECIFICACION:</v>
          </cell>
        </row>
        <row r="763">
          <cell r="A763" t="str">
            <v>Excavación en talpetate.</v>
          </cell>
        </row>
        <row r="764">
          <cell r="A764" t="str">
            <v>Exc.  de  0.80 m.  de  profundidad</v>
          </cell>
          <cell r="B764" t="str">
            <v>c/u</v>
          </cell>
          <cell r="C764" t="str">
            <v>c/u</v>
          </cell>
          <cell r="D764">
            <v>9.9499999999999993</v>
          </cell>
          <cell r="E764">
            <v>10.796745</v>
          </cell>
          <cell r="F764">
            <v>13.07</v>
          </cell>
          <cell r="G764">
            <v>13.8</v>
          </cell>
          <cell r="H764">
            <v>15.3</v>
          </cell>
        </row>
        <row r="765">
          <cell r="A765" t="str">
            <v>Exc.  de  0.90 m.  de  profundidad</v>
          </cell>
          <cell r="B765" t="str">
            <v>c/u</v>
          </cell>
          <cell r="C765" t="str">
            <v>c/u</v>
          </cell>
          <cell r="D765">
            <v>11.7</v>
          </cell>
          <cell r="E765">
            <v>12.695669999999998</v>
          </cell>
          <cell r="F765">
            <v>15.37</v>
          </cell>
          <cell r="G765">
            <v>16.23</v>
          </cell>
          <cell r="H765">
            <v>17.989999999999998</v>
          </cell>
        </row>
        <row r="766">
          <cell r="A766" t="str">
            <v>Exc.  de  1.10 m.  de  profundidad</v>
          </cell>
          <cell r="B766" t="str">
            <v>c/u</v>
          </cell>
          <cell r="C766" t="str">
            <v>c/u</v>
          </cell>
          <cell r="D766">
            <v>13.34</v>
          </cell>
          <cell r="E766">
            <v>14.475233999999999</v>
          </cell>
          <cell r="F766">
            <v>17.52</v>
          </cell>
          <cell r="G766">
            <v>18.5</v>
          </cell>
          <cell r="H766">
            <v>20.51</v>
          </cell>
        </row>
        <row r="767">
          <cell r="A767" t="str">
            <v>EXC.  ESTR.  AISLADA  80 X 80 CM.  EN  T.N.</v>
          </cell>
        </row>
        <row r="768">
          <cell r="A768" t="str">
            <v>DESDE 0.51 MTS HASTA 0.80 MTS.</v>
          </cell>
        </row>
        <row r="769">
          <cell r="A769" t="str">
            <v>ESPECIFICACION:</v>
          </cell>
        </row>
        <row r="770">
          <cell r="A770" t="str">
            <v xml:space="preserve">Exc.  de  0.50 m.  de  profundidad  </v>
          </cell>
          <cell r="B770" t="str">
            <v>c/u</v>
          </cell>
          <cell r="C770" t="str">
            <v>c/u</v>
          </cell>
          <cell r="D770">
            <v>9.7200000000000006</v>
          </cell>
          <cell r="E770">
            <v>10.55</v>
          </cell>
          <cell r="F770">
            <v>12.77</v>
          </cell>
          <cell r="G770">
            <v>13.48</v>
          </cell>
          <cell r="H770">
            <v>14.94</v>
          </cell>
        </row>
        <row r="771">
          <cell r="A771" t="str">
            <v>Exc. de  0.60 m.  de profundidad</v>
          </cell>
          <cell r="B771" t="str">
            <v>c/u</v>
          </cell>
          <cell r="C771" t="str">
            <v>c/u</v>
          </cell>
          <cell r="D771">
            <v>9.74</v>
          </cell>
          <cell r="E771">
            <v>10.568873999999999</v>
          </cell>
          <cell r="F771">
            <v>12.79</v>
          </cell>
          <cell r="G771">
            <v>13.5</v>
          </cell>
          <cell r="H771">
            <v>14.96</v>
          </cell>
        </row>
        <row r="772">
          <cell r="A772" t="str">
            <v>Exc. de  0.70 m.  de profundidad</v>
          </cell>
          <cell r="B772" t="str">
            <v>c/u</v>
          </cell>
          <cell r="C772" t="str">
            <v>c/u</v>
          </cell>
          <cell r="D772">
            <v>11.2</v>
          </cell>
          <cell r="E772">
            <v>12.153119999999999</v>
          </cell>
          <cell r="F772">
            <v>14.7</v>
          </cell>
          <cell r="G772">
            <v>15.52</v>
          </cell>
          <cell r="H772">
            <v>17.2</v>
          </cell>
        </row>
        <row r="773">
          <cell r="A773" t="str">
            <v>Exc. de  0.80 m.  de profundidad</v>
          </cell>
          <cell r="B773" t="str">
            <v>c/u</v>
          </cell>
          <cell r="C773" t="str">
            <v>c/u</v>
          </cell>
          <cell r="D773">
            <v>12.83</v>
          </cell>
          <cell r="E773">
            <v>13.921832999999999</v>
          </cell>
          <cell r="F773">
            <v>16.84</v>
          </cell>
          <cell r="G773">
            <v>17.78</v>
          </cell>
          <cell r="H773">
            <v>19.71</v>
          </cell>
        </row>
        <row r="774">
          <cell r="A774" t="str">
            <v>Exc. de  0.90 m.  de profundidad</v>
          </cell>
          <cell r="B774" t="str">
            <v>c/u</v>
          </cell>
          <cell r="C774" t="str">
            <v>c/u</v>
          </cell>
          <cell r="D774">
            <v>14.98</v>
          </cell>
          <cell r="E774">
            <v>16.254798000000001</v>
          </cell>
          <cell r="F774">
            <v>19.649999999999999</v>
          </cell>
          <cell r="G774">
            <v>20.74</v>
          </cell>
          <cell r="H774">
            <v>22.99</v>
          </cell>
        </row>
        <row r="775">
          <cell r="A775" t="str">
            <v>Exc. de  1.00 m.  de profundidad</v>
          </cell>
          <cell r="B775" t="str">
            <v>c/u</v>
          </cell>
          <cell r="C775" t="str">
            <v>c/u</v>
          </cell>
          <cell r="D775">
            <v>17.940000000000001</v>
          </cell>
          <cell r="E775">
            <v>19.466694</v>
          </cell>
          <cell r="F775">
            <v>23.57</v>
          </cell>
          <cell r="G775">
            <v>24.88</v>
          </cell>
          <cell r="H775">
            <v>27.58</v>
          </cell>
        </row>
        <row r="776">
          <cell r="A776" t="str">
            <v>EXC.  ESTR.  AISLADA  80 X 80 CM.  EN  T.C.</v>
          </cell>
          <cell r="G776">
            <v>0</v>
          </cell>
          <cell r="H776">
            <v>0</v>
          </cell>
        </row>
        <row r="777">
          <cell r="A777" t="str">
            <v>DESDE 0.51 MTS HASTA 0.80 MTS.</v>
          </cell>
          <cell r="B777" t="str">
            <v>c/u</v>
          </cell>
          <cell r="C777" t="str">
            <v>c/u</v>
          </cell>
          <cell r="D777">
            <v>12.83</v>
          </cell>
          <cell r="E777">
            <v>13.92</v>
          </cell>
          <cell r="F777">
            <v>16.84</v>
          </cell>
          <cell r="G777">
            <v>17.78</v>
          </cell>
          <cell r="H777">
            <v>19.71</v>
          </cell>
        </row>
        <row r="778">
          <cell r="A778" t="str">
            <v>ESPECIFICACION:</v>
          </cell>
        </row>
        <row r="779">
          <cell r="A779" t="str">
            <v>EXCAVACION DE 0.50 METROS DE PROFUNDIDAD</v>
          </cell>
        </row>
        <row r="780">
          <cell r="A780" t="str">
            <v>EXC.  ESTR.  AISLADA  80 X 80 CM.  EN  TALP.</v>
          </cell>
        </row>
        <row r="781">
          <cell r="A781" t="str">
            <v>DESDE 0.51 MTS HASTA 0.80 MTS.</v>
          </cell>
        </row>
        <row r="782">
          <cell r="A782" t="str">
            <v>ESPECIFICACION:</v>
          </cell>
        </row>
        <row r="783">
          <cell r="A783" t="str">
            <v>EXCAVACION DE 0.50 METROS DE PROFUNDIDAD</v>
          </cell>
          <cell r="B783" t="str">
            <v>c/u</v>
          </cell>
          <cell r="C783" t="str">
            <v>c/u</v>
          </cell>
          <cell r="D783">
            <v>11.21</v>
          </cell>
          <cell r="E783">
            <v>12.163971</v>
          </cell>
          <cell r="F783">
            <v>14.71</v>
          </cell>
          <cell r="G783">
            <v>15.53</v>
          </cell>
          <cell r="H783">
            <v>17.22</v>
          </cell>
        </row>
        <row r="784">
          <cell r="A784" t="str">
            <v>EXCAVACION DE 0.60 METROS DE PROFUNDIDAD</v>
          </cell>
          <cell r="B784" t="str">
            <v>c/u</v>
          </cell>
          <cell r="C784" t="str">
            <v>c/u</v>
          </cell>
          <cell r="D784">
            <v>12.83</v>
          </cell>
          <cell r="E784">
            <v>13.921832999999999</v>
          </cell>
          <cell r="F784">
            <v>16.84</v>
          </cell>
          <cell r="G784">
            <v>17.78</v>
          </cell>
          <cell r="H784">
            <v>19.71</v>
          </cell>
        </row>
        <row r="785">
          <cell r="A785" t="str">
            <v>EXCAVACION DE 0.70 METROS DE PROFUNDIDAD</v>
          </cell>
          <cell r="B785" t="str">
            <v>c/u</v>
          </cell>
          <cell r="C785" t="str">
            <v>c/u</v>
          </cell>
          <cell r="D785">
            <v>14.95</v>
          </cell>
          <cell r="E785">
            <v>16.222244999999997</v>
          </cell>
          <cell r="F785">
            <v>19.63</v>
          </cell>
          <cell r="G785">
            <v>20.72</v>
          </cell>
          <cell r="H785">
            <v>22.97</v>
          </cell>
        </row>
        <row r="786">
          <cell r="A786" t="str">
            <v>EXCAVACION DE 0.80 METROS DE PROFUNDIDAD</v>
          </cell>
          <cell r="B786" t="str">
            <v>c/u</v>
          </cell>
          <cell r="C786" t="str">
            <v>c/u</v>
          </cell>
          <cell r="D786">
            <v>17.940000000000001</v>
          </cell>
          <cell r="E786">
            <v>19.466694</v>
          </cell>
          <cell r="F786">
            <v>23.57</v>
          </cell>
          <cell r="G786">
            <v>24.88</v>
          </cell>
          <cell r="H786">
            <v>27.58</v>
          </cell>
        </row>
        <row r="787">
          <cell r="A787" t="str">
            <v>EXCAVACION DE 0.90 METROS DE PROFUNDIDAD</v>
          </cell>
          <cell r="B787" t="str">
            <v>c/u</v>
          </cell>
          <cell r="C787" t="str">
            <v>c/u</v>
          </cell>
          <cell r="D787">
            <v>22.44</v>
          </cell>
          <cell r="E787">
            <v>24.349644000000001</v>
          </cell>
          <cell r="F787">
            <v>29.46</v>
          </cell>
          <cell r="G787">
            <v>31.1</v>
          </cell>
          <cell r="H787">
            <v>34.47</v>
          </cell>
        </row>
        <row r="788">
          <cell r="A788" t="str">
            <v>EXCAVACION DE 1.00 METROS DE PROFUNDIDAD</v>
          </cell>
          <cell r="B788" t="str">
            <v>c/u</v>
          </cell>
          <cell r="C788" t="str">
            <v>c/u</v>
          </cell>
          <cell r="D788">
            <v>33.85</v>
          </cell>
          <cell r="E788">
            <v>36.730634999999999</v>
          </cell>
          <cell r="F788">
            <v>44.44</v>
          </cell>
          <cell r="G788">
            <v>46.92</v>
          </cell>
          <cell r="H788">
            <v>52.01</v>
          </cell>
        </row>
        <row r="789">
          <cell r="A789" t="str">
            <v>EXCAVACIONES  DE 0.81X0.81 A 1.00 X 1.00 DE SECCION.</v>
          </cell>
        </row>
        <row r="790">
          <cell r="A790" t="str">
            <v>EXC.  ESTR.  AISLADA  1.00  X 1.00  M.  EN T.N.</v>
          </cell>
        </row>
        <row r="791">
          <cell r="A791" t="str">
            <v>ESPECIFICACION:</v>
          </cell>
        </row>
        <row r="792">
          <cell r="A792" t="str">
            <v>Exc.  de  0.70 m.  de  profundidad</v>
          </cell>
          <cell r="B792" t="str">
            <v>c/u</v>
          </cell>
          <cell r="C792" t="str">
            <v>c/u</v>
          </cell>
          <cell r="D792">
            <v>19.93</v>
          </cell>
          <cell r="E792">
            <v>21.626042999999999</v>
          </cell>
          <cell r="F792">
            <v>26.18</v>
          </cell>
          <cell r="G792">
            <v>27.64</v>
          </cell>
          <cell r="H792">
            <v>30.64</v>
          </cell>
        </row>
        <row r="793">
          <cell r="A793" t="str">
            <v>Exc.  de  0.80 m.  de  profundidad</v>
          </cell>
          <cell r="B793" t="str">
            <v>c/u</v>
          </cell>
          <cell r="C793" t="str">
            <v>c/u</v>
          </cell>
          <cell r="D793">
            <v>22.44</v>
          </cell>
          <cell r="E793">
            <v>24.349644000000001</v>
          </cell>
          <cell r="F793">
            <v>29.46</v>
          </cell>
          <cell r="G793">
            <v>31.1</v>
          </cell>
          <cell r="H793">
            <v>34.47</v>
          </cell>
        </row>
        <row r="794">
          <cell r="A794" t="str">
            <v>Exc.  de  0.90 m.  de  profundidad</v>
          </cell>
          <cell r="B794" t="str">
            <v>c/u</v>
          </cell>
          <cell r="C794" t="str">
            <v>c/u</v>
          </cell>
          <cell r="D794">
            <v>25.65</v>
          </cell>
          <cell r="E794">
            <v>27.832814999999997</v>
          </cell>
          <cell r="F794">
            <v>33.659999999999997</v>
          </cell>
          <cell r="G794">
            <v>35.53</v>
          </cell>
          <cell r="H794">
            <v>39.39</v>
          </cell>
        </row>
        <row r="795">
          <cell r="A795" t="str">
            <v xml:space="preserve">Exc.  de  1.00 m.  de  profundidad   </v>
          </cell>
          <cell r="B795" t="str">
            <v>c/u</v>
          </cell>
          <cell r="C795" t="str">
            <v>c/u</v>
          </cell>
          <cell r="D795">
            <v>29.91</v>
          </cell>
          <cell r="E795">
            <v>32.455340999999997</v>
          </cell>
          <cell r="F795">
            <v>39.28</v>
          </cell>
          <cell r="G795">
            <v>41.47</v>
          </cell>
          <cell r="H795">
            <v>45.97</v>
          </cell>
        </row>
        <row r="796">
          <cell r="A796" t="str">
            <v>DESCRIPCION</v>
          </cell>
          <cell r="B796" t="str">
            <v>U/M</v>
          </cell>
          <cell r="C796" t="str">
            <v>U/M</v>
          </cell>
        </row>
        <row r="797">
          <cell r="A797" t="str">
            <v>EXCAVACIONES  DE 0.81X0.81 A 1.00 X 1.00 DE SECCION.</v>
          </cell>
        </row>
        <row r="798">
          <cell r="A798" t="str">
            <v>EXC.  ESTR.  AISLADA  1.00  X 1.00  M.  EN T.C.</v>
          </cell>
        </row>
        <row r="799">
          <cell r="A799" t="str">
            <v>ESPECIFICACION:</v>
          </cell>
        </row>
        <row r="800">
          <cell r="A800" t="str">
            <v>Exc.  de  0.50 m.  de  profundidad</v>
          </cell>
          <cell r="B800" t="str">
            <v>c/u</v>
          </cell>
          <cell r="C800" t="str">
            <v>c/u</v>
          </cell>
          <cell r="D800">
            <v>22.44</v>
          </cell>
          <cell r="E800">
            <v>24.349644000000001</v>
          </cell>
          <cell r="F800">
            <v>29.46</v>
          </cell>
          <cell r="G800">
            <v>31.1</v>
          </cell>
          <cell r="H800">
            <v>34.47</v>
          </cell>
        </row>
        <row r="801">
          <cell r="A801" t="str">
            <v>EXCAVACIONES  DE 0.81X0.81 A 1.00 X 1.00 DE SECCION.</v>
          </cell>
        </row>
        <row r="802">
          <cell r="A802" t="str">
            <v>EXC.  ESTR.  AISLADA  1.00  X 1.00  M.  EN TAL.</v>
          </cell>
        </row>
        <row r="803">
          <cell r="A803" t="str">
            <v>ESPECIFICACION:</v>
          </cell>
        </row>
        <row r="804">
          <cell r="A804" t="str">
            <v>Exc.  de  0.70 m.  de  profundidad</v>
          </cell>
          <cell r="B804" t="str">
            <v>c/u</v>
          </cell>
          <cell r="C804" t="str">
            <v>c/u</v>
          </cell>
          <cell r="D804">
            <v>32.58</v>
          </cell>
          <cell r="E804">
            <v>35.35</v>
          </cell>
          <cell r="F804">
            <v>42.77</v>
          </cell>
          <cell r="G804">
            <v>45.15</v>
          </cell>
          <cell r="H804">
            <v>50.05</v>
          </cell>
        </row>
        <row r="805">
          <cell r="A805" t="str">
            <v>Exc.  de  0.80 m.  de  profundidad</v>
          </cell>
          <cell r="B805" t="str">
            <v>c/u</v>
          </cell>
          <cell r="C805" t="str">
            <v>c/u</v>
          </cell>
          <cell r="D805">
            <v>36.39</v>
          </cell>
          <cell r="E805">
            <v>39.49</v>
          </cell>
          <cell r="F805">
            <v>47.78</v>
          </cell>
          <cell r="G805">
            <v>50.44</v>
          </cell>
          <cell r="H805">
            <v>55.91</v>
          </cell>
        </row>
        <row r="806">
          <cell r="A806" t="str">
            <v>Exc.  de  0.90 m.  de  profundidad</v>
          </cell>
          <cell r="B806" t="str">
            <v>c/u</v>
          </cell>
          <cell r="C806" t="str">
            <v>c/u</v>
          </cell>
          <cell r="D806">
            <v>41.26</v>
          </cell>
          <cell r="E806">
            <v>44.77</v>
          </cell>
          <cell r="F806">
            <v>54.17</v>
          </cell>
          <cell r="G806">
            <v>57.19</v>
          </cell>
          <cell r="H806">
            <v>63.4</v>
          </cell>
        </row>
        <row r="807">
          <cell r="A807" t="str">
            <v xml:space="preserve">Exc.  de  1.00 m.  de  profundidad   </v>
          </cell>
          <cell r="B807" t="str">
            <v>c/u</v>
          </cell>
          <cell r="C807" t="str">
            <v>c/u</v>
          </cell>
          <cell r="D807">
            <v>48.02</v>
          </cell>
          <cell r="E807">
            <v>52.11</v>
          </cell>
          <cell r="F807">
            <v>63.05</v>
          </cell>
          <cell r="G807">
            <v>66.56</v>
          </cell>
          <cell r="H807">
            <v>73.78</v>
          </cell>
        </row>
        <row r="808">
          <cell r="A808" t="str">
            <v>EXC.  ESTR.  AISLADA  1.20 X 1.20 EN T.N.</v>
          </cell>
        </row>
        <row r="809">
          <cell r="A809" t="str">
            <v>ESPECIFICACION:</v>
          </cell>
        </row>
        <row r="810">
          <cell r="A810" t="str">
            <v xml:space="preserve">Exc.  de  1.20 m.  de  profundidad </v>
          </cell>
          <cell r="B810" t="str">
            <v>c/u</v>
          </cell>
          <cell r="C810" t="str">
            <v>c/u</v>
          </cell>
          <cell r="D810">
            <v>24.59</v>
          </cell>
          <cell r="E810">
            <v>26.68</v>
          </cell>
          <cell r="F810">
            <v>32.282800000000002</v>
          </cell>
          <cell r="G810">
            <v>34.08</v>
          </cell>
          <cell r="H810">
            <v>37.78</v>
          </cell>
        </row>
        <row r="811">
          <cell r="A811" t="str">
            <v>Exc.  de  1.40 m.  de  profundidad</v>
          </cell>
          <cell r="B811" t="str">
            <v>c/u</v>
          </cell>
          <cell r="C811" t="str">
            <v>c/u</v>
          </cell>
          <cell r="D811">
            <v>34.46</v>
          </cell>
          <cell r="E811">
            <v>37.4</v>
          </cell>
          <cell r="F811">
            <v>45.25</v>
          </cell>
          <cell r="G811">
            <v>47.77</v>
          </cell>
          <cell r="H811">
            <v>52.95</v>
          </cell>
        </row>
        <row r="812">
          <cell r="A812" t="str">
            <v>Exc.  de  1.60 m.  de  profundidad</v>
          </cell>
          <cell r="B812" t="str">
            <v>c/u</v>
          </cell>
          <cell r="C812" t="str">
            <v>c/u</v>
          </cell>
          <cell r="D812">
            <v>39.31</v>
          </cell>
          <cell r="E812">
            <v>42.655281000000002</v>
          </cell>
          <cell r="F812">
            <v>51.62</v>
          </cell>
          <cell r="G812">
            <v>54.5</v>
          </cell>
          <cell r="H812">
            <v>60.41</v>
          </cell>
        </row>
        <row r="813">
          <cell r="A813" t="str">
            <v>Exc.  de  1.80 m.  de  profundidad</v>
          </cell>
          <cell r="B813" t="str">
            <v>c/u</v>
          </cell>
          <cell r="C813" t="str">
            <v>c/u</v>
          </cell>
          <cell r="D813">
            <v>43.07</v>
          </cell>
          <cell r="E813">
            <v>46.735256999999997</v>
          </cell>
          <cell r="F813">
            <v>56.56</v>
          </cell>
          <cell r="G813">
            <v>59.71</v>
          </cell>
          <cell r="H813">
            <v>66.19</v>
          </cell>
        </row>
        <row r="814">
          <cell r="A814" t="str">
            <v>Exc.  de  2.00 m.  de  profundidad</v>
          </cell>
          <cell r="B814" t="str">
            <v>c/u</v>
          </cell>
          <cell r="C814" t="str">
            <v>c/u</v>
          </cell>
          <cell r="D814">
            <v>49.19</v>
          </cell>
          <cell r="E814">
            <v>53.376068999999994</v>
          </cell>
          <cell r="F814">
            <v>64.59</v>
          </cell>
          <cell r="G814">
            <v>68.19</v>
          </cell>
          <cell r="H814">
            <v>75.59</v>
          </cell>
        </row>
        <row r="815">
          <cell r="A815" t="str">
            <v>EXC.  ESTR.  AISLADA  1.20 X 1.20 M.  EN  TAL.</v>
          </cell>
        </row>
        <row r="816">
          <cell r="A816" t="str">
            <v>ESPECIFICACION.</v>
          </cell>
        </row>
        <row r="817">
          <cell r="A817" t="str">
            <v>Exc.  de  1.20 m.  de  profundidad</v>
          </cell>
          <cell r="B817" t="str">
            <v>c/u</v>
          </cell>
          <cell r="C817" t="str">
            <v>c/u</v>
          </cell>
          <cell r="D817">
            <v>49.19</v>
          </cell>
          <cell r="E817">
            <v>53.376068999999994</v>
          </cell>
          <cell r="F817">
            <v>64.59</v>
          </cell>
          <cell r="G817">
            <v>68.19</v>
          </cell>
          <cell r="H817">
            <v>75.59</v>
          </cell>
        </row>
        <row r="818">
          <cell r="A818" t="str">
            <v>Exc.  de  1.40 m.  de  profundidad</v>
          </cell>
          <cell r="B818" t="str">
            <v>c/u</v>
          </cell>
          <cell r="C818" t="str">
            <v>c/u</v>
          </cell>
          <cell r="D818">
            <v>68.94</v>
          </cell>
          <cell r="E818">
            <v>74.806793999999996</v>
          </cell>
          <cell r="F818">
            <v>90.52</v>
          </cell>
          <cell r="G818">
            <v>95.56</v>
          </cell>
          <cell r="H818">
            <v>105.93</v>
          </cell>
        </row>
        <row r="819">
          <cell r="A819" t="str">
            <v>Exc.  de  1.60 m.  de  profundidad</v>
          </cell>
          <cell r="B819" t="str">
            <v>c/u</v>
          </cell>
          <cell r="C819" t="str">
            <v>c/u</v>
          </cell>
          <cell r="D819">
            <v>78.62</v>
          </cell>
          <cell r="E819">
            <v>85.310562000000004</v>
          </cell>
          <cell r="F819">
            <v>103.23</v>
          </cell>
          <cell r="G819">
            <v>108.98</v>
          </cell>
          <cell r="H819">
            <v>120.8</v>
          </cell>
        </row>
        <row r="820">
          <cell r="A820" t="str">
            <v xml:space="preserve">Exc.  de  1.80 m.  de  profundidad </v>
          </cell>
          <cell r="B820" t="str">
            <v>c/u</v>
          </cell>
          <cell r="C820" t="str">
            <v>c/u</v>
          </cell>
          <cell r="D820">
            <v>88.41</v>
          </cell>
          <cell r="E820">
            <v>95.933690999999996</v>
          </cell>
          <cell r="F820">
            <v>116.08</v>
          </cell>
          <cell r="G820">
            <v>122.55</v>
          </cell>
          <cell r="H820">
            <v>135.85</v>
          </cell>
        </row>
        <row r="821">
          <cell r="A821" t="str">
            <v>Exc.  de  2.00 m.  de  profundidad</v>
          </cell>
          <cell r="B821" t="str">
            <v>c/u</v>
          </cell>
          <cell r="C821" t="str">
            <v>c/u</v>
          </cell>
          <cell r="D821">
            <v>98.4</v>
          </cell>
          <cell r="E821">
            <v>106.77384000000001</v>
          </cell>
          <cell r="F821">
            <v>129.19</v>
          </cell>
          <cell r="G821">
            <v>136.38999999999999</v>
          </cell>
          <cell r="H821">
            <v>151.19</v>
          </cell>
        </row>
        <row r="822">
          <cell r="A822" t="str">
            <v>EXC.  DE  0.60 X 0.60 M.  EN  T.N.</v>
          </cell>
        </row>
        <row r="823">
          <cell r="A823" t="str">
            <v>ESPECIFICACION:</v>
          </cell>
        </row>
        <row r="824">
          <cell r="A824" t="str">
            <v>Exc.  de  1.20 m.  de  profundidad</v>
          </cell>
          <cell r="B824" t="str">
            <v>c/u</v>
          </cell>
          <cell r="C824" t="str">
            <v>c/u</v>
          </cell>
          <cell r="D824">
            <v>22.79</v>
          </cell>
          <cell r="E824">
            <v>24.729429</v>
          </cell>
          <cell r="F824">
            <v>29.92</v>
          </cell>
          <cell r="G824">
            <v>31.59</v>
          </cell>
          <cell r="H824">
            <v>35.020000000000003</v>
          </cell>
        </row>
        <row r="825">
          <cell r="A825" t="str">
            <v>Exc.  de  1.40 m.  de  profundidad</v>
          </cell>
          <cell r="B825" t="str">
            <v>c/u</v>
          </cell>
          <cell r="C825" t="str">
            <v>c/u</v>
          </cell>
          <cell r="D825">
            <v>26.54</v>
          </cell>
          <cell r="E825">
            <v>28.798553999999999</v>
          </cell>
          <cell r="F825">
            <v>34.85</v>
          </cell>
          <cell r="G825">
            <v>36.79</v>
          </cell>
          <cell r="H825">
            <v>40.78</v>
          </cell>
        </row>
        <row r="826">
          <cell r="A826" t="str">
            <v>Exc.  de  1.60 m.  de  profundidad</v>
          </cell>
          <cell r="B826" t="str">
            <v>c/u</v>
          </cell>
          <cell r="C826" t="str">
            <v>c/u</v>
          </cell>
          <cell r="D826">
            <v>30.44</v>
          </cell>
          <cell r="E826">
            <v>33.020000000000003</v>
          </cell>
          <cell r="F826">
            <v>39.950000000000003</v>
          </cell>
          <cell r="G826">
            <v>42.18</v>
          </cell>
          <cell r="H826">
            <v>46.76</v>
          </cell>
        </row>
        <row r="827">
          <cell r="A827" t="str">
            <v>EXC.  DE  0.60 X 0.60 M.  EN  TAL.</v>
          </cell>
        </row>
        <row r="828">
          <cell r="A828" t="str">
            <v>ESPECIFICACION:</v>
          </cell>
        </row>
        <row r="829">
          <cell r="A829" t="str">
            <v>Exc.  de  1.20 m.  de  profundidad</v>
          </cell>
          <cell r="B829" t="str">
            <v>c/u</v>
          </cell>
          <cell r="C829" t="str">
            <v>c/u</v>
          </cell>
          <cell r="D829">
            <v>34.409999999999997</v>
          </cell>
          <cell r="E829">
            <v>37.338290999999998</v>
          </cell>
          <cell r="F829">
            <v>45.18</v>
          </cell>
          <cell r="G829">
            <v>47.7</v>
          </cell>
          <cell r="H829">
            <v>52.88</v>
          </cell>
        </row>
        <row r="830">
          <cell r="A830" t="str">
            <v>Exc.  de  1.40 m.   de  profundidad</v>
          </cell>
          <cell r="B830" t="str">
            <v>c/u</v>
          </cell>
          <cell r="C830" t="str">
            <v>c/u</v>
          </cell>
          <cell r="D830">
            <v>43.2</v>
          </cell>
          <cell r="E830">
            <v>46.87632</v>
          </cell>
          <cell r="F830">
            <v>56.72</v>
          </cell>
          <cell r="G830">
            <v>59.88</v>
          </cell>
          <cell r="H830">
            <v>66.38</v>
          </cell>
        </row>
        <row r="831">
          <cell r="A831" t="str">
            <v>Exc.  de   1.60 m.  de  profundidad</v>
          </cell>
          <cell r="B831" t="str">
            <v>c/u</v>
          </cell>
          <cell r="C831" t="str">
            <v>c/u</v>
          </cell>
          <cell r="D831">
            <v>58.95</v>
          </cell>
          <cell r="E831">
            <v>63.98</v>
          </cell>
          <cell r="F831">
            <v>77.42</v>
          </cell>
          <cell r="G831">
            <v>81.73</v>
          </cell>
          <cell r="H831">
            <v>90.6</v>
          </cell>
        </row>
        <row r="834">
          <cell r="A834" t="str">
            <v>DESCRIPCION</v>
          </cell>
          <cell r="B834" t="str">
            <v>U/M</v>
          </cell>
          <cell r="C834" t="str">
            <v>U/M</v>
          </cell>
        </row>
        <row r="835">
          <cell r="A835" t="str">
            <v>EXC.  ESTRUCTURAL  DE  0.80 X 0.80  M.    T.N.</v>
          </cell>
        </row>
        <row r="836">
          <cell r="A836" t="str">
            <v>ESPECIFICACION:</v>
          </cell>
        </row>
        <row r="837">
          <cell r="A837" t="str">
            <v>Exc.  de  1.20 m.  de  profundidad</v>
          </cell>
          <cell r="B837" t="str">
            <v>c/u</v>
          </cell>
          <cell r="C837" t="str">
            <v>c/u</v>
          </cell>
          <cell r="D837">
            <v>22.79</v>
          </cell>
          <cell r="E837">
            <v>24.729429</v>
          </cell>
          <cell r="F837">
            <v>29.92</v>
          </cell>
          <cell r="G837">
            <v>31.59</v>
          </cell>
          <cell r="H837">
            <v>35.020000000000003</v>
          </cell>
        </row>
        <row r="838">
          <cell r="A838" t="str">
            <v>Exc.  de  1.40 m.  de  profundidad</v>
          </cell>
          <cell r="B838" t="str">
            <v>c/u</v>
          </cell>
          <cell r="C838" t="str">
            <v>c/u</v>
          </cell>
          <cell r="D838">
            <v>26.48</v>
          </cell>
          <cell r="E838">
            <v>28.733447999999999</v>
          </cell>
          <cell r="F838">
            <v>34.76</v>
          </cell>
          <cell r="G838">
            <v>36.700000000000003</v>
          </cell>
          <cell r="H838">
            <v>40.68</v>
          </cell>
        </row>
        <row r="839">
          <cell r="A839" t="str">
            <v>Exc.  de  1.60 m.  de  profundidad</v>
          </cell>
          <cell r="B839" t="str">
            <v>c/u</v>
          </cell>
          <cell r="C839" t="str">
            <v>c/u</v>
          </cell>
          <cell r="D839">
            <v>30.44</v>
          </cell>
          <cell r="E839">
            <v>33.020000000000003</v>
          </cell>
          <cell r="F839">
            <v>39.950000000000003</v>
          </cell>
          <cell r="G839">
            <v>42.18</v>
          </cell>
          <cell r="H839">
            <v>46.76</v>
          </cell>
        </row>
        <row r="840">
          <cell r="A840" t="str">
            <v>Exc.  de  1.80 m.  de  profundidad</v>
          </cell>
          <cell r="B840" t="str">
            <v>c/u</v>
          </cell>
          <cell r="C840" t="str">
            <v>c/u</v>
          </cell>
          <cell r="D840">
            <v>34.340000000000003</v>
          </cell>
          <cell r="E840">
            <v>37.25</v>
          </cell>
          <cell r="F840">
            <v>45.07</v>
          </cell>
          <cell r="G840">
            <v>47.58</v>
          </cell>
          <cell r="H840">
            <v>52.74</v>
          </cell>
        </row>
        <row r="841">
          <cell r="A841" t="str">
            <v>EXC.  ESTRUCTURAL  DE  0.80 X 0.80 M.  TAL.</v>
          </cell>
        </row>
        <row r="842">
          <cell r="A842" t="str">
            <v>ESPECIFICACION:</v>
          </cell>
        </row>
        <row r="843">
          <cell r="A843" t="str">
            <v>Exc.  de  1.20 m.  de  profundidad</v>
          </cell>
          <cell r="B843" t="str">
            <v>c/u</v>
          </cell>
          <cell r="C843" t="str">
            <v>c/u</v>
          </cell>
          <cell r="D843">
            <v>45.59</v>
          </cell>
          <cell r="E843">
            <v>49.469709000000002</v>
          </cell>
          <cell r="F843">
            <v>59.86</v>
          </cell>
          <cell r="G843">
            <v>63.19</v>
          </cell>
          <cell r="H843">
            <v>70.05</v>
          </cell>
        </row>
        <row r="844">
          <cell r="A844" t="str">
            <v>Exc.  de  1.40 m.  de  profundidad</v>
          </cell>
          <cell r="B844" t="str">
            <v>c/u</v>
          </cell>
          <cell r="C844" t="str">
            <v>c/u</v>
          </cell>
          <cell r="D844">
            <v>53.09</v>
          </cell>
          <cell r="E844">
            <v>57.62</v>
          </cell>
          <cell r="F844">
            <v>69.72</v>
          </cell>
          <cell r="G844">
            <v>73.599999999999994</v>
          </cell>
          <cell r="H844">
            <v>81.59</v>
          </cell>
        </row>
        <row r="845">
          <cell r="A845" t="str">
            <v>Exc.  de  1.60 m.  de  profundidad</v>
          </cell>
          <cell r="B845" t="str">
            <v>c/u</v>
          </cell>
          <cell r="C845" t="str">
            <v>c/u</v>
          </cell>
          <cell r="D845">
            <v>60.89</v>
          </cell>
          <cell r="E845">
            <v>66.05</v>
          </cell>
          <cell r="F845">
            <v>79.92</v>
          </cell>
          <cell r="G845">
            <v>84.37</v>
          </cell>
          <cell r="H845">
            <v>93.52</v>
          </cell>
        </row>
        <row r="846">
          <cell r="A846" t="str">
            <v>Exc.  de  1.80 m.  de  profundidad</v>
          </cell>
          <cell r="B846" t="str">
            <v>c/u</v>
          </cell>
          <cell r="C846" t="str">
            <v>c/u</v>
          </cell>
          <cell r="D846">
            <v>68.650000000000006</v>
          </cell>
          <cell r="E846">
            <v>74.492114999999998</v>
          </cell>
          <cell r="F846">
            <v>90.13</v>
          </cell>
          <cell r="G846">
            <v>95.15</v>
          </cell>
          <cell r="H846">
            <v>105.47</v>
          </cell>
        </row>
        <row r="847">
          <cell r="A847" t="str">
            <v>EXC.  ESTR.  1.00 X 1.00 M.  EN  T.N.</v>
          </cell>
        </row>
        <row r="848">
          <cell r="A848" t="str">
            <v>ESPECIFICACION:</v>
          </cell>
        </row>
        <row r="850">
          <cell r="A850" t="str">
            <v>Exc.  de  1.20 m.  de  profundidad</v>
          </cell>
          <cell r="B850" t="str">
            <v>c/u</v>
          </cell>
          <cell r="C850" t="str">
            <v>c/u</v>
          </cell>
          <cell r="D850">
            <v>22.79</v>
          </cell>
          <cell r="E850">
            <v>24.729429</v>
          </cell>
          <cell r="F850">
            <v>29.92</v>
          </cell>
          <cell r="G850">
            <v>31.59</v>
          </cell>
          <cell r="H850">
            <v>35.020000000000003</v>
          </cell>
        </row>
        <row r="851">
          <cell r="A851" t="str">
            <v>Exc.  de  1.40 m.  de  profundidad</v>
          </cell>
          <cell r="B851" t="str">
            <v>c/u</v>
          </cell>
          <cell r="C851" t="str">
            <v>c/u</v>
          </cell>
          <cell r="D851">
            <v>27.05</v>
          </cell>
          <cell r="E851">
            <v>29.48</v>
          </cell>
          <cell r="F851">
            <v>35.67</v>
          </cell>
          <cell r="G851">
            <v>37.659999999999997</v>
          </cell>
          <cell r="H851">
            <v>41.75</v>
          </cell>
        </row>
        <row r="852">
          <cell r="A852" t="str">
            <v>Exc.  de  1.60 m.  de  profundidad</v>
          </cell>
          <cell r="B852" t="str">
            <v>c/u</v>
          </cell>
          <cell r="C852" t="str">
            <v>c/u</v>
          </cell>
          <cell r="D852">
            <v>30.44</v>
          </cell>
          <cell r="E852">
            <v>33.020000000000003</v>
          </cell>
          <cell r="F852">
            <v>39.950000000000003</v>
          </cell>
          <cell r="G852">
            <v>42.18</v>
          </cell>
          <cell r="H852">
            <v>46.76</v>
          </cell>
        </row>
        <row r="853">
          <cell r="A853" t="str">
            <v>Exc.  de  1.80 m.  de  profundidad</v>
          </cell>
          <cell r="B853" t="str">
            <v>c/u</v>
          </cell>
          <cell r="C853" t="str">
            <v>c/u</v>
          </cell>
          <cell r="D853">
            <v>34.340000000000003</v>
          </cell>
          <cell r="E853">
            <v>37.25</v>
          </cell>
          <cell r="F853">
            <v>45.07</v>
          </cell>
          <cell r="G853">
            <v>47.58</v>
          </cell>
          <cell r="H853">
            <v>52.74</v>
          </cell>
        </row>
        <row r="855">
          <cell r="A855" t="str">
            <v>EXC.  ESTR.  1.00 X 1.00 M.   EN  TAL.</v>
          </cell>
        </row>
        <row r="856">
          <cell r="A856" t="str">
            <v>ESPECIFICACION:</v>
          </cell>
        </row>
        <row r="858">
          <cell r="A858" t="str">
            <v>Exc.  de  1.20 m.  de  profundidad</v>
          </cell>
          <cell r="B858" t="str">
            <v>c/u</v>
          </cell>
          <cell r="C858" t="str">
            <v>c/u</v>
          </cell>
          <cell r="D858">
            <v>45.59</v>
          </cell>
          <cell r="E858">
            <v>49.47</v>
          </cell>
          <cell r="F858">
            <v>59.86</v>
          </cell>
          <cell r="G858">
            <v>63.19</v>
          </cell>
          <cell r="H858">
            <v>70.05</v>
          </cell>
        </row>
        <row r="859">
          <cell r="A859" t="str">
            <v>Exc.  de  1.40 m.  de  profundidad</v>
          </cell>
          <cell r="B859" t="str">
            <v>c/u</v>
          </cell>
          <cell r="C859" t="str">
            <v>c/u</v>
          </cell>
          <cell r="D859">
            <v>53.09</v>
          </cell>
          <cell r="E859">
            <v>57.62</v>
          </cell>
          <cell r="F859">
            <v>69.72</v>
          </cell>
          <cell r="G859">
            <v>73.599999999999994</v>
          </cell>
          <cell r="H859">
            <v>81.59</v>
          </cell>
        </row>
        <row r="860">
          <cell r="A860" t="str">
            <v>Exc.  de  1.60 m.  de  profundidad</v>
          </cell>
          <cell r="B860" t="str">
            <v>c/u</v>
          </cell>
          <cell r="C860" t="str">
            <v>c/u</v>
          </cell>
          <cell r="D860">
            <v>60.89</v>
          </cell>
          <cell r="E860">
            <v>66.05</v>
          </cell>
          <cell r="F860">
            <v>79.92</v>
          </cell>
          <cell r="G860">
            <v>84.37</v>
          </cell>
          <cell r="H860">
            <v>93.52</v>
          </cell>
        </row>
        <row r="861">
          <cell r="A861" t="str">
            <v>Exc.  de  1.80 m.  de  profundidad</v>
          </cell>
          <cell r="B861" t="str">
            <v>c/u</v>
          </cell>
          <cell r="C861" t="str">
            <v>c/u</v>
          </cell>
          <cell r="D861">
            <v>68.650000000000006</v>
          </cell>
          <cell r="E861">
            <v>74.489999999999995</v>
          </cell>
          <cell r="F861">
            <v>90.13</v>
          </cell>
          <cell r="G861">
            <v>95.15</v>
          </cell>
          <cell r="H861">
            <v>105.47</v>
          </cell>
        </row>
        <row r="863">
          <cell r="A863" t="str">
            <v>CAPITULO VII</v>
          </cell>
        </row>
        <row r="864">
          <cell r="A864" t="str">
            <v>CONCRETO</v>
          </cell>
        </row>
        <row r="865">
          <cell r="A865" t="str">
            <v>NOTAS :</v>
          </cell>
        </row>
        <row r="866">
          <cell r="A866" t="str">
            <v xml:space="preserve">1.-  Los materiales para la fabricación del concreto deben de estar a no más de 10.00 mts de </v>
          </cell>
        </row>
        <row r="867">
          <cell r="A867" t="str">
            <v xml:space="preserve">       distancia del sitio donde se usarán.</v>
          </cell>
        </row>
        <row r="868">
          <cell r="A868" t="str">
            <v>2.-  Los precios incluyen a los fundidores, el que maneja el vibrador del concreto y acarreadores</v>
          </cell>
        </row>
        <row r="869">
          <cell r="A869" t="str">
            <v xml:space="preserve">      de concreto a una distancia no mayor de 10.00 mts cuando el concreto deba subirse a mano </v>
          </cell>
        </row>
        <row r="870">
          <cell r="A870" t="str">
            <v xml:space="preserve">     o con malacate también se incluyen a los encargados de esta operación.</v>
          </cell>
        </row>
        <row r="871">
          <cell r="A871" t="str">
            <v>3.-  Cuando el concreto deba acarrearse a más de 10.00 metros se pagará los precios para</v>
          </cell>
        </row>
        <row r="872">
          <cell r="A872" t="str">
            <v xml:space="preserve">      acarreo según Capítulo I.</v>
          </cell>
        </row>
        <row r="873">
          <cell r="A873" t="str">
            <v>4.-  Los precios no incluyen a los operadores de mezcladora, Boogie, Bombas, Gruas o Winches</v>
          </cell>
        </row>
        <row r="874">
          <cell r="A874" t="str">
            <v xml:space="preserve">      cuando se usen estos métodos, tampoco incluyen a los carpinteros que hacen tareas conexas</v>
          </cell>
        </row>
        <row r="875">
          <cell r="A875" t="str">
            <v xml:space="preserve">      con la fundición.</v>
          </cell>
        </row>
        <row r="876">
          <cell r="A876" t="str">
            <v>5.-  En la operación del fundido no se incluye el traslado de andamios y ningún tipo de galafateado.</v>
          </cell>
        </row>
        <row r="877">
          <cell r="A877" t="str">
            <v>6.-  Los precios base incluyen la hechura de concreto en mezcladora y la colocación a mano.</v>
          </cell>
        </row>
        <row r="878">
          <cell r="A878" t="str">
            <v>7.-  Cuando se coloquen pilares prefabricados y luego se tengan que fundir la base con concreto</v>
          </cell>
        </row>
        <row r="879">
          <cell r="A879" t="str">
            <v xml:space="preserve">      ésta operación se pagará como fundido de pedestales.</v>
          </cell>
        </row>
        <row r="880">
          <cell r="A880" t="str">
            <v>FUNDIR   ZAPATAS.</v>
          </cell>
        </row>
        <row r="881">
          <cell r="A881" t="str">
            <v>ESPECIFICACION:</v>
          </cell>
        </row>
        <row r="882">
          <cell r="A882" t="str">
            <v>Fundir zapatas o bases de cualquier tipo de acuerdo a los tamaños siguientes:</v>
          </cell>
        </row>
        <row r="883">
          <cell r="A883" t="str">
            <v>Fundir zapata menor de 0.10 m3</v>
          </cell>
          <cell r="B883" t="str">
            <v>c/u</v>
          </cell>
          <cell r="C883" t="str">
            <v>c/u</v>
          </cell>
          <cell r="D883">
            <v>8.5500000000000007</v>
          </cell>
          <cell r="E883">
            <v>9.2776050000000012</v>
          </cell>
          <cell r="F883">
            <v>11.22</v>
          </cell>
          <cell r="G883">
            <v>11.84</v>
          </cell>
          <cell r="H883">
            <v>13.12</v>
          </cell>
        </row>
        <row r="884">
          <cell r="A884" t="str">
            <v>Fundir zapata mayores de 0.10 m3</v>
          </cell>
          <cell r="B884" t="str">
            <v>M3</v>
          </cell>
          <cell r="C884" t="str">
            <v>M4</v>
          </cell>
          <cell r="D884">
            <v>77.94</v>
          </cell>
          <cell r="E884">
            <v>84.572693999999998</v>
          </cell>
          <cell r="F884">
            <v>102.33</v>
          </cell>
          <cell r="G884">
            <v>108.03</v>
          </cell>
          <cell r="H884">
            <v>119.75</v>
          </cell>
        </row>
        <row r="885">
          <cell r="A885" t="str">
            <v>FUNDIR  VIGAS  ASISMICAS  O  ZAPATA  CORRIDA</v>
          </cell>
        </row>
        <row r="886">
          <cell r="A886" t="str">
            <v>ESPECIFICACION:</v>
          </cell>
        </row>
        <row r="887">
          <cell r="A887" t="str">
            <v>Fundir viga asísmica o zapata corridas con secciones transversales de:</v>
          </cell>
        </row>
        <row r="888">
          <cell r="A888" t="str">
            <v>Fundir viga asísmica de hasta  20 x 20 cm.</v>
          </cell>
          <cell r="B888" t="str">
            <v>ML</v>
          </cell>
          <cell r="C888" t="str">
            <v>ML</v>
          </cell>
          <cell r="D888">
            <v>3.83</v>
          </cell>
          <cell r="E888">
            <v>4.1559330000000001</v>
          </cell>
          <cell r="F888">
            <v>5.05</v>
          </cell>
          <cell r="G888">
            <v>5.33</v>
          </cell>
          <cell r="H888">
            <v>5.91</v>
          </cell>
        </row>
        <row r="889">
          <cell r="A889" t="str">
            <v>Fundir viga asísmica de hasta  30 x 30 cm.</v>
          </cell>
          <cell r="B889" t="str">
            <v>ML</v>
          </cell>
          <cell r="C889" t="str">
            <v>ML</v>
          </cell>
          <cell r="D889">
            <v>6.46</v>
          </cell>
          <cell r="E889">
            <v>7.0097459999999998</v>
          </cell>
          <cell r="F889">
            <v>8.48</v>
          </cell>
          <cell r="G889">
            <v>8.9499999999999993</v>
          </cell>
          <cell r="H889">
            <v>9.92</v>
          </cell>
        </row>
        <row r="890">
          <cell r="A890" t="str">
            <v>Fundir viga asísmica mayor  30 x 30 cm.</v>
          </cell>
          <cell r="B890" t="str">
            <v>M3</v>
          </cell>
          <cell r="C890" t="str">
            <v>M4</v>
          </cell>
          <cell r="D890">
            <v>71.790000000000006</v>
          </cell>
          <cell r="E890">
            <v>77.899329000000009</v>
          </cell>
          <cell r="F890">
            <v>94.27</v>
          </cell>
          <cell r="G890">
            <v>99.52</v>
          </cell>
          <cell r="H890">
            <v>110.32</v>
          </cell>
        </row>
        <row r="891">
          <cell r="A891" t="str">
            <v>FUNDIR   PEDESTALES.</v>
          </cell>
        </row>
        <row r="892">
          <cell r="A892" t="str">
            <v>ESPECIFICACION.</v>
          </cell>
        </row>
        <row r="894">
          <cell r="A894" t="str">
            <v>Fundir pedestales con las secciones transversales siguientes:</v>
          </cell>
        </row>
        <row r="895">
          <cell r="A895" t="str">
            <v>Fundir pedestales de hasta  20 x 20 cm.</v>
          </cell>
          <cell r="B895" t="str">
            <v>ML</v>
          </cell>
          <cell r="C895" t="str">
            <v>ML</v>
          </cell>
          <cell r="D895">
            <v>5.74</v>
          </cell>
          <cell r="E895">
            <v>6.2284740000000003</v>
          </cell>
          <cell r="F895">
            <v>7.54</v>
          </cell>
          <cell r="G895">
            <v>7.96</v>
          </cell>
          <cell r="H895">
            <v>8.82</v>
          </cell>
        </row>
        <row r="896">
          <cell r="A896" t="str">
            <v>Fundir pedestales de hasta  30 x 30 cm.</v>
          </cell>
          <cell r="B896" t="str">
            <v>ML</v>
          </cell>
          <cell r="C896" t="str">
            <v>ML</v>
          </cell>
          <cell r="D896">
            <v>12.93</v>
          </cell>
          <cell r="E896">
            <v>14.030342999999998</v>
          </cell>
          <cell r="F896">
            <v>16.989999999999998</v>
          </cell>
          <cell r="G896">
            <v>17.940000000000001</v>
          </cell>
          <cell r="H896">
            <v>19.89</v>
          </cell>
        </row>
        <row r="897">
          <cell r="A897" t="str">
            <v>Fundir pedestales mayores  30 x 30 cm.</v>
          </cell>
          <cell r="B897" t="str">
            <v>M3</v>
          </cell>
          <cell r="C897" t="str">
            <v>M4</v>
          </cell>
          <cell r="D897">
            <v>97.29</v>
          </cell>
          <cell r="E897">
            <v>105.569379</v>
          </cell>
          <cell r="F897">
            <v>127.74</v>
          </cell>
          <cell r="G897">
            <v>134.86000000000001</v>
          </cell>
          <cell r="H897">
            <v>149.49</v>
          </cell>
        </row>
        <row r="899">
          <cell r="A899" t="str">
            <v>FUNDIR  COLUMNAS  Y  PAREDES  INTEGRALMENTE.</v>
          </cell>
        </row>
        <row r="900">
          <cell r="A900" t="str">
            <v>ESPECIFICACION.</v>
          </cell>
        </row>
        <row r="902">
          <cell r="A902" t="str">
            <v>Fundir paredes y columnas en primer piso.</v>
          </cell>
          <cell r="B902" t="str">
            <v>M3</v>
          </cell>
          <cell r="C902" t="str">
            <v>M4</v>
          </cell>
          <cell r="D902">
            <v>97.29</v>
          </cell>
          <cell r="E902">
            <v>105.569379</v>
          </cell>
          <cell r="F902">
            <v>127.74</v>
          </cell>
          <cell r="G902">
            <v>134.86000000000001</v>
          </cell>
          <cell r="H902">
            <v>149.49</v>
          </cell>
        </row>
        <row r="904">
          <cell r="A904" t="str">
            <v>DESCRIPCION</v>
          </cell>
          <cell r="B904" t="str">
            <v>U/M</v>
          </cell>
          <cell r="C904" t="str">
            <v>U/M</v>
          </cell>
        </row>
        <row r="905">
          <cell r="A905" t="str">
            <v>FUNDIR  COLUMNAS  Y  VIGAS  EN  PRIMER  PISO.</v>
          </cell>
        </row>
        <row r="906">
          <cell r="A906" t="str">
            <v>Especificación.</v>
          </cell>
        </row>
        <row r="908">
          <cell r="A908" t="str">
            <v xml:space="preserve">Fundir columnas y/o vigas en primer piso incluyendo las del techo cuando este </v>
          </cell>
        </row>
        <row r="909">
          <cell r="A909" t="str">
            <v>no es de concreto y el edificio es de un piso.</v>
          </cell>
        </row>
        <row r="911">
          <cell r="A911" t="str">
            <v>Fundir columnas y/o vigas hasta  20 x 20 cm.</v>
          </cell>
          <cell r="B911" t="str">
            <v>ML</v>
          </cell>
          <cell r="C911" t="str">
            <v>ML</v>
          </cell>
          <cell r="D911">
            <v>7.77</v>
          </cell>
          <cell r="E911">
            <v>8.4312269999999998</v>
          </cell>
          <cell r="F911">
            <v>10.210000000000001</v>
          </cell>
          <cell r="G911">
            <v>10.78</v>
          </cell>
          <cell r="H911">
            <v>11.95</v>
          </cell>
        </row>
        <row r="912">
          <cell r="A912" t="str">
            <v>Fundir columnas y/o viga hasta  30 x 30 cm.</v>
          </cell>
          <cell r="B912" t="str">
            <v>ML</v>
          </cell>
          <cell r="C912" t="str">
            <v>ML</v>
          </cell>
          <cell r="D912">
            <v>12.52</v>
          </cell>
          <cell r="E912">
            <v>13.585451999999998</v>
          </cell>
          <cell r="F912">
            <v>16.46</v>
          </cell>
          <cell r="G912">
            <v>17.38</v>
          </cell>
          <cell r="H912">
            <v>19.27</v>
          </cell>
        </row>
        <row r="913">
          <cell r="A913" t="str">
            <v>Fundir columna y/o viga mayor  30 x30 cm.</v>
          </cell>
          <cell r="B913" t="str">
            <v>M3</v>
          </cell>
          <cell r="C913" t="str">
            <v>M4</v>
          </cell>
          <cell r="D913">
            <v>97.29</v>
          </cell>
          <cell r="E913">
            <v>105.569379</v>
          </cell>
          <cell r="F913">
            <v>127.74</v>
          </cell>
          <cell r="G913">
            <v>134.86000000000001</v>
          </cell>
          <cell r="H913">
            <v>149.49</v>
          </cell>
        </row>
        <row r="915">
          <cell r="A915" t="str">
            <v>FUNDIR  CONCRETO  EN   PISOS:</v>
          </cell>
        </row>
        <row r="916">
          <cell r="A916" t="str">
            <v>Especificaciones.</v>
          </cell>
        </row>
        <row r="918">
          <cell r="A918" t="str">
            <v>Fundir concreto en losas de los espesores siguientes, sobre el suelo:</v>
          </cell>
        </row>
        <row r="920">
          <cell r="A920" t="str">
            <v>Fundir losa de hasta 10 cm.  de espesor.</v>
          </cell>
          <cell r="B920" t="str">
            <v>M2</v>
          </cell>
          <cell r="C920" t="str">
            <v>M3</v>
          </cell>
          <cell r="D920">
            <v>5.56</v>
          </cell>
          <cell r="E920">
            <v>6.0331559999999991</v>
          </cell>
          <cell r="F920">
            <v>7.31</v>
          </cell>
          <cell r="G920">
            <v>7.72</v>
          </cell>
          <cell r="H920">
            <v>8.56</v>
          </cell>
        </row>
        <row r="921">
          <cell r="A921" t="str">
            <v>Fundir losa de hasta 11 a 20 cm. de espesor.</v>
          </cell>
          <cell r="B921" t="str">
            <v>M2</v>
          </cell>
          <cell r="C921" t="str">
            <v>M3</v>
          </cell>
          <cell r="D921">
            <v>9.2100000000000009</v>
          </cell>
          <cell r="E921">
            <v>9.9937710000000006</v>
          </cell>
          <cell r="F921">
            <v>12.08</v>
          </cell>
          <cell r="G921">
            <v>12.75</v>
          </cell>
          <cell r="H921">
            <v>14.13</v>
          </cell>
        </row>
        <row r="922">
          <cell r="A922" t="str">
            <v>Fundir cascote de 5 cm.  de espesor.</v>
          </cell>
          <cell r="B922" t="str">
            <v>M2</v>
          </cell>
          <cell r="C922" t="str">
            <v>M3</v>
          </cell>
          <cell r="D922">
            <v>2.8</v>
          </cell>
          <cell r="E922">
            <v>3.0382799999999999</v>
          </cell>
          <cell r="F922">
            <v>3.67</v>
          </cell>
          <cell r="G922">
            <v>3.87</v>
          </cell>
          <cell r="H922">
            <v>4.29</v>
          </cell>
        </row>
        <row r="924">
          <cell r="A924" t="str">
            <v>CAPITULO VIII</v>
          </cell>
        </row>
        <row r="926">
          <cell r="A926" t="str">
            <v>"PRE-ACABADOS "</v>
          </cell>
        </row>
        <row r="927">
          <cell r="A927" t="str">
            <v>NOTAS :</v>
          </cell>
        </row>
        <row r="929">
          <cell r="A929" t="str">
            <v>1.-  Se tomarán como pre-acabados las actividades siguientes:  piqueteado, recortes de concreto</v>
          </cell>
        </row>
        <row r="930">
          <cell r="A930" t="str">
            <v>picado de paredes, hechuras de hoyos para cajas eléctricas, perforación de hoyos para colocar</v>
          </cell>
        </row>
        <row r="931">
          <cell r="A931" t="str">
            <v>espiches.</v>
          </cell>
        </row>
        <row r="932">
          <cell r="A932" t="str">
            <v>2.-  Estos trabajos serán ejecutados solo por ayudantes.</v>
          </cell>
        </row>
        <row r="934">
          <cell r="A934" t="str">
            <v>3.-  Para el piqueteado la Empresa suministrará piquetas bien afiladas.</v>
          </cell>
        </row>
        <row r="936">
          <cell r="A936" t="str">
            <v>4.-  Para los pre-acabados la Empresa suministrará los andamios, los precios no incluyen el acarreo</v>
          </cell>
        </row>
        <row r="937">
          <cell r="A937" t="str">
            <v xml:space="preserve">       y colocado de andamios.</v>
          </cell>
        </row>
        <row r="939">
          <cell r="A939" t="str">
            <v>5.-  Se consideran concretos frescos aquellos que no pasen de 6 (seis) meses de haberse colado</v>
          </cell>
        </row>
        <row r="940">
          <cell r="A940" t="str">
            <v xml:space="preserve">       en el molde.</v>
          </cell>
        </row>
        <row r="942">
          <cell r="A942" t="str">
            <v xml:space="preserve">6.-  Para los pre-acabados la Empresa deberá observar los requisitos sugeridos por seguridad </v>
          </cell>
        </row>
        <row r="943">
          <cell r="A943" t="str">
            <v xml:space="preserve">      industrial e higiene ocupacional.</v>
          </cell>
        </row>
        <row r="946">
          <cell r="A946" t="str">
            <v>PIQUETEADO  EN  COLUMNAS  Y  PAREDES  MEDIANAS Y PEQUEÑAS.</v>
          </cell>
        </row>
        <row r="947">
          <cell r="A947" t="str">
            <v>Especificación.</v>
          </cell>
        </row>
        <row r="948">
          <cell r="A948" t="str">
            <v>Piquetear concreto en superficie de hasta 40 cm.  de ancho en columnas y pare-</v>
          </cell>
        </row>
        <row r="949">
          <cell r="A949" t="str">
            <v>des,  en los siguientes tipos de concreto:</v>
          </cell>
        </row>
        <row r="950">
          <cell r="A950" t="str">
            <v xml:space="preserve">Piqueteado total en concreto viejo. </v>
          </cell>
          <cell r="B950" t="str">
            <v>ML</v>
          </cell>
          <cell r="C950" t="str">
            <v>ML</v>
          </cell>
          <cell r="D950">
            <v>2.2839999999999998</v>
          </cell>
          <cell r="E950">
            <v>2.4783683999999995</v>
          </cell>
          <cell r="F950">
            <v>3</v>
          </cell>
          <cell r="G950">
            <v>3.17</v>
          </cell>
          <cell r="H950">
            <v>3.51</v>
          </cell>
        </row>
        <row r="951">
          <cell r="A951" t="str">
            <v>Piqueteado total en concreto fresco.</v>
          </cell>
          <cell r="B951" t="str">
            <v>ML</v>
          </cell>
          <cell r="C951" t="str">
            <v>ML</v>
          </cell>
          <cell r="D951">
            <v>1.6</v>
          </cell>
          <cell r="E951">
            <v>1.71</v>
          </cell>
          <cell r="F951">
            <v>2.0699999999999998</v>
          </cell>
          <cell r="G951">
            <v>2.19</v>
          </cell>
          <cell r="H951">
            <v>2.4300000000000002</v>
          </cell>
        </row>
        <row r="952">
          <cell r="A952" t="str">
            <v>Piqueteado loco en concreto viejo.</v>
          </cell>
          <cell r="B952" t="str">
            <v>ML</v>
          </cell>
          <cell r="C952" t="str">
            <v>ML</v>
          </cell>
          <cell r="D952">
            <v>1.91</v>
          </cell>
          <cell r="E952">
            <v>2.0699999999999998</v>
          </cell>
          <cell r="F952">
            <v>2.5</v>
          </cell>
          <cell r="G952">
            <v>2.64</v>
          </cell>
          <cell r="H952">
            <v>2.93</v>
          </cell>
        </row>
        <row r="953">
          <cell r="A953" t="str">
            <v>Piqueteado loco en concreto fresco.</v>
          </cell>
          <cell r="B953" t="str">
            <v>ML</v>
          </cell>
          <cell r="C953" t="str">
            <v>ML</v>
          </cell>
          <cell r="D953">
            <v>1.51</v>
          </cell>
          <cell r="E953">
            <v>1.64</v>
          </cell>
          <cell r="F953">
            <v>1.98</v>
          </cell>
          <cell r="G953">
            <v>2.09</v>
          </cell>
          <cell r="H953">
            <v>2.3199999999999998</v>
          </cell>
        </row>
        <row r="955">
          <cell r="A955" t="str">
            <v>PIQUETEADO  EN  COLUMNAS  Y  PAREDES.</v>
          </cell>
        </row>
        <row r="956">
          <cell r="A956" t="str">
            <v>Especificación.</v>
          </cell>
        </row>
        <row r="957">
          <cell r="A957" t="str">
            <v xml:space="preserve">Piquetear concreto de diferentes edades,  en superficie mayores de 41 cm.  de </v>
          </cell>
        </row>
        <row r="958">
          <cell r="A958" t="str">
            <v>ancho en columnas y paredes:</v>
          </cell>
        </row>
        <row r="960">
          <cell r="A960" t="str">
            <v>Piqueteado total en concreto viejo.</v>
          </cell>
          <cell r="B960" t="str">
            <v>M2</v>
          </cell>
          <cell r="C960" t="str">
            <v>M3</v>
          </cell>
          <cell r="D960">
            <v>13.9</v>
          </cell>
          <cell r="E960">
            <v>15.082889999999999</v>
          </cell>
          <cell r="F960">
            <v>18.25</v>
          </cell>
          <cell r="G960">
            <v>19.27</v>
          </cell>
          <cell r="H960">
            <v>21.36</v>
          </cell>
        </row>
        <row r="961">
          <cell r="A961" t="str">
            <v>Piqueteado total en concreto fresco.</v>
          </cell>
          <cell r="B961" t="str">
            <v>M2</v>
          </cell>
          <cell r="C961" t="str">
            <v>M3</v>
          </cell>
          <cell r="D961">
            <v>12.52</v>
          </cell>
          <cell r="E961">
            <v>13.585451999999998</v>
          </cell>
          <cell r="F961">
            <v>16.46</v>
          </cell>
          <cell r="G961">
            <v>17.38</v>
          </cell>
          <cell r="H961">
            <v>19.27</v>
          </cell>
        </row>
        <row r="962">
          <cell r="A962" t="str">
            <v>Piqueteado loco en concreto viejo.</v>
          </cell>
          <cell r="B962" t="str">
            <v>M2</v>
          </cell>
          <cell r="C962" t="str">
            <v>M3</v>
          </cell>
          <cell r="D962">
            <v>7.75</v>
          </cell>
          <cell r="E962">
            <v>8.4095250000000004</v>
          </cell>
          <cell r="F962">
            <v>10.18</v>
          </cell>
          <cell r="G962">
            <v>10.75</v>
          </cell>
          <cell r="H962">
            <v>11.92</v>
          </cell>
        </row>
        <row r="963">
          <cell r="A963" t="str">
            <v>Piqueteado loco en concreto fresco.</v>
          </cell>
          <cell r="B963" t="str">
            <v>M2</v>
          </cell>
          <cell r="C963" t="str">
            <v>M3</v>
          </cell>
          <cell r="D963">
            <v>7.38</v>
          </cell>
          <cell r="E963">
            <v>8.0080379999999991</v>
          </cell>
          <cell r="F963">
            <v>9.69</v>
          </cell>
          <cell r="G963">
            <v>10.23</v>
          </cell>
          <cell r="H963">
            <v>11.34</v>
          </cell>
        </row>
        <row r="965">
          <cell r="A965" t="str">
            <v>DESCRIPCION</v>
          </cell>
          <cell r="B965" t="str">
            <v>U/M</v>
          </cell>
          <cell r="C965" t="str">
            <v>U/M</v>
          </cell>
        </row>
        <row r="967">
          <cell r="A967" t="str">
            <v>PIQUETEADO   EN  VIGAS  Y  CIELOS.</v>
          </cell>
        </row>
        <row r="968">
          <cell r="A968" t="str">
            <v>Especificación.</v>
          </cell>
        </row>
        <row r="970">
          <cell r="A970" t="str">
            <v xml:space="preserve">PIQUETEADO  EN  VIGAS </v>
          </cell>
        </row>
        <row r="971">
          <cell r="A971" t="str">
            <v>Especificación.</v>
          </cell>
        </row>
        <row r="972">
          <cell r="A972" t="str">
            <v xml:space="preserve">Piquetear concreto de diferentes  edades,  en  superficie  pequeñas  de  hasta </v>
          </cell>
        </row>
        <row r="973">
          <cell r="A973" t="str">
            <v xml:space="preserve"> 40 cm.  en vigas y cielos,  columnas y paredes:</v>
          </cell>
        </row>
        <row r="974">
          <cell r="A974" t="str">
            <v>Piqueteado total en concreto viejo.</v>
          </cell>
          <cell r="B974" t="str">
            <v>ML</v>
          </cell>
          <cell r="C974" t="str">
            <v>ML</v>
          </cell>
          <cell r="D974">
            <v>2.73</v>
          </cell>
          <cell r="E974">
            <v>2.962323</v>
          </cell>
          <cell r="F974">
            <v>3.59</v>
          </cell>
          <cell r="G974">
            <v>3.79</v>
          </cell>
          <cell r="H974">
            <v>4.2</v>
          </cell>
        </row>
        <row r="975">
          <cell r="A975" t="str">
            <v>Piqueteado total en concreto fresco.</v>
          </cell>
          <cell r="B975" t="str">
            <v>ML</v>
          </cell>
          <cell r="C975" t="str">
            <v>ML</v>
          </cell>
          <cell r="D975">
            <v>1.92</v>
          </cell>
          <cell r="E975">
            <v>2.0833919999999999</v>
          </cell>
          <cell r="F975">
            <v>2.52</v>
          </cell>
          <cell r="G975">
            <v>2.66</v>
          </cell>
          <cell r="H975">
            <v>2.95</v>
          </cell>
        </row>
        <row r="976">
          <cell r="A976" t="str">
            <v>Piqueteado loco en concreto viejo.</v>
          </cell>
          <cell r="B976" t="str">
            <v>ML</v>
          </cell>
          <cell r="C976" t="str">
            <v>ML</v>
          </cell>
          <cell r="D976">
            <v>2.2999999999999998</v>
          </cell>
          <cell r="E976">
            <v>2.4957299999999996</v>
          </cell>
          <cell r="F976">
            <v>3.04</v>
          </cell>
          <cell r="G976">
            <v>3.21</v>
          </cell>
          <cell r="H976">
            <v>3.56</v>
          </cell>
        </row>
        <row r="977">
          <cell r="A977" t="str">
            <v>Piqueteado loco en concreto fresco.</v>
          </cell>
          <cell r="B977" t="str">
            <v>ML</v>
          </cell>
          <cell r="C977" t="str">
            <v>ML</v>
          </cell>
          <cell r="D977">
            <v>1.81</v>
          </cell>
          <cell r="E977">
            <v>1.9640310000000001</v>
          </cell>
          <cell r="F977">
            <v>2.37</v>
          </cell>
          <cell r="G977">
            <v>2.5</v>
          </cell>
          <cell r="H977">
            <v>2.77</v>
          </cell>
        </row>
        <row r="979">
          <cell r="A979" t="str">
            <v>PIQUETEADO  EN  VIGAS  Y  CIELOS  SUP.   GRANDES</v>
          </cell>
        </row>
        <row r="980">
          <cell r="A980" t="str">
            <v>Especificación.</v>
          </cell>
        </row>
        <row r="982">
          <cell r="A982" t="str">
            <v>Piquetear concreto de diferentes edades,  en superficie grandes de mas de</v>
          </cell>
        </row>
        <row r="983">
          <cell r="A983" t="str">
            <v xml:space="preserve">  40 cm.  en vigas y cielos:</v>
          </cell>
        </row>
        <row r="985">
          <cell r="A985" t="str">
            <v>Piqueteado total en concreto viejo.</v>
          </cell>
          <cell r="B985" t="str">
            <v>M2</v>
          </cell>
          <cell r="C985" t="str">
            <v>M3</v>
          </cell>
          <cell r="D985">
            <v>15.39</v>
          </cell>
          <cell r="E985">
            <v>16.699688999999999</v>
          </cell>
          <cell r="F985">
            <v>20.21</v>
          </cell>
          <cell r="G985">
            <v>21.34</v>
          </cell>
          <cell r="H985">
            <v>23.66</v>
          </cell>
        </row>
        <row r="986">
          <cell r="A986" t="str">
            <v>Piqueteado total en concreto fresco.</v>
          </cell>
          <cell r="B986" t="str">
            <v>M2</v>
          </cell>
          <cell r="C986" t="str">
            <v>M3</v>
          </cell>
          <cell r="D986">
            <v>13.34</v>
          </cell>
          <cell r="E986">
            <v>14.475233999999999</v>
          </cell>
          <cell r="F986">
            <v>17.52</v>
          </cell>
          <cell r="G986">
            <v>18.5</v>
          </cell>
          <cell r="H986">
            <v>20.51</v>
          </cell>
        </row>
        <row r="987">
          <cell r="A987" t="str">
            <v>Piqueteado loco en concreto viejo.</v>
          </cell>
          <cell r="B987" t="str">
            <v>M2</v>
          </cell>
          <cell r="C987" t="str">
            <v>M3</v>
          </cell>
          <cell r="D987">
            <v>9.65</v>
          </cell>
          <cell r="E987">
            <v>10.471214999999999</v>
          </cell>
          <cell r="F987">
            <v>12.66</v>
          </cell>
          <cell r="G987">
            <v>13.37</v>
          </cell>
          <cell r="H987">
            <v>14.82</v>
          </cell>
        </row>
        <row r="988">
          <cell r="A988" t="str">
            <v>Piqueteado loco en concreto fresco.</v>
          </cell>
          <cell r="B988" t="str">
            <v>M2</v>
          </cell>
          <cell r="C988" t="str">
            <v>M3</v>
          </cell>
          <cell r="D988">
            <v>7.59</v>
          </cell>
          <cell r="E988">
            <v>8.2359089999999995</v>
          </cell>
          <cell r="F988">
            <v>9.9700000000000006</v>
          </cell>
          <cell r="G988">
            <v>10.53</v>
          </cell>
          <cell r="H988">
            <v>11.67</v>
          </cell>
        </row>
        <row r="990">
          <cell r="A990" t="str">
            <v>HACER  RECORTES  EN  VIGAS  Y  COLUMNAS.</v>
          </cell>
        </row>
        <row r="991">
          <cell r="A991" t="str">
            <v>Especificación.</v>
          </cell>
        </row>
        <row r="993">
          <cell r="A993" t="str">
            <v>Recortar concreto cuando esto no está  a ras (empollado)  con piquetas o cincel.</v>
          </cell>
        </row>
        <row r="995">
          <cell r="A995" t="str">
            <v>Recorte de  2 cm.  de espesor en sup.  de 20 cm.</v>
          </cell>
          <cell r="B995" t="str">
            <v>Ml</v>
          </cell>
          <cell r="C995" t="str">
            <v>Ml</v>
          </cell>
          <cell r="D995">
            <v>16.23</v>
          </cell>
          <cell r="E995">
            <v>17.611173000000001</v>
          </cell>
          <cell r="F995">
            <v>21.31</v>
          </cell>
          <cell r="G995">
            <v>22.5</v>
          </cell>
          <cell r="H995">
            <v>24.94</v>
          </cell>
        </row>
        <row r="997">
          <cell r="A997" t="str">
            <v>PICAR  ZANJAS  PARA  CONDUIT.</v>
          </cell>
        </row>
        <row r="998">
          <cell r="A998" t="str">
            <v>Especificación.</v>
          </cell>
        </row>
        <row r="1000">
          <cell r="A1000" t="str">
            <v>Picar paredes para forjar zanjas para colocar tuberías eléctricas,  forntanería o</v>
          </cell>
        </row>
        <row r="1001">
          <cell r="A1001" t="str">
            <v>similar.</v>
          </cell>
        </row>
        <row r="1003">
          <cell r="A1003" t="str">
            <v>Picar zanja en pared de concreto.</v>
          </cell>
          <cell r="B1003" t="str">
            <v>ML</v>
          </cell>
          <cell r="C1003" t="str">
            <v>ML</v>
          </cell>
          <cell r="D1003">
            <v>28.14</v>
          </cell>
          <cell r="E1003">
            <v>30.534714000000001</v>
          </cell>
          <cell r="F1003">
            <v>36.94</v>
          </cell>
          <cell r="G1003">
            <v>39</v>
          </cell>
          <cell r="H1003">
            <v>43.23</v>
          </cell>
        </row>
        <row r="1004">
          <cell r="A1004" t="str">
            <v>Picar  zanja en pared de bloque de cemento.</v>
          </cell>
          <cell r="B1004" t="str">
            <v>ML</v>
          </cell>
          <cell r="C1004" t="str">
            <v>ML</v>
          </cell>
          <cell r="D1004">
            <v>13.9</v>
          </cell>
          <cell r="E1004">
            <v>15.082889999999999</v>
          </cell>
          <cell r="F1004">
            <v>18.25</v>
          </cell>
          <cell r="G1004">
            <v>19.27</v>
          </cell>
          <cell r="H1004">
            <v>21.36</v>
          </cell>
        </row>
        <row r="1005">
          <cell r="A1005" t="str">
            <v>Picar zanja en pared de ladrillos de barro.</v>
          </cell>
          <cell r="B1005" t="str">
            <v>ML</v>
          </cell>
          <cell r="C1005" t="str">
            <v>ML</v>
          </cell>
          <cell r="D1005">
            <v>13.9</v>
          </cell>
          <cell r="E1005">
            <v>15.082889999999999</v>
          </cell>
          <cell r="F1005">
            <v>18.25</v>
          </cell>
          <cell r="G1005">
            <v>19.27</v>
          </cell>
          <cell r="H1005">
            <v>21.36</v>
          </cell>
        </row>
        <row r="1007">
          <cell r="A1007" t="str">
            <v>CAPITULO IX</v>
          </cell>
        </row>
        <row r="1008">
          <cell r="A1008" t="str">
            <v>POZO DE VISITA</v>
          </cell>
        </row>
        <row r="1010">
          <cell r="A1010" t="str">
            <v>NOTAS :</v>
          </cell>
        </row>
        <row r="1011">
          <cell r="A1011" t="str">
            <v>1.-  Estos trabajos serán ejecutados solo por ayudantes y por medios manuales.</v>
          </cell>
        </row>
        <row r="1013">
          <cell r="A1013" t="str">
            <v>2.-  Para el colado del concreto en pozos de visita, los precios son para concreto hecho con</v>
          </cell>
        </row>
        <row r="1014">
          <cell r="A1014" t="str">
            <v xml:space="preserve">       mezcladora y colocado a mano.</v>
          </cell>
        </row>
        <row r="1016">
          <cell r="A1016" t="str">
            <v>EXCAVACION  DE  POZOS  DE  VISITA  EN  T.N.</v>
          </cell>
        </row>
        <row r="1017">
          <cell r="A1017" t="str">
            <v>Especificación.</v>
          </cell>
        </row>
        <row r="1018">
          <cell r="A1018" t="str">
            <v>Realizar excavaciones en pozo de visita hasta  2.00 m.  de diámetro  de  las si-</v>
          </cell>
        </row>
        <row r="1019">
          <cell r="A1019" t="str">
            <v>guientes profundidades:</v>
          </cell>
        </row>
        <row r="1021">
          <cell r="A1021" t="str">
            <v>Excavación de  0.00  a  1.00 m.  de  profundidad.</v>
          </cell>
          <cell r="B1021" t="str">
            <v>M3</v>
          </cell>
          <cell r="C1021" t="str">
            <v>M4</v>
          </cell>
          <cell r="D1021">
            <v>18.760000000000002</v>
          </cell>
          <cell r="E1021">
            <v>20.356476000000001</v>
          </cell>
          <cell r="F1021">
            <v>24.64</v>
          </cell>
          <cell r="G1021">
            <v>26.01</v>
          </cell>
          <cell r="H1021">
            <v>28.83</v>
          </cell>
        </row>
        <row r="1023">
          <cell r="A1023" t="str">
            <v>EXCAVACION  DE  POZOS  DE  VISITA  EN  TAL.</v>
          </cell>
        </row>
        <row r="1024">
          <cell r="A1024" t="str">
            <v>Especificación.</v>
          </cell>
        </row>
        <row r="1025">
          <cell r="A1025" t="str">
            <v>Realizar excavaciones en pozo de visita hasta  2.00 m.  de diámetro talpetate.</v>
          </cell>
        </row>
        <row r="1026">
          <cell r="A1026" t="str">
            <v>Excavación de  1.01  a  2.00 m.  de  profundidad.</v>
          </cell>
          <cell r="B1026" t="str">
            <v>M3</v>
          </cell>
          <cell r="C1026" t="str">
            <v>M4</v>
          </cell>
          <cell r="D1026">
            <v>36.74</v>
          </cell>
          <cell r="E1026">
            <v>39.866574</v>
          </cell>
          <cell r="F1026">
            <v>48.23</v>
          </cell>
          <cell r="G1026">
            <v>50.92</v>
          </cell>
          <cell r="H1026">
            <v>56.44</v>
          </cell>
        </row>
        <row r="1028">
          <cell r="A1028" t="str">
            <v>EXCAVACION  DE  POZOS  DE  VISITA  EN  COY.</v>
          </cell>
        </row>
        <row r="1029">
          <cell r="A1029" t="str">
            <v>Especificación.</v>
          </cell>
        </row>
        <row r="1030">
          <cell r="A1030" t="str">
            <v>Realizar excavaciones en pozo de visita hasta  2.00 m.  de diámetro.</v>
          </cell>
        </row>
        <row r="1031">
          <cell r="A1031" t="str">
            <v>Excavación de  2.01 a 3.00 m.  de profundidad.</v>
          </cell>
          <cell r="B1031" t="str">
            <v>M3</v>
          </cell>
          <cell r="C1031" t="str">
            <v>M4</v>
          </cell>
          <cell r="D1031">
            <v>46.4</v>
          </cell>
          <cell r="E1031">
            <v>50.348639999999996</v>
          </cell>
          <cell r="F1031">
            <v>60.94</v>
          </cell>
          <cell r="G1031">
            <v>64.33</v>
          </cell>
          <cell r="H1031">
            <v>71.31</v>
          </cell>
        </row>
        <row r="1033">
          <cell r="A1033" t="str">
            <v>PERFORACION  EN  PARED   DE  P. V.    DE  MAMPOSTERIA.</v>
          </cell>
        </row>
        <row r="1034">
          <cell r="A1034" t="str">
            <v>Especificación.</v>
          </cell>
        </row>
        <row r="1035">
          <cell r="A1035" t="str">
            <v xml:space="preserve">Perforar hoyos en  P.V.  de ladrillos de barro para instalar tuberías y/o codos </v>
          </cell>
        </row>
        <row r="1036">
          <cell r="A1036" t="str">
            <v>en caídas de los siguientes diámetro:</v>
          </cell>
        </row>
        <row r="1037">
          <cell r="A1037" t="str">
            <v>Perforar hoyos para tubería  de 20 cm.  P.V.</v>
          </cell>
          <cell r="B1037" t="str">
            <v>c/u</v>
          </cell>
          <cell r="C1037" t="str">
            <v>c/u</v>
          </cell>
          <cell r="D1037">
            <v>7.81</v>
          </cell>
          <cell r="E1037">
            <v>8.4746309999999987</v>
          </cell>
          <cell r="F1037">
            <v>10.27</v>
          </cell>
          <cell r="G1037">
            <v>10.84</v>
          </cell>
          <cell r="H1037">
            <v>12.02</v>
          </cell>
        </row>
        <row r="1039">
          <cell r="A1039" t="str">
            <v>PERFORACION  EN  PARED  DE    P.V.   DE  CONCRETO.</v>
          </cell>
        </row>
        <row r="1040">
          <cell r="A1040" t="str">
            <v>Especificación.</v>
          </cell>
        </row>
        <row r="1041">
          <cell r="A1041" t="str">
            <v>Perforar pared de  P. V.  de  concreto  y/o  codos en  caídas   de   los  siguientes</v>
          </cell>
        </row>
        <row r="1042">
          <cell r="A1042" t="str">
            <v>diámetros:</v>
          </cell>
        </row>
        <row r="1044">
          <cell r="A1044" t="str">
            <v>Perforar hoyos para tubería de 60 cm.   P. V.</v>
          </cell>
          <cell r="B1044" t="str">
            <v>c/u</v>
          </cell>
          <cell r="C1044" t="str">
            <v>c/u</v>
          </cell>
          <cell r="D1044">
            <v>18.420000000000002</v>
          </cell>
          <cell r="E1044">
            <v>19.987542000000001</v>
          </cell>
          <cell r="F1044">
            <v>24.18</v>
          </cell>
          <cell r="G1044">
            <v>25.53</v>
          </cell>
          <cell r="H1044">
            <v>28.3</v>
          </cell>
        </row>
        <row r="1046">
          <cell r="A1046" t="str">
            <v>CAPITULO X</v>
          </cell>
        </row>
        <row r="1047">
          <cell r="A1047" t="str">
            <v>TUBERIAS</v>
          </cell>
        </row>
        <row r="1048">
          <cell r="A1048" t="str">
            <v>NOTAS  :</v>
          </cell>
        </row>
        <row r="1050">
          <cell r="A1050" t="str">
            <v>1.-  Estos trabajos serán ejecutados solo por ayudantes.</v>
          </cell>
        </row>
        <row r="1051">
          <cell r="A1051" t="str">
            <v>2.-  Los precios no incluyen ningún tipo de acarreo o movimiento de materiales a más de</v>
          </cell>
        </row>
        <row r="1052">
          <cell r="A1052" t="str">
            <v xml:space="preserve">       10.00 metros de distancia.</v>
          </cell>
        </row>
        <row r="1053">
          <cell r="A1053" t="str">
            <v>3.-  Para la operación de cortar tubos los precios son para cuando se corte por medios manuales</v>
          </cell>
        </row>
        <row r="1054">
          <cell r="A1054" t="str">
            <v xml:space="preserve">       ( piquetas, barras, cinceles, etc.)</v>
          </cell>
        </row>
        <row r="1055">
          <cell r="A1055" t="str">
            <v>AFINADO   A  MANO  DE  FONDO  DE  ZANJAS.</v>
          </cell>
        </row>
        <row r="1056">
          <cell r="A1056" t="str">
            <v>Especificación.</v>
          </cell>
        </row>
        <row r="1057">
          <cell r="A1057" t="str">
            <v>Afinar el fondo de las zanjas,  cuando han sido excavadas a máquina,  de las si-</v>
          </cell>
        </row>
        <row r="1058">
          <cell r="A1058" t="str">
            <v>guientes dimensiones:</v>
          </cell>
        </row>
        <row r="1059">
          <cell r="A1059" t="str">
            <v>Afinado de hasta 0.60 m.  de ancho.</v>
          </cell>
          <cell r="B1059" t="str">
            <v>ML</v>
          </cell>
          <cell r="C1059" t="str">
            <v>Ml</v>
          </cell>
          <cell r="D1059">
            <v>0.84</v>
          </cell>
          <cell r="E1059">
            <v>0.91148399999999996</v>
          </cell>
          <cell r="F1059">
            <v>1.1000000000000001</v>
          </cell>
          <cell r="G1059">
            <v>1.1599999999999999</v>
          </cell>
          <cell r="H1059">
            <v>1.29</v>
          </cell>
        </row>
        <row r="1060">
          <cell r="A1060" t="str">
            <v>Afinado entre 0.60 y 1.00 m.  ancho.</v>
          </cell>
          <cell r="B1060" t="str">
            <v>ML</v>
          </cell>
          <cell r="C1060" t="str">
            <v>Ml</v>
          </cell>
          <cell r="D1060">
            <v>1.39</v>
          </cell>
          <cell r="E1060">
            <v>1.5082889999999998</v>
          </cell>
          <cell r="F1060">
            <v>1.83</v>
          </cell>
          <cell r="G1060">
            <v>1.93</v>
          </cell>
          <cell r="H1060">
            <v>2.14</v>
          </cell>
        </row>
        <row r="1061">
          <cell r="A1061" t="str">
            <v>Afinado de más de 1.00 m.  de ancho.</v>
          </cell>
          <cell r="B1061" t="str">
            <v>M2</v>
          </cell>
          <cell r="C1061" t="str">
            <v>M3</v>
          </cell>
          <cell r="D1061">
            <v>2.1</v>
          </cell>
          <cell r="E1061">
            <v>2.2787099999999998</v>
          </cell>
          <cell r="F1061">
            <v>2.76</v>
          </cell>
          <cell r="G1061">
            <v>2.91</v>
          </cell>
          <cell r="H1061">
            <v>3.23</v>
          </cell>
        </row>
        <row r="1062">
          <cell r="A1062" t="str">
            <v>ACUÑADO  DE  TUBERIAS.</v>
          </cell>
        </row>
        <row r="1063">
          <cell r="A1063" t="str">
            <v>Especificaciones.</v>
          </cell>
        </row>
        <row r="1064">
          <cell r="A1064" t="str">
            <v>Acuñar los lados de la tubería con tierra adecuada y compactada con pisón cur-</v>
          </cell>
        </row>
        <row r="1065">
          <cell r="A1065" t="str">
            <v>vo.</v>
          </cell>
        </row>
        <row r="1066">
          <cell r="A1066" t="str">
            <v xml:space="preserve">Acuñado de tubería de 20 a 25 cm. </v>
          </cell>
          <cell r="B1066" t="str">
            <v>ML</v>
          </cell>
          <cell r="C1066" t="str">
            <v>Ml</v>
          </cell>
          <cell r="D1066">
            <v>1.81</v>
          </cell>
          <cell r="E1066">
            <v>1.9640310000000001</v>
          </cell>
          <cell r="F1066">
            <v>2.37</v>
          </cell>
          <cell r="G1066">
            <v>2.5</v>
          </cell>
          <cell r="H1066">
            <v>2.77</v>
          </cell>
        </row>
        <row r="1067">
          <cell r="A1067" t="str">
            <v>Acuñado de tubería de 30 a 38 cm.</v>
          </cell>
          <cell r="B1067" t="str">
            <v>ML</v>
          </cell>
          <cell r="C1067" t="str">
            <v>Ml</v>
          </cell>
          <cell r="D1067">
            <v>2.1</v>
          </cell>
          <cell r="E1067">
            <v>2.2787099999999998</v>
          </cell>
          <cell r="F1067">
            <v>2.76</v>
          </cell>
          <cell r="G1067">
            <v>2.91</v>
          </cell>
          <cell r="H1067">
            <v>3.23</v>
          </cell>
        </row>
        <row r="1068">
          <cell r="A1068" t="str">
            <v>PROTECCION  DE  TUBERIAS.</v>
          </cell>
        </row>
        <row r="1069">
          <cell r="A1069" t="str">
            <v>Especificación.</v>
          </cell>
        </row>
        <row r="1070">
          <cell r="A1070" t="str">
            <v>Proteger tuberías con tierra en dos capas de 15 cm.  sobre tubo en zanjas de di-</v>
          </cell>
        </row>
        <row r="1071">
          <cell r="A1071" t="str">
            <v>ferentes tipos:</v>
          </cell>
        </row>
        <row r="1072">
          <cell r="A1072" t="str">
            <v>Proteger tubo de hasta  0.60 m.  de ancho.</v>
          </cell>
          <cell r="B1072" t="str">
            <v>ML</v>
          </cell>
          <cell r="C1072" t="str">
            <v>M</v>
          </cell>
          <cell r="D1072">
            <v>2.35</v>
          </cell>
          <cell r="E1072">
            <v>2.5499849999999999</v>
          </cell>
          <cell r="F1072">
            <v>3.09</v>
          </cell>
          <cell r="G1072">
            <v>3.26</v>
          </cell>
          <cell r="H1072">
            <v>3.61</v>
          </cell>
        </row>
        <row r="1073">
          <cell r="A1073" t="str">
            <v xml:space="preserve">Proteger tubo entre 0.60 m.  y  1.00 m.  de ancho </v>
          </cell>
          <cell r="B1073" t="str">
            <v>M3</v>
          </cell>
          <cell r="C1073" t="str">
            <v>M4</v>
          </cell>
          <cell r="D1073">
            <v>13.47</v>
          </cell>
          <cell r="E1073">
            <v>14.616296999999999</v>
          </cell>
          <cell r="F1073">
            <v>17.690000000000001</v>
          </cell>
          <cell r="G1073">
            <v>18.68</v>
          </cell>
          <cell r="H1073">
            <v>20.71</v>
          </cell>
        </row>
        <row r="1074">
          <cell r="A1074" t="str">
            <v>HACER   MEDIA  CAÑA.</v>
          </cell>
        </row>
        <row r="1075">
          <cell r="A1075" t="str">
            <v>Especificación.</v>
          </cell>
        </row>
        <row r="1076">
          <cell r="A1076" t="str">
            <v>Forjar media caña en tierra antes de instalar tuberías  de los siguientes  diáme-</v>
          </cell>
        </row>
        <row r="1077">
          <cell r="A1077" t="str">
            <v>tros.</v>
          </cell>
        </row>
        <row r="1078">
          <cell r="A1078" t="str">
            <v>Hacer media caña para tuberías de 15 cm.</v>
          </cell>
          <cell r="B1078" t="str">
            <v>ML</v>
          </cell>
          <cell r="C1078" t="str">
            <v>ML</v>
          </cell>
          <cell r="D1078">
            <v>1.39</v>
          </cell>
          <cell r="E1078">
            <v>1.5082889999999998</v>
          </cell>
          <cell r="F1078">
            <v>1.83</v>
          </cell>
          <cell r="G1078">
            <v>1.93</v>
          </cell>
          <cell r="H1078">
            <v>2.14</v>
          </cell>
        </row>
        <row r="1079">
          <cell r="A1079" t="str">
            <v>Hacer media caña para tuberías de 20 cm.</v>
          </cell>
          <cell r="B1079" t="str">
            <v>ML</v>
          </cell>
          <cell r="C1079" t="str">
            <v>ML</v>
          </cell>
          <cell r="D1079">
            <v>2.5099999999999998</v>
          </cell>
          <cell r="E1079">
            <v>2.7236009999999995</v>
          </cell>
          <cell r="F1079">
            <v>3.29</v>
          </cell>
          <cell r="G1079">
            <v>3.47</v>
          </cell>
          <cell r="H1079">
            <v>3.85</v>
          </cell>
        </row>
        <row r="1080">
          <cell r="A1080" t="str">
            <v>Hacer media caña para tuberías de 25 cm.</v>
          </cell>
          <cell r="B1080" t="str">
            <v>ML</v>
          </cell>
          <cell r="C1080" t="str">
            <v>ML</v>
          </cell>
          <cell r="D1080">
            <v>2.8</v>
          </cell>
          <cell r="E1080">
            <v>3.0382799999999999</v>
          </cell>
          <cell r="F1080">
            <v>3.67</v>
          </cell>
          <cell r="G1080">
            <v>3.87</v>
          </cell>
          <cell r="H1080">
            <v>4.29</v>
          </cell>
        </row>
        <row r="1081">
          <cell r="A1081" t="str">
            <v>Hacer media caña para tuberías de 30 cm.</v>
          </cell>
          <cell r="B1081" t="str">
            <v>ML</v>
          </cell>
          <cell r="C1081" t="str">
            <v>ML</v>
          </cell>
          <cell r="D1081">
            <v>3.34</v>
          </cell>
          <cell r="E1081">
            <v>3.6242339999999995</v>
          </cell>
          <cell r="F1081">
            <v>4.38</v>
          </cell>
          <cell r="G1081">
            <v>4.62</v>
          </cell>
          <cell r="H1081">
            <v>5.12</v>
          </cell>
        </row>
        <row r="1082">
          <cell r="A1082" t="str">
            <v>Hacer media caña para tuberías de 38 cm.</v>
          </cell>
          <cell r="B1082" t="str">
            <v>ML</v>
          </cell>
          <cell r="C1082" t="str">
            <v>ML</v>
          </cell>
          <cell r="D1082">
            <v>3.87</v>
          </cell>
          <cell r="E1082">
            <v>4.1993369999999999</v>
          </cell>
          <cell r="F1082">
            <v>5.08</v>
          </cell>
          <cell r="G1082">
            <v>5.36</v>
          </cell>
          <cell r="H1082">
            <v>5.94</v>
          </cell>
        </row>
        <row r="1083">
          <cell r="A1083" t="str">
            <v>Hacer media caña para tuberías de 45 cm.</v>
          </cell>
          <cell r="B1083" t="str">
            <v>ML</v>
          </cell>
          <cell r="C1083" t="str">
            <v>ML</v>
          </cell>
          <cell r="D1083">
            <v>4.72</v>
          </cell>
          <cell r="E1083">
            <v>5.1216719999999993</v>
          </cell>
          <cell r="F1083">
            <v>6.21</v>
          </cell>
          <cell r="G1083">
            <v>6.56</v>
          </cell>
          <cell r="H1083">
            <v>7.27</v>
          </cell>
        </row>
        <row r="1084">
          <cell r="A1084" t="str">
            <v>Hacer media caña para tuberías de 53 cm.</v>
          </cell>
          <cell r="B1084" t="str">
            <v>ML</v>
          </cell>
          <cell r="C1084" t="str">
            <v>ML</v>
          </cell>
          <cell r="D1084">
            <v>5.15</v>
          </cell>
          <cell r="E1084">
            <v>5.5882649999999998</v>
          </cell>
          <cell r="F1084">
            <v>6.78</v>
          </cell>
          <cell r="G1084">
            <v>7.16</v>
          </cell>
          <cell r="H1084">
            <v>7.94</v>
          </cell>
        </row>
        <row r="1085">
          <cell r="A1085" t="str">
            <v>Hacer media caña para tuberías de  60 cm.</v>
          </cell>
          <cell r="B1085" t="str">
            <v>ML</v>
          </cell>
          <cell r="C1085" t="str">
            <v>ML</v>
          </cell>
          <cell r="D1085">
            <v>5.56</v>
          </cell>
          <cell r="E1085">
            <v>6.0331559999999991</v>
          </cell>
          <cell r="F1085">
            <v>7.31</v>
          </cell>
          <cell r="G1085">
            <v>7.72</v>
          </cell>
          <cell r="H1085">
            <v>8.56</v>
          </cell>
        </row>
        <row r="1087">
          <cell r="A1087" t="str">
            <v>CAPITULO XI</v>
          </cell>
        </row>
        <row r="1089">
          <cell r="A1089" t="str">
            <v>CUNETAS</v>
          </cell>
        </row>
        <row r="1090">
          <cell r="A1090" t="str">
            <v>NOTAS :</v>
          </cell>
        </row>
        <row r="1091">
          <cell r="A1091" t="str">
            <v>1.-  Estos trabajos serán ejecutados solo por ayudantes.</v>
          </cell>
        </row>
        <row r="1093">
          <cell r="A1093" t="str">
            <v>2.-  Los precios no incluyen ningún tipo de acarreo o movimiento de materiales a más de</v>
          </cell>
        </row>
        <row r="1094">
          <cell r="A1094" t="str">
            <v xml:space="preserve">       10.00 metros de distancia.</v>
          </cell>
        </row>
        <row r="1096">
          <cell r="A1096" t="str">
            <v>3.-  Los precios para el piqueteado en cunetas son por metro lineal por cara del bordillo.</v>
          </cell>
        </row>
        <row r="1098">
          <cell r="A1098" t="str">
            <v>EXCAVACION   PARA  CUNETAS:</v>
          </cell>
        </row>
        <row r="1099">
          <cell r="A1099" t="str">
            <v>Especificación:</v>
          </cell>
        </row>
        <row r="1101">
          <cell r="A1101" t="str">
            <v>Hacer recortes en tierra normal de las siguientes profundidades:</v>
          </cell>
        </row>
        <row r="1103">
          <cell r="A1103" t="str">
            <v>Exc.  de 0.75 m.  de ancho hasta 0.40 m.  de  ancho.</v>
          </cell>
          <cell r="B1103" t="str">
            <v>ML</v>
          </cell>
          <cell r="C1103" t="str">
            <v>ML</v>
          </cell>
          <cell r="D1103">
            <v>5.56</v>
          </cell>
          <cell r="E1103">
            <v>6.0331559999999991</v>
          </cell>
          <cell r="F1103">
            <v>7.31</v>
          </cell>
          <cell r="G1103">
            <v>7.72</v>
          </cell>
          <cell r="H1103">
            <v>8.56</v>
          </cell>
        </row>
        <row r="1105">
          <cell r="A1105" t="str">
            <v>FUNDIR CONCRETO.</v>
          </cell>
        </row>
        <row r="1106">
          <cell r="A1106" t="str">
            <v>Especificación.</v>
          </cell>
        </row>
        <row r="1107">
          <cell r="A1107" t="str">
            <v>FUNDIR  CONCRETO  PREMEZCLADO  VERTIDO.</v>
          </cell>
        </row>
        <row r="1109">
          <cell r="A1109" t="str">
            <v>Directamente en el molde de la cuneta.</v>
          </cell>
          <cell r="B1109" t="str">
            <v>ML</v>
          </cell>
          <cell r="C1109" t="str">
            <v>ML</v>
          </cell>
          <cell r="D1109">
            <v>1.1100000000000001</v>
          </cell>
          <cell r="E1109">
            <v>1.204461</v>
          </cell>
          <cell r="F1109">
            <v>1.45</v>
          </cell>
          <cell r="G1109">
            <v>1.53</v>
          </cell>
          <cell r="H1109">
            <v>1.7</v>
          </cell>
        </row>
        <row r="1111">
          <cell r="A1111" t="str">
            <v>FUNDIDA   DE  CONCRETO  HECHO  A  MANO.</v>
          </cell>
        </row>
        <row r="1112">
          <cell r="A1112" t="str">
            <v>Especificación.</v>
          </cell>
        </row>
        <row r="1114">
          <cell r="A1114" t="str">
            <v>Hacer concreto a mano y vertirlo en el molde de la cuneta.</v>
          </cell>
          <cell r="B1114" t="str">
            <v>ML</v>
          </cell>
          <cell r="C1114" t="str">
            <v>ML</v>
          </cell>
          <cell r="D1114">
            <v>7.31</v>
          </cell>
          <cell r="E1114">
            <v>7.9320809999999993</v>
          </cell>
          <cell r="F1114">
            <v>9.61</v>
          </cell>
          <cell r="G1114">
            <v>10.15</v>
          </cell>
          <cell r="H1114">
            <v>11.25</v>
          </cell>
        </row>
        <row r="1116">
          <cell r="A1116" t="str">
            <v xml:space="preserve">PIQUETEO TOTAL EN CUNETA  CONCRETO FRESCO </v>
          </cell>
          <cell r="B1116" t="str">
            <v>ML</v>
          </cell>
          <cell r="C1116" t="str">
            <v>ML</v>
          </cell>
          <cell r="D1116">
            <v>1.78</v>
          </cell>
          <cell r="E1116">
            <v>1.931478</v>
          </cell>
          <cell r="F1116">
            <v>2.34</v>
          </cell>
          <cell r="G1116">
            <v>2.4700000000000002</v>
          </cell>
          <cell r="H1116">
            <v>2.74</v>
          </cell>
        </row>
        <row r="1118">
          <cell r="A1118" t="str">
            <v xml:space="preserve">PIQUETEO LOCO EN CUNETAS CONCRETO VIEJO </v>
          </cell>
          <cell r="B1118" t="str">
            <v>ML</v>
          </cell>
          <cell r="C1118" t="str">
            <v>ML</v>
          </cell>
          <cell r="D1118">
            <v>2.65</v>
          </cell>
          <cell r="E1118">
            <v>2.8755149999999996</v>
          </cell>
          <cell r="F1118">
            <v>3.48</v>
          </cell>
          <cell r="G1118">
            <v>3.67</v>
          </cell>
          <cell r="H1118">
            <v>4.07</v>
          </cell>
        </row>
        <row r="1120">
          <cell r="A1120" t="str">
            <v>CAPITULO XII</v>
          </cell>
        </row>
        <row r="1122">
          <cell r="A1122" t="str">
            <v>BORDILLOS</v>
          </cell>
        </row>
        <row r="1124">
          <cell r="A1124" t="str">
            <v>NOTAS   :</v>
          </cell>
        </row>
        <row r="1126">
          <cell r="A1126" t="str">
            <v>1.-  Estos trabajos serán ejecutados solo por ayudantes.</v>
          </cell>
        </row>
        <row r="1128">
          <cell r="A1128" t="str">
            <v>2.-  Los precios no incluyen ningún acarreo de materiales a más de 10.00 metros de distancia.</v>
          </cell>
        </row>
        <row r="1130">
          <cell r="A1130" t="str">
            <v>3.-  Los precios de piqueteado de bordillo son por metro lineal por una cara.</v>
          </cell>
        </row>
        <row r="1132">
          <cell r="A1132" t="str">
            <v>FUNDIR   CONCRETO  PREMEZCLADO.</v>
          </cell>
        </row>
        <row r="1133">
          <cell r="A1133" t="str">
            <v>ESPECIFICACION.</v>
          </cell>
        </row>
        <row r="1135">
          <cell r="A1135" t="str">
            <v>Fundir bordillo  20 cm.  de  ancho y  50  cm.  alto.</v>
          </cell>
          <cell r="B1135" t="str">
            <v>ML</v>
          </cell>
          <cell r="C1135" t="str">
            <v>ML</v>
          </cell>
          <cell r="D1135">
            <v>0.84</v>
          </cell>
          <cell r="E1135">
            <v>0.91148399999999996</v>
          </cell>
          <cell r="F1135">
            <v>1.1000000000000001</v>
          </cell>
          <cell r="G1135">
            <v>1.1599999999999999</v>
          </cell>
          <cell r="H1135">
            <v>1.29</v>
          </cell>
        </row>
        <row r="1137">
          <cell r="A1137" t="str">
            <v>CAPITULO XIII</v>
          </cell>
        </row>
        <row r="1139">
          <cell r="A1139" t="str">
            <v>ANDENES</v>
          </cell>
        </row>
        <row r="1141">
          <cell r="A1141" t="str">
            <v>NOTAS :</v>
          </cell>
        </row>
        <row r="1143">
          <cell r="A1143" t="str">
            <v>1.-  Estos trabajos serán ejecutados solo por ayudantes.</v>
          </cell>
        </row>
        <row r="1145">
          <cell r="A1145" t="str">
            <v>2.-  Los precios no incluyen ningún tipo de acarreo o movimiento de materiales a más de</v>
          </cell>
        </row>
        <row r="1146">
          <cell r="A1146" t="str">
            <v xml:space="preserve">      10.00 metros de distancia.</v>
          </cell>
        </row>
        <row r="1150">
          <cell r="A1150" t="str">
            <v>RECORTE  DE  ANDENES  EN  T. N.</v>
          </cell>
        </row>
        <row r="1151">
          <cell r="A1151" t="str">
            <v>ESPECIFICACION.</v>
          </cell>
        </row>
        <row r="1153">
          <cell r="A1153" t="str">
            <v>Recortar el terreno para andenes en tierra normal de las siguientes demiensio-</v>
          </cell>
        </row>
        <row r="1154">
          <cell r="A1154" t="str">
            <v>nes.</v>
          </cell>
        </row>
        <row r="1155">
          <cell r="A1155" t="str">
            <v>Recorte de 5 a 20 cm.  de profundidad.</v>
          </cell>
          <cell r="B1155" t="str">
            <v>M2</v>
          </cell>
          <cell r="C1155" t="str">
            <v>M3</v>
          </cell>
          <cell r="D1155">
            <v>2.5099999999999998</v>
          </cell>
          <cell r="E1155">
            <v>2.7236009999999995</v>
          </cell>
          <cell r="F1155">
            <v>3.29</v>
          </cell>
          <cell r="G1155">
            <v>3.47</v>
          </cell>
          <cell r="H1155">
            <v>3.85</v>
          </cell>
        </row>
        <row r="1157">
          <cell r="A1157" t="str">
            <v>CONFORMACION  FINAL DE  TERRENO.</v>
          </cell>
          <cell r="B1157" t="str">
            <v>M2</v>
          </cell>
          <cell r="C1157" t="str">
            <v>M3</v>
          </cell>
          <cell r="D1157">
            <v>1.53</v>
          </cell>
          <cell r="E1157">
            <v>1.6602029999999999</v>
          </cell>
          <cell r="F1157">
            <v>2.0099999999999998</v>
          </cell>
          <cell r="G1157">
            <v>2.12</v>
          </cell>
          <cell r="H1157">
            <v>2.35</v>
          </cell>
        </row>
        <row r="1158">
          <cell r="A1158" t="str">
            <v>ESPECIFICACION.</v>
          </cell>
        </row>
        <row r="1160">
          <cell r="A1160" t="str">
            <v>Conformar el terreno antes de instalar los andenes con recorte o relleno no ma-</v>
          </cell>
        </row>
        <row r="1161">
          <cell r="A1161" t="str">
            <v>yor de 5 cm.  de espesor dejándolo listo para colocar los andenes.</v>
          </cell>
          <cell r="B1161" t="str">
            <v>M2</v>
          </cell>
          <cell r="C1161" t="str">
            <v>M3</v>
          </cell>
          <cell r="D1161">
            <v>1.1100000000000001</v>
          </cell>
          <cell r="E1161">
            <v>1.204461</v>
          </cell>
          <cell r="F1161">
            <v>1.45</v>
          </cell>
          <cell r="G1161">
            <v>1.53</v>
          </cell>
          <cell r="H1161">
            <v>1.7</v>
          </cell>
        </row>
        <row r="1164">
          <cell r="A1164" t="str">
            <v>FUNDIR   ANDENES  CONCRETO  PREMEZCLADO.</v>
          </cell>
        </row>
        <row r="1165">
          <cell r="A1165" t="str">
            <v>Especificación.</v>
          </cell>
        </row>
        <row r="1167">
          <cell r="A1167" t="str">
            <v>Fundir concreto en andenes vertido directamente en la formaleta de los siguien-</v>
          </cell>
        </row>
        <row r="1168">
          <cell r="A1168" t="str">
            <v>tes espesores:</v>
          </cell>
        </row>
        <row r="1170">
          <cell r="A1170" t="str">
            <v>Fundir andenes de  5 cm.  espesor.</v>
          </cell>
          <cell r="B1170" t="str">
            <v>M2</v>
          </cell>
          <cell r="C1170" t="str">
            <v>M3</v>
          </cell>
          <cell r="D1170">
            <v>0.96</v>
          </cell>
          <cell r="E1170">
            <v>1.041696</v>
          </cell>
          <cell r="F1170">
            <v>1.25</v>
          </cell>
          <cell r="G1170">
            <v>1.32</v>
          </cell>
          <cell r="H1170">
            <v>1.46</v>
          </cell>
        </row>
        <row r="1171">
          <cell r="A1171" t="str">
            <v>Fundir andenes de  5 a 7.5 cm.   espesor.</v>
          </cell>
          <cell r="B1171" t="str">
            <v>M2</v>
          </cell>
          <cell r="C1171" t="str">
            <v>M3</v>
          </cell>
          <cell r="D1171">
            <v>1.24</v>
          </cell>
          <cell r="E1171">
            <v>1.3455239999999999</v>
          </cell>
          <cell r="F1171">
            <v>1.65</v>
          </cell>
          <cell r="G1171">
            <v>1.74</v>
          </cell>
          <cell r="H1171">
            <v>1.93</v>
          </cell>
        </row>
        <row r="1172">
          <cell r="A1172" t="str">
            <v>Fundir andenes de  7.5 a 10 cm.  espesor.</v>
          </cell>
          <cell r="B1172" t="str">
            <v>M2</v>
          </cell>
          <cell r="C1172" t="str">
            <v>M3</v>
          </cell>
          <cell r="D1172">
            <v>2.1</v>
          </cell>
          <cell r="E1172">
            <v>2.2787099999999998</v>
          </cell>
          <cell r="F1172">
            <v>2.76</v>
          </cell>
          <cell r="G1172">
            <v>2.91</v>
          </cell>
          <cell r="H1172">
            <v>3.23</v>
          </cell>
        </row>
        <row r="1173">
          <cell r="A1173" t="str">
            <v>Fundir andenes de  6.5 a 10 cm.  espesor.  (Hecho a mano)</v>
          </cell>
          <cell r="B1173" t="str">
            <v>M2</v>
          </cell>
          <cell r="C1173" t="str">
            <v>M3</v>
          </cell>
          <cell r="D1173">
            <v>4.1500000000000004</v>
          </cell>
          <cell r="E1173">
            <v>4.5031650000000001</v>
          </cell>
          <cell r="F1173">
            <v>5.45</v>
          </cell>
          <cell r="G1173">
            <v>5.75</v>
          </cell>
          <cell r="H1173">
            <v>6.37</v>
          </cell>
        </row>
        <row r="1175">
          <cell r="A1175" t="str">
            <v>CAPITULO XIV</v>
          </cell>
        </row>
        <row r="1177">
          <cell r="A1177" t="str">
            <v>CANALES</v>
          </cell>
        </row>
        <row r="1178">
          <cell r="A1178" t="str">
            <v>NOTAS  :</v>
          </cell>
        </row>
        <row r="1180">
          <cell r="A1180" t="str">
            <v>1.-  Estos trabajos serán ejecutados solo por ayudantes.</v>
          </cell>
        </row>
        <row r="1182">
          <cell r="A1182" t="str">
            <v>2.-  Los precios no incluyen ningún tipo de acarreo o movimiento de materiales a más de</v>
          </cell>
        </row>
        <row r="1183">
          <cell r="A1183" t="str">
            <v xml:space="preserve">      10.00 metros de distancia.</v>
          </cell>
        </row>
        <row r="1185">
          <cell r="A1185" t="str">
            <v>3.-  En los precios de las excavaciones trapezoidales circulares, no se incluye la forja del talud.</v>
          </cell>
        </row>
        <row r="1187">
          <cell r="A1187" t="str">
            <v>EXCAVACION   DE  ZANJA  TRAPEZOIDAL  T. N.</v>
          </cell>
        </row>
        <row r="1188">
          <cell r="A1188" t="str">
            <v>ESPECIFICACION.</v>
          </cell>
        </row>
        <row r="1190">
          <cell r="A1190" t="str">
            <v>Excavar  zanjas para canales en secciones trapezoidales o circulares de las si-</v>
          </cell>
        </row>
        <row r="1191">
          <cell r="A1191" t="str">
            <v>guientes dimensiones :</v>
          </cell>
        </row>
        <row r="1193">
          <cell r="A1193" t="str">
            <v>Exc.  0.80 cm.  de ancho por  1.00  de profundidad.</v>
          </cell>
          <cell r="B1193" t="str">
            <v>M3</v>
          </cell>
          <cell r="C1193" t="str">
            <v>M4</v>
          </cell>
          <cell r="D1193">
            <v>17.059999999999999</v>
          </cell>
          <cell r="E1193">
            <v>18.511805999999996</v>
          </cell>
          <cell r="F1193">
            <v>22.41</v>
          </cell>
          <cell r="G1193">
            <v>23.66</v>
          </cell>
          <cell r="H1193">
            <v>26.23</v>
          </cell>
        </row>
        <row r="1195">
          <cell r="A1195" t="str">
            <v>FUNDIR   REMATES   DE   ADOQUINES.</v>
          </cell>
        </row>
        <row r="1196">
          <cell r="A1196" t="str">
            <v>Especificación.</v>
          </cell>
        </row>
        <row r="1198">
          <cell r="A1198" t="str">
            <v xml:space="preserve">Fundir remates de adoquines de  15 cm.   de ancho y  30 cm.   de profundidad al </v>
          </cell>
        </row>
        <row r="1199">
          <cell r="A1199" t="str">
            <v>final del pavimiento.</v>
          </cell>
          <cell r="B1199" t="str">
            <v>ML</v>
          </cell>
          <cell r="C1199" t="str">
            <v>M</v>
          </cell>
          <cell r="D1199">
            <v>3.62</v>
          </cell>
          <cell r="E1199">
            <v>3.9280620000000002</v>
          </cell>
          <cell r="F1199">
            <v>4.76</v>
          </cell>
          <cell r="G1199">
            <v>5.03</v>
          </cell>
          <cell r="H1199">
            <v>5.58</v>
          </cell>
        </row>
        <row r="1201">
          <cell r="A1201" t="str">
            <v>HACER    COLCHON  DE  ARENA.</v>
          </cell>
        </row>
        <row r="1202">
          <cell r="A1202" t="str">
            <v>Especificación.</v>
          </cell>
        </row>
        <row r="1204">
          <cell r="A1204" t="str">
            <v>Hacer colchón de arena incluyendo el acarreo de 5.00 m.  de las siguientes di-</v>
          </cell>
        </row>
        <row r="1205">
          <cell r="A1205" t="str">
            <v>mensiones :</v>
          </cell>
        </row>
        <row r="1207">
          <cell r="A1207" t="str">
            <v>Hacer colchón de arena   3   a   5  cm.  de  espesor.</v>
          </cell>
          <cell r="B1207" t="str">
            <v>M2</v>
          </cell>
          <cell r="C1207" t="str">
            <v>M3</v>
          </cell>
          <cell r="D1207">
            <v>0.46</v>
          </cell>
          <cell r="E1207">
            <v>0.49914599999999998</v>
          </cell>
          <cell r="F1207">
            <v>0.59</v>
          </cell>
          <cell r="G1207">
            <v>0.62</v>
          </cell>
          <cell r="H1207">
            <v>0.69</v>
          </cell>
        </row>
        <row r="1209">
          <cell r="A1209" t="str">
            <v>Hacer  colchón de arena más  de 5 cm.  de espesor.</v>
          </cell>
          <cell r="B1209" t="str">
            <v>M2</v>
          </cell>
          <cell r="C1209" t="str">
            <v>M3</v>
          </cell>
          <cell r="D1209">
            <v>0.63</v>
          </cell>
          <cell r="E1209">
            <v>0.68361300000000003</v>
          </cell>
          <cell r="F1209">
            <v>0.81</v>
          </cell>
          <cell r="G1209">
            <v>0.86</v>
          </cell>
          <cell r="H1209">
            <v>0.95</v>
          </cell>
        </row>
        <row r="1212">
          <cell r="A1212" t="str">
            <v>CAPITULO XV</v>
          </cell>
        </row>
        <row r="1214">
          <cell r="A1214" t="str">
            <v>PAVIMENTOS</v>
          </cell>
        </row>
        <row r="1215">
          <cell r="A1215" t="str">
            <v>1.-  Estos trabajos son ejecutados solo por ayudantes.</v>
          </cell>
        </row>
        <row r="1216">
          <cell r="A1216" t="str">
            <v>2.-  Se incluyen todas las actividades que pueden ser ejecutadas a mano.</v>
          </cell>
        </row>
        <row r="1217">
          <cell r="A1217" t="str">
            <v>3.-  Los precios no incluyen ningún tipo de acarreo o movimiento de materiales a más de</v>
          </cell>
        </row>
        <row r="1218">
          <cell r="A1218" t="str">
            <v xml:space="preserve">       10.00 metros de distancia.</v>
          </cell>
        </row>
        <row r="1219">
          <cell r="A1219" t="str">
            <v>DEMOLER   PAVIMENTO  ASFALTICO.</v>
          </cell>
        </row>
        <row r="1220">
          <cell r="A1220" t="str">
            <v>Especificación.</v>
          </cell>
        </row>
        <row r="1221">
          <cell r="A1221" t="str">
            <v>Demoler pavimentos asfálticos con medios manuales a los siguientes espeso-</v>
          </cell>
        </row>
        <row r="1222">
          <cell r="A1222" t="str">
            <v>res.</v>
          </cell>
        </row>
        <row r="1223">
          <cell r="A1223" t="str">
            <v>Demoler   Pav.  de  hasta  5 cm.  de  espesor.</v>
          </cell>
          <cell r="B1223" t="str">
            <v xml:space="preserve"> M2</v>
          </cell>
          <cell r="C1223" t="str">
            <v xml:space="preserve"> M3</v>
          </cell>
          <cell r="D1223">
            <v>3.34</v>
          </cell>
          <cell r="E1223">
            <v>3.6242339999999995</v>
          </cell>
          <cell r="F1223">
            <v>4.38</v>
          </cell>
          <cell r="G1223">
            <v>4.62</v>
          </cell>
          <cell r="H1223">
            <v>5.12</v>
          </cell>
        </row>
        <row r="1224">
          <cell r="A1224" t="str">
            <v>Demoler   Pav.  de  hasta  25 cm.  de  espesor.</v>
          </cell>
          <cell r="B1224" t="str">
            <v>M2</v>
          </cell>
          <cell r="C1224" t="str">
            <v>M3</v>
          </cell>
          <cell r="D1224">
            <v>13.07</v>
          </cell>
          <cell r="E1224">
            <v>14.182257</v>
          </cell>
          <cell r="F1224">
            <v>17.149999999999999</v>
          </cell>
          <cell r="G1224">
            <v>18.11</v>
          </cell>
          <cell r="H1224">
            <v>20.07</v>
          </cell>
        </row>
        <row r="1226">
          <cell r="A1226" t="str">
            <v>DEMOLER  MORTERO.</v>
          </cell>
          <cell r="B1226" t="str">
            <v>M2</v>
          </cell>
          <cell r="C1226" t="str">
            <v>M3</v>
          </cell>
          <cell r="D1226">
            <v>13.21</v>
          </cell>
          <cell r="E1226">
            <v>14.334171</v>
          </cell>
          <cell r="F1226">
            <v>17.34</v>
          </cell>
          <cell r="G1226">
            <v>18.309999999999999</v>
          </cell>
          <cell r="H1226">
            <v>20.3</v>
          </cell>
        </row>
        <row r="1227">
          <cell r="A1227" t="str">
            <v>Especificación.</v>
          </cell>
        </row>
        <row r="1228">
          <cell r="A1228" t="str">
            <v>Demoler mortero en recubrimientos de hasta de 5 cm.  de espesor.</v>
          </cell>
        </row>
        <row r="1229">
          <cell r="A1229" t="str">
            <v>TRABAJOS  VARIOS.</v>
          </cell>
        </row>
        <row r="1230">
          <cell r="A1230" t="str">
            <v>No hay normas de rendimientos.</v>
          </cell>
        </row>
        <row r="1231">
          <cell r="A1231" t="str">
            <v>CERCO  DE  ALAMBRE  DE   PUAS.</v>
          </cell>
        </row>
        <row r="1232">
          <cell r="A1232" t="str">
            <v>Especificación.</v>
          </cell>
        </row>
        <row r="1233">
          <cell r="A1233" t="str">
            <v>Hacer cerca de alambre de púas colocando postes con sus  arriostes corres-</v>
          </cell>
        </row>
        <row r="1234">
          <cell r="A1234" t="str">
            <v>pondientes de espaciamiento .</v>
          </cell>
        </row>
        <row r="1235">
          <cell r="A1235" t="str">
            <v>Hacer cerco de alambres de púas.</v>
          </cell>
          <cell r="B1235" t="str">
            <v>ML</v>
          </cell>
          <cell r="C1235" t="str">
            <v>ML</v>
          </cell>
          <cell r="D1235">
            <v>8.34</v>
          </cell>
          <cell r="E1235">
            <v>9.0497339999999991</v>
          </cell>
          <cell r="F1235">
            <v>10.95</v>
          </cell>
          <cell r="G1235">
            <v>11.56</v>
          </cell>
          <cell r="H1235">
            <v>12.81</v>
          </cell>
        </row>
        <row r="1236">
          <cell r="A1236" t="str">
            <v xml:space="preserve">EXCAVAR  ZANJAS  EN  SONSOCUITE   CON  PIEDRA  BOLON  HASTA </v>
          </cell>
        </row>
        <row r="1237">
          <cell r="A1237" t="str">
            <v xml:space="preserve"> 1.00 MTS.  DE  ANCHO.</v>
          </cell>
        </row>
        <row r="1238">
          <cell r="A1238" t="str">
            <v>Especificación.</v>
          </cell>
        </row>
        <row r="1239">
          <cell r="A1239" t="str">
            <v>Incluye picar y sacar piedras y otros materiales excavados.</v>
          </cell>
        </row>
        <row r="1240">
          <cell r="A1240" t="str">
            <v>Excavación  de  0.00  a  1.00  mts.  profundo.</v>
          </cell>
          <cell r="B1240" t="str">
            <v>M3</v>
          </cell>
          <cell r="C1240" t="str">
            <v>M4</v>
          </cell>
          <cell r="D1240">
            <v>78.25</v>
          </cell>
          <cell r="E1240">
            <v>84.909075000000001</v>
          </cell>
          <cell r="F1240">
            <v>102.74</v>
          </cell>
          <cell r="G1240">
            <v>108.46</v>
          </cell>
          <cell r="H1240">
            <v>120.23</v>
          </cell>
        </row>
        <row r="1241">
          <cell r="A1241" t="str">
            <v>LIMPIEZA  DE  AREA  VIVIENDA  PARA  ENTREGA  FINAL.</v>
          </cell>
        </row>
        <row r="1242">
          <cell r="A1242" t="str">
            <v>Consiste en reunir tierra no compacta y desperdicios de concreto o similares y</v>
          </cell>
        </row>
        <row r="1243">
          <cell r="A1243" t="str">
            <v>acarrearlos en carretilla a una distancia de 10.00 mts.</v>
          </cell>
          <cell r="B1243" t="str">
            <v>M2</v>
          </cell>
          <cell r="C1243" t="str">
            <v>M3</v>
          </cell>
          <cell r="D1243">
            <v>1.81</v>
          </cell>
          <cell r="E1243">
            <v>1.9640310000000001</v>
          </cell>
          <cell r="F1243">
            <v>2.37</v>
          </cell>
          <cell r="G1243">
            <v>2.5</v>
          </cell>
          <cell r="H1243">
            <v>2.77</v>
          </cell>
        </row>
        <row r="1245">
          <cell r="A1245" t="str">
            <v>Hacer recorte de talud con pendiemte en piedra cantera y similar.</v>
          </cell>
        </row>
        <row r="1247">
          <cell r="A1247" t="str">
            <v>La sección  de corte será de 0.00  a  0.20 mts.  de espesor.</v>
          </cell>
          <cell r="B1247" t="str">
            <v>M2</v>
          </cell>
          <cell r="C1247" t="str">
            <v>M3</v>
          </cell>
          <cell r="D1247">
            <v>5.56</v>
          </cell>
          <cell r="E1247">
            <v>6.0331559999999991</v>
          </cell>
          <cell r="F1247">
            <v>7.31</v>
          </cell>
          <cell r="G1247">
            <v>7.72</v>
          </cell>
          <cell r="H1247">
            <v>8.56</v>
          </cell>
        </row>
        <row r="1249">
          <cell r="A1249" t="str">
            <v>Hacer colchón de materal selecto de  10  a  15  cms.  de espeso para zanjas de</v>
          </cell>
        </row>
        <row r="1250">
          <cell r="A1250" t="str">
            <v>hasta  0.95 mtrs.   de ancho.</v>
          </cell>
          <cell r="B1250" t="str">
            <v>ML</v>
          </cell>
          <cell r="C1250" t="str">
            <v>ML</v>
          </cell>
          <cell r="D1250">
            <v>3.82</v>
          </cell>
          <cell r="E1250">
            <v>4.1450819999999995</v>
          </cell>
          <cell r="F1250">
            <v>5.0199999999999996</v>
          </cell>
          <cell r="G1250">
            <v>5.3</v>
          </cell>
          <cell r="H1250">
            <v>5.88</v>
          </cell>
        </row>
        <row r="1253">
          <cell r="A1253" t="str">
            <v>CAPITULO XVI</v>
          </cell>
        </row>
        <row r="1254">
          <cell r="A1254" t="str">
            <v>DEMOLICIONES</v>
          </cell>
        </row>
        <row r="1255">
          <cell r="A1255" t="str">
            <v>NOTAS  :</v>
          </cell>
        </row>
        <row r="1256">
          <cell r="A1256" t="str">
            <v>1.-  Esta labor será ejecutada solo por ayudantes.</v>
          </cell>
        </row>
        <row r="1257">
          <cell r="A1257" t="str">
            <v>2.-  Los precios son para demoliciones hechas a mano ( cinceles, mazo y puya).</v>
          </cell>
        </row>
        <row r="1258">
          <cell r="A1258" t="str">
            <v xml:space="preserve">3.-  La actividad de demoler consiste en quebrar y apartar los fragmentos a una distancia no </v>
          </cell>
        </row>
        <row r="1259">
          <cell r="A1259" t="str">
            <v xml:space="preserve">     mayor de 10.00 metros.</v>
          </cell>
        </row>
        <row r="1260">
          <cell r="A1260" t="str">
            <v>4.-  Para las demoliciones en partes altas no se incluye en los precios el traslado de andamios.</v>
          </cell>
        </row>
        <row r="1261">
          <cell r="A1261" t="str">
            <v>5.-  En la demolición de estructuras que se encuentran bajo tierra como : zapatas, vigas asismica, P.V.</v>
          </cell>
        </row>
        <row r="1262">
          <cell r="A1262" t="str">
            <v xml:space="preserve">       etc. los precios no incluyen la excavación previa a la demolición.  Estas excavaciones deben ser</v>
          </cell>
        </row>
        <row r="1263">
          <cell r="A1263" t="str">
            <v xml:space="preserve">       amplias y cómodas, se pagarán según el capítulo de movimiento de tierra.</v>
          </cell>
        </row>
        <row r="1264">
          <cell r="A1264" t="str">
            <v>DESPEGAR   ADOQUINES.</v>
          </cell>
        </row>
        <row r="1265">
          <cell r="A1265" t="str">
            <v>Especificación.</v>
          </cell>
        </row>
        <row r="1267">
          <cell r="A1267" t="str">
            <v>Despegar adoquines,  acomodarlos a la orilla del lugar  que se están  despe-</v>
          </cell>
        </row>
        <row r="1268">
          <cell r="A1268" t="str">
            <v>gando.</v>
          </cell>
          <cell r="B1268" t="str">
            <v>M2</v>
          </cell>
          <cell r="C1268" t="str">
            <v>M3</v>
          </cell>
          <cell r="D1268">
            <v>1.85</v>
          </cell>
          <cell r="E1268">
            <v>2.0074350000000001</v>
          </cell>
          <cell r="F1268">
            <v>2.44</v>
          </cell>
          <cell r="G1268">
            <v>2.58</v>
          </cell>
          <cell r="H1268">
            <v>2.86</v>
          </cell>
        </row>
        <row r="1270">
          <cell r="A1270" t="str">
            <v>DEMOLER   PISOS  DE  CONCRETO.</v>
          </cell>
        </row>
        <row r="1271">
          <cell r="A1271" t="str">
            <v>Especificación.</v>
          </cell>
        </row>
        <row r="1273">
          <cell r="A1273" t="str">
            <v>Demoler pisos conc.  hasta 10 cm.  de  espesor.</v>
          </cell>
          <cell r="B1273" t="str">
            <v>M2</v>
          </cell>
          <cell r="C1273" t="str">
            <v>M3</v>
          </cell>
          <cell r="D1273">
            <v>15.02</v>
          </cell>
          <cell r="E1273">
            <v>16.298202</v>
          </cell>
          <cell r="F1273">
            <v>19.72</v>
          </cell>
          <cell r="G1273">
            <v>20.82</v>
          </cell>
          <cell r="H1273">
            <v>23.08</v>
          </cell>
        </row>
        <row r="1275">
          <cell r="A1275" t="str">
            <v>DEMOLER  PAREDES  DE  MAMPOSTERIA</v>
          </cell>
        </row>
        <row r="1276">
          <cell r="A1276" t="str">
            <v>Especificación.</v>
          </cell>
        </row>
        <row r="1278">
          <cell r="A1278" t="str">
            <v>Demoler  paredes de mampostería apartando la broza  ( escombros a no más</v>
          </cell>
        </row>
        <row r="1279">
          <cell r="A1279" t="str">
            <v>de 10.00 m.</v>
          </cell>
        </row>
        <row r="1281">
          <cell r="A1281" t="str">
            <v>Demoler paredes de ladrillos de barro.</v>
          </cell>
          <cell r="B1281" t="str">
            <v>M2</v>
          </cell>
          <cell r="C1281" t="str">
            <v>M3</v>
          </cell>
          <cell r="D1281">
            <v>7.37</v>
          </cell>
          <cell r="E1281">
            <v>7.9971869999999994</v>
          </cell>
          <cell r="F1281">
            <v>9.68</v>
          </cell>
          <cell r="G1281">
            <v>10.220000000000001</v>
          </cell>
          <cell r="H1281">
            <v>11.33</v>
          </cell>
        </row>
        <row r="1282">
          <cell r="A1282" t="str">
            <v>Demoler paredes de bloques confinados.</v>
          </cell>
          <cell r="B1282" t="str">
            <v>M2</v>
          </cell>
          <cell r="C1282" t="str">
            <v>M3</v>
          </cell>
          <cell r="D1282">
            <v>3.75</v>
          </cell>
          <cell r="E1282">
            <v>4.0691249999999997</v>
          </cell>
          <cell r="F1282">
            <v>4.92</v>
          </cell>
          <cell r="G1282">
            <v>5.19</v>
          </cell>
          <cell r="H1282">
            <v>5.75</v>
          </cell>
        </row>
        <row r="1283">
          <cell r="A1283" t="str">
            <v>Demoler paredes de bloque chiltepe.</v>
          </cell>
          <cell r="B1283" t="str">
            <v>M2</v>
          </cell>
          <cell r="C1283" t="str">
            <v>M3</v>
          </cell>
          <cell r="D1283">
            <v>3.2</v>
          </cell>
          <cell r="E1283">
            <v>3.4723199999999999</v>
          </cell>
          <cell r="F1283">
            <v>4.2</v>
          </cell>
          <cell r="G1283">
            <v>4.43</v>
          </cell>
          <cell r="H1283">
            <v>4.91</v>
          </cell>
        </row>
        <row r="1285">
          <cell r="A1285" t="str">
            <v>DEMOLER   PAREDES  DE  CONCRETO.</v>
          </cell>
        </row>
        <row r="1286">
          <cell r="A1286" t="str">
            <v>Especificación.</v>
          </cell>
        </row>
        <row r="1287">
          <cell r="A1287" t="str">
            <v>Demoler paredes de concreto sin incluir la quitada del hierro armado.</v>
          </cell>
        </row>
        <row r="1289">
          <cell r="A1289" t="str">
            <v>Demoler pared más de 12 cm.  de espesor.</v>
          </cell>
          <cell r="B1289" t="str">
            <v>M2</v>
          </cell>
          <cell r="C1289" t="str">
            <v>M3</v>
          </cell>
          <cell r="D1289">
            <v>166.78</v>
          </cell>
          <cell r="E1289">
            <v>180.97297799999998</v>
          </cell>
          <cell r="F1289">
            <v>218.97</v>
          </cell>
          <cell r="G1289">
            <v>231.17</v>
          </cell>
          <cell r="H1289">
            <v>256.25</v>
          </cell>
        </row>
        <row r="1291">
          <cell r="A1291" t="str">
            <v>DEMOLER   GRADAS  DE  CONCRETO.</v>
          </cell>
        </row>
        <row r="1292">
          <cell r="A1292" t="str">
            <v>Especificación.</v>
          </cell>
        </row>
        <row r="1294">
          <cell r="A1294" t="str">
            <v>DESCRIPCION</v>
          </cell>
          <cell r="B1294" t="str">
            <v>U/M</v>
          </cell>
          <cell r="C1294" t="str">
            <v>U/M</v>
          </cell>
        </row>
        <row r="1297">
          <cell r="A1297" t="str">
            <v>DEMOLER  GRADAS  DE  CONCRETO.</v>
          </cell>
        </row>
        <row r="1298">
          <cell r="A1298" t="str">
            <v>Especificación.</v>
          </cell>
        </row>
        <row r="1300">
          <cell r="A1300" t="str">
            <v xml:space="preserve">Demoler gradas de concreto convencionales de  30 cm.  de huella  y  20 cm.  de </v>
          </cell>
          <cell r="B1300" t="str">
            <v>ML</v>
          </cell>
          <cell r="C1300" t="str">
            <v>ML</v>
          </cell>
          <cell r="D1300">
            <v>22.37</v>
          </cell>
          <cell r="E1300">
            <v>24.273686999999999</v>
          </cell>
          <cell r="F1300">
            <v>29.37</v>
          </cell>
          <cell r="G1300">
            <v>31.01</v>
          </cell>
          <cell r="H1300">
            <v>34.369999999999997</v>
          </cell>
        </row>
        <row r="1301">
          <cell r="A1301" t="str">
            <v xml:space="preserve">contra huella.  </v>
          </cell>
        </row>
        <row r="1304">
          <cell r="A1304" t="str">
            <v>Para otro tipo de gradas o mayores que las anteriores,  arreglo convencional.</v>
          </cell>
        </row>
        <row r="1306">
          <cell r="A1306" t="str">
            <v>DEMOLER  VIGAS  SISMICAS.</v>
          </cell>
        </row>
        <row r="1307">
          <cell r="A1307" t="str">
            <v>Especificaciones.</v>
          </cell>
        </row>
        <row r="1309">
          <cell r="A1309" t="str">
            <v>Demoler vigas asísmicas  con  instrumentos  manuales  sacando  la  broza  ( es-</v>
          </cell>
        </row>
        <row r="1310">
          <cell r="A1310" t="str">
            <v>combros )  al margen de la zanja de las siguientes  dimensiones:</v>
          </cell>
        </row>
        <row r="1312">
          <cell r="A1312" t="str">
            <v>Demoler viga asísmica de  20 x 20 cm.</v>
          </cell>
          <cell r="B1312" t="str">
            <v>ML</v>
          </cell>
          <cell r="C1312" t="str">
            <v>ML</v>
          </cell>
          <cell r="D1312">
            <v>11.98</v>
          </cell>
          <cell r="E1312">
            <v>12.999497999999999</v>
          </cell>
          <cell r="F1312">
            <v>15.71</v>
          </cell>
          <cell r="G1312">
            <v>16.59</v>
          </cell>
          <cell r="H1312">
            <v>18.39</v>
          </cell>
        </row>
        <row r="1313">
          <cell r="A1313" t="str">
            <v>Demoler viga asísmica de  21 x 21 a 50 x 50 cm.</v>
          </cell>
          <cell r="B1313" t="str">
            <v>ML</v>
          </cell>
          <cell r="C1313" t="str">
            <v>ML</v>
          </cell>
          <cell r="D1313">
            <v>35.9</v>
          </cell>
          <cell r="E1313">
            <v>38.955089999999998</v>
          </cell>
          <cell r="F1313">
            <v>47.14</v>
          </cell>
          <cell r="G1313">
            <v>49.77</v>
          </cell>
          <cell r="H1313">
            <v>55.17</v>
          </cell>
        </row>
        <row r="1314">
          <cell r="A1314" t="str">
            <v>Demoler viga  o columna de  20 x 20 cm.</v>
          </cell>
          <cell r="B1314" t="str">
            <v>ML</v>
          </cell>
          <cell r="C1314" t="str">
            <v>ML</v>
          </cell>
          <cell r="D1314">
            <v>11.51</v>
          </cell>
          <cell r="E1314">
            <v>12.489500999999999</v>
          </cell>
          <cell r="F1314">
            <v>15.11</v>
          </cell>
          <cell r="G1314">
            <v>15.95</v>
          </cell>
          <cell r="H1314">
            <v>17.68</v>
          </cell>
        </row>
        <row r="1315">
          <cell r="A1315" t="str">
            <v>Demoler viga o columna de 21 x 21 cm.</v>
          </cell>
          <cell r="B1315" t="str">
            <v>ML</v>
          </cell>
          <cell r="C1315" t="str">
            <v>ML</v>
          </cell>
          <cell r="D1315">
            <v>26.87</v>
          </cell>
          <cell r="E1315">
            <v>29.156637</v>
          </cell>
          <cell r="F1315">
            <v>35.31</v>
          </cell>
          <cell r="G1315">
            <v>37.28</v>
          </cell>
          <cell r="H1315">
            <v>41.32</v>
          </cell>
        </row>
        <row r="1317">
          <cell r="A1317" t="str">
            <v>DEMOLER  PAREDES  DE  MAMPOSTERIA.</v>
          </cell>
        </row>
        <row r="1318">
          <cell r="A1318" t="str">
            <v>Especificación.</v>
          </cell>
        </row>
        <row r="1320">
          <cell r="A1320" t="str">
            <v>Demoler paredes de  P. V.   en mampostería  de ladrillos sacando la broza   ( es-</v>
          </cell>
        </row>
        <row r="1321">
          <cell r="A1321" t="str">
            <v>combros)  afuera  de los siguientes diámetros con mazo.</v>
          </cell>
        </row>
        <row r="1323">
          <cell r="A1323" t="str">
            <v xml:space="preserve">Demoler pared  P. V.  de  1.50 m.   de  diámetro.  </v>
          </cell>
          <cell r="B1323" t="str">
            <v>c/u</v>
          </cell>
          <cell r="C1323" t="str">
            <v>c/u</v>
          </cell>
          <cell r="D1323">
            <v>17.52</v>
          </cell>
          <cell r="E1323">
            <v>19.010952</v>
          </cell>
          <cell r="F1323">
            <v>23.01</v>
          </cell>
          <cell r="G1323">
            <v>24.29</v>
          </cell>
          <cell r="H1323">
            <v>26.93</v>
          </cell>
        </row>
        <row r="1325">
          <cell r="A1325" t="str">
            <v>DEMOLICION   DE  CUNETAS  DE  CONCRETO.</v>
          </cell>
          <cell r="B1325" t="str">
            <v>ML</v>
          </cell>
          <cell r="C1325" t="str">
            <v>ML</v>
          </cell>
          <cell r="D1325">
            <v>6.39</v>
          </cell>
          <cell r="E1325">
            <v>6.9337889999999991</v>
          </cell>
          <cell r="F1325">
            <v>8.39</v>
          </cell>
          <cell r="G1325">
            <v>8.86</v>
          </cell>
          <cell r="H1325">
            <v>9.82</v>
          </cell>
        </row>
        <row r="1326">
          <cell r="A1326" t="str">
            <v>Especificación.</v>
          </cell>
        </row>
        <row r="1328">
          <cell r="A1328" t="str">
            <v>Demoler cunetas de caite apartando la broza   ( escombros)  del lugar de la de-</v>
          </cell>
        </row>
        <row r="1329">
          <cell r="A1329" t="str">
            <v>molición.</v>
          </cell>
        </row>
        <row r="1331">
          <cell r="A1331" t="str">
            <v>DESCRIPCION</v>
          </cell>
        </row>
        <row r="1333">
          <cell r="A1333" t="str">
            <v xml:space="preserve">  A R M A D U R I A</v>
          </cell>
        </row>
        <row r="1334">
          <cell r="A1334" t="str">
            <v>DEFINICIONES  DE  TERMINOS  USADOS  EN  ARMADURIA</v>
          </cell>
        </row>
        <row r="1335">
          <cell r="A1335" t="str">
            <v>Alistar :  Enderezar,  cortar,  doblar y manipular el acero   (varillas para elemento)</v>
          </cell>
        </row>
        <row r="1336">
          <cell r="A1336" t="str">
            <v>enderezar, cortar y doblar acero para estribo.</v>
          </cell>
        </row>
        <row r="1337">
          <cell r="A1337" t="str">
            <v>Armar:  Armar o amarrar entre sí las diferentes partes o elementos que compo-</v>
          </cell>
        </row>
        <row r="1338">
          <cell r="A1338" t="str">
            <v>nen los conjuntos armados  ( Fijar el estribo al elemento con  alambres).</v>
          </cell>
        </row>
        <row r="1339">
          <cell r="A1339" t="str">
            <v>Colocar:  Instalar en  su sitio conforme planos los conjuntos alistados y armados.</v>
          </cell>
        </row>
        <row r="1341">
          <cell r="A1341" t="str">
            <v xml:space="preserve">Hacer anclajes :  Doblar los extremos de las  varillas en  vigas y  columnas para </v>
          </cell>
        </row>
        <row r="1342">
          <cell r="A1342" t="str">
            <v xml:space="preserve">su amarre final siempre y cuando  se efectúe en el sitio de la colocación  o  en el </v>
          </cell>
        </row>
        <row r="1343">
          <cell r="A1343" t="str">
            <v>banco.</v>
          </cell>
        </row>
        <row r="1344">
          <cell r="A1344" t="str">
            <v>Hacer Bayonetas:  Empalmar dos varillas mediante el doblado de una de ellas,</v>
          </cell>
        </row>
        <row r="1345">
          <cell r="A1345" t="str">
            <v>con dos quiebres adyacentes de 45 grados cada uno ,  incluyendo el amarrado.</v>
          </cell>
        </row>
        <row r="1346">
          <cell r="A1346" t="str">
            <v xml:space="preserve">Hacer Escuadras:  Anclajes adicionales que se colocan en la union de columnas  </v>
          </cell>
        </row>
        <row r="1347">
          <cell r="A1347" t="str">
            <v>a vigas.</v>
          </cell>
        </row>
        <row r="1349">
          <cell r="A1349" t="str">
            <v>G E N E R A L I D A D E S :</v>
          </cell>
        </row>
        <row r="1351">
          <cell r="A1351" t="str">
            <v>Estos precios incluyen la participación de herramientas especiales    (Guillotina )</v>
          </cell>
        </row>
        <row r="1353">
          <cell r="A1353" t="str">
            <v>El  acero  deberá  estar almacenado a  una distancia no mayor de 5.00 mts. , del</v>
          </cell>
        </row>
        <row r="1354">
          <cell r="A1354" t="str">
            <v>lugar  de  trabajo  en  sitio de  fácil  acceso  y  seleccionado  por  diámetro.</v>
          </cell>
        </row>
        <row r="1356">
          <cell r="A1356" t="str">
            <v>El hierro en rollo será entregado desenrollado a los armadores.</v>
          </cell>
        </row>
        <row r="1358">
          <cell r="A1358" t="str">
            <v>No se incluyen en estos precios, hechura de andamios.</v>
          </cell>
        </row>
        <row r="1360">
          <cell r="A1360" t="str">
            <v xml:space="preserve">Los dobleces especiales  se liquidarán al  30 % más del valor  por libra  del elemen- </v>
          </cell>
        </row>
        <row r="1361">
          <cell r="A1361" t="str">
            <v>to armado exceptuando anclajes , bayonetas y escuadras.</v>
          </cell>
        </row>
        <row r="1363">
          <cell r="A1363" t="str">
            <v xml:space="preserve">La empresa suministrará a los armadores en el plantel de trabajo,  las siguientes </v>
          </cell>
        </row>
        <row r="1364">
          <cell r="A1364" t="str">
            <v>herramientas:</v>
          </cell>
        </row>
        <row r="1366">
          <cell r="A1366" t="str">
            <v xml:space="preserve">     a)  Guillotina adecuada.</v>
          </cell>
        </row>
        <row r="1367">
          <cell r="A1367" t="str">
            <v xml:space="preserve">     b)  Riel para cortar hierro.</v>
          </cell>
        </row>
        <row r="1368">
          <cell r="A1368" t="str">
            <v xml:space="preserve">     c)  Hojas de Sierra.</v>
          </cell>
        </row>
        <row r="1369">
          <cell r="A1369" t="str">
            <v xml:space="preserve">     d)  Cortafríos.</v>
          </cell>
        </row>
        <row r="1370">
          <cell r="A1370" t="str">
            <v xml:space="preserve">     e)  Cinceles.</v>
          </cell>
        </row>
        <row r="1371">
          <cell r="A1371" t="str">
            <v xml:space="preserve">     f )  Mazos de 4 a 10 Lbs.</v>
          </cell>
        </row>
        <row r="1372">
          <cell r="A1372" t="str">
            <v xml:space="preserve">     g)  Crayones o tizas.</v>
          </cell>
        </row>
        <row r="1373">
          <cell r="A1373" t="str">
            <v xml:space="preserve">     h)  Piquetas.</v>
          </cell>
        </row>
        <row r="1374">
          <cell r="A1374" t="str">
            <v xml:space="preserve">      i)  Guantes.</v>
          </cell>
        </row>
        <row r="1375">
          <cell r="A1375" t="str">
            <v xml:space="preserve">      j)  Tijeras o cizallas.</v>
          </cell>
        </row>
        <row r="1376">
          <cell r="A1376" t="str">
            <v xml:space="preserve">     k)  Pineras y grifas mayores de 3/4 ".</v>
          </cell>
        </row>
        <row r="1378">
          <cell r="A1378" t="str">
            <v>DESCRIPCION</v>
          </cell>
          <cell r="B1378" t="str">
            <v>U/M</v>
          </cell>
          <cell r="C1378" t="str">
            <v>U/M</v>
          </cell>
        </row>
        <row r="1381">
          <cell r="A1381" t="str">
            <v>Estas normas están calculadas para un armador.</v>
          </cell>
        </row>
        <row r="1383">
          <cell r="A1383" t="str">
            <v>En el cuadro de normas de rendimientos:  Los por cientos están en correspon-</v>
          </cell>
        </row>
        <row r="1384">
          <cell r="A1384" t="str">
            <v>dencia con la tasa del producto terminado   ( Alistar,  armar  y  colocar ).</v>
          </cell>
        </row>
        <row r="1386">
          <cell r="A1386" t="str">
            <v>Se incluye el movimiento de andamios  hasta una altura de 3.5 metros.</v>
          </cell>
        </row>
        <row r="1389">
          <cell r="A1389" t="str">
            <v>A C T I V I D A D                                         %  DE  PAGO</v>
          </cell>
        </row>
        <row r="1391">
          <cell r="A1391" t="str">
            <v>Alistar                                                                          30 %</v>
          </cell>
        </row>
        <row r="1393">
          <cell r="A1393" t="str">
            <v>Armar                                                                          30 %</v>
          </cell>
        </row>
        <row r="1395">
          <cell r="A1395" t="str">
            <v>Colocar                                                                       40 %</v>
          </cell>
        </row>
        <row r="1397">
          <cell r="A1397" t="str">
            <v>Alistar,  Armar y Colocar                                          100 %</v>
          </cell>
        </row>
        <row r="1400">
          <cell r="A1400" t="str">
            <v>D E S C R I P C I O N</v>
          </cell>
          <cell r="B1400" t="str">
            <v>U/M</v>
          </cell>
          <cell r="C1400" t="str">
            <v>U/M</v>
          </cell>
        </row>
        <row r="1402">
          <cell r="A1402" t="str">
            <v>A R M A D U R  I A</v>
          </cell>
        </row>
        <row r="1404">
          <cell r="A1404" t="str">
            <v>Alistar,  armar y  colocar  acero  en  vigas,  columnas,  losas y muros,  en  aceros</v>
          </cell>
          <cell r="B1404" t="str">
            <v>lbs</v>
          </cell>
          <cell r="C1404" t="str">
            <v>LBS</v>
          </cell>
          <cell r="D1404">
            <v>0.72</v>
          </cell>
          <cell r="E1404">
            <v>0.78127199999999997</v>
          </cell>
          <cell r="F1404">
            <v>0.95</v>
          </cell>
          <cell r="H1404">
            <v>1.1100000000000001</v>
          </cell>
        </row>
        <row r="1405">
          <cell r="A1405" t="str">
            <v xml:space="preserve">menor o igual al No.  4.      </v>
          </cell>
        </row>
        <row r="1407">
          <cell r="A1407" t="str">
            <v xml:space="preserve">Alistar,  armar y colocar acero en vigas,  columnas,  losas  y  muros,  en acero  </v>
          </cell>
          <cell r="B1407" t="str">
            <v>lbs</v>
          </cell>
          <cell r="C1407" t="str">
            <v>LBS</v>
          </cell>
          <cell r="D1407">
            <v>0.44</v>
          </cell>
          <cell r="E1407">
            <v>0.47744399999999998</v>
          </cell>
          <cell r="F1407">
            <v>0.57999999999999996</v>
          </cell>
          <cell r="H1407">
            <v>0.68</v>
          </cell>
        </row>
        <row r="1408">
          <cell r="A1408" t="str">
            <v xml:space="preserve">mayor  al   No.  4.    </v>
          </cell>
        </row>
        <row r="1410">
          <cell r="A1410" t="str">
            <v xml:space="preserve">Alistar,  armar y colocar acero en zapatas y pedestales en acero menor o igual </v>
          </cell>
          <cell r="B1410" t="str">
            <v>lbs</v>
          </cell>
          <cell r="C1410" t="str">
            <v>LBS</v>
          </cell>
          <cell r="D1410">
            <v>0.72</v>
          </cell>
          <cell r="E1410">
            <v>0.78127199999999997</v>
          </cell>
          <cell r="F1410">
            <v>0.95</v>
          </cell>
          <cell r="H1410">
            <v>1.1100000000000001</v>
          </cell>
        </row>
        <row r="1411">
          <cell r="A1411" t="str">
            <v xml:space="preserve">al  No.  4.       </v>
          </cell>
        </row>
        <row r="1413">
          <cell r="A1413" t="str">
            <v>Alistar,  armar y colocar acero en zapatas y pedestales en acero mayor al  No. 4.</v>
          </cell>
          <cell r="B1413" t="str">
            <v>lbs</v>
          </cell>
          <cell r="C1413" t="str">
            <v>LBS</v>
          </cell>
          <cell r="D1413">
            <v>0.44</v>
          </cell>
          <cell r="E1413">
            <v>0.47744399999999998</v>
          </cell>
          <cell r="F1413">
            <v>0.57999999999999996</v>
          </cell>
          <cell r="H1413">
            <v>0.68</v>
          </cell>
        </row>
        <row r="1416">
          <cell r="A1416" t="str">
            <v>ALISTAR CON ACERO MENOR O IGUAL AL NO. 4</v>
          </cell>
        </row>
        <row r="1418">
          <cell r="A1418" t="str">
            <v>Alistar acero en  vigas y columnas.</v>
          </cell>
          <cell r="B1418" t="str">
            <v>lbs</v>
          </cell>
          <cell r="C1418" t="str">
            <v>LBS</v>
          </cell>
          <cell r="D1418">
            <v>0.21</v>
          </cell>
          <cell r="E1418">
            <v>0.22787099999999999</v>
          </cell>
          <cell r="F1418">
            <v>0.28000000000000003</v>
          </cell>
          <cell r="H1418">
            <v>0.33</v>
          </cell>
        </row>
        <row r="1420">
          <cell r="A1420" t="str">
            <v>Alistar acero  en zapatas y pedestales  .</v>
          </cell>
          <cell r="B1420" t="str">
            <v>lbs</v>
          </cell>
          <cell r="C1420" t="str">
            <v>LBS</v>
          </cell>
          <cell r="D1420">
            <v>0.21</v>
          </cell>
          <cell r="E1420">
            <v>0.22787099999999999</v>
          </cell>
          <cell r="F1420">
            <v>0.28000000000000003</v>
          </cell>
          <cell r="H1420">
            <v>0.33</v>
          </cell>
        </row>
        <row r="1422">
          <cell r="A1422" t="str">
            <v xml:space="preserve">Alistar acero en losas y muros. </v>
          </cell>
          <cell r="B1422" t="str">
            <v>lbs</v>
          </cell>
          <cell r="C1422" t="str">
            <v>LBS</v>
          </cell>
          <cell r="D1422">
            <v>0.21</v>
          </cell>
          <cell r="E1422">
            <v>0.22787099999999999</v>
          </cell>
          <cell r="F1422">
            <v>0.28000000000000003</v>
          </cell>
          <cell r="H1422">
            <v>0.33</v>
          </cell>
        </row>
        <row r="1424">
          <cell r="A1424" t="str">
            <v xml:space="preserve">Alistar acero en estribos.   </v>
          </cell>
          <cell r="B1424" t="str">
            <v>lbs</v>
          </cell>
          <cell r="C1424" t="str">
            <v>LBS</v>
          </cell>
          <cell r="D1424">
            <v>0.21</v>
          </cell>
          <cell r="E1424">
            <v>0.22787099999999999</v>
          </cell>
          <cell r="F1424">
            <v>0.28000000000000003</v>
          </cell>
          <cell r="H1424">
            <v>0.33</v>
          </cell>
        </row>
        <row r="1425">
          <cell r="A1425" t="str">
            <v>D E S C R I P C I O N</v>
          </cell>
          <cell r="B1425" t="str">
            <v>U/M</v>
          </cell>
          <cell r="C1425" t="str">
            <v>U/M</v>
          </cell>
        </row>
        <row r="1427">
          <cell r="A1427" t="str">
            <v>ALISTAR CON ACERO MAYOR AL NO. 4</v>
          </cell>
        </row>
        <row r="1428">
          <cell r="A1428" t="str">
            <v>Alistar acero  en vigas y columnas.</v>
          </cell>
          <cell r="B1428" t="str">
            <v>lbs</v>
          </cell>
          <cell r="C1428" t="str">
            <v>LBS</v>
          </cell>
          <cell r="D1428">
            <v>0.13</v>
          </cell>
          <cell r="E1428">
            <v>0.14106299999999999</v>
          </cell>
          <cell r="F1428">
            <v>0.17</v>
          </cell>
          <cell r="H1428">
            <v>0.2</v>
          </cell>
        </row>
        <row r="1430">
          <cell r="A1430" t="str">
            <v xml:space="preserve">Alistar acero en zapatas y pedestales.   </v>
          </cell>
          <cell r="B1430" t="str">
            <v>lbs</v>
          </cell>
          <cell r="C1430" t="str">
            <v>LBS</v>
          </cell>
          <cell r="D1430">
            <v>0.13</v>
          </cell>
          <cell r="E1430">
            <v>0.14106299999999999</v>
          </cell>
          <cell r="F1430">
            <v>0.17</v>
          </cell>
          <cell r="H1430">
            <v>0.2</v>
          </cell>
        </row>
        <row r="1432">
          <cell r="A1432" t="str">
            <v xml:space="preserve">Alistar acero en losas y muros.   </v>
          </cell>
          <cell r="B1432" t="str">
            <v>lbs</v>
          </cell>
          <cell r="C1432" t="str">
            <v>LBS</v>
          </cell>
          <cell r="D1432">
            <v>0.13</v>
          </cell>
          <cell r="E1432">
            <v>0.14106299999999999</v>
          </cell>
          <cell r="F1432">
            <v>0.17</v>
          </cell>
          <cell r="H1432">
            <v>0.2</v>
          </cell>
        </row>
        <row r="1434">
          <cell r="A1434" t="str">
            <v>Alistar acero Estribos</v>
          </cell>
          <cell r="B1434" t="str">
            <v>lbs</v>
          </cell>
          <cell r="C1434" t="str">
            <v>LBS</v>
          </cell>
          <cell r="D1434">
            <v>0.13</v>
          </cell>
          <cell r="E1434">
            <v>0.14000000000000001</v>
          </cell>
          <cell r="F1434">
            <v>0.17</v>
          </cell>
          <cell r="H1434">
            <v>0.2</v>
          </cell>
        </row>
        <row r="1436">
          <cell r="A1436" t="str">
            <v>ARMAR    CON    ACERO  MENOR  O   IGUAL  AL   NO.  4.</v>
          </cell>
        </row>
        <row r="1437">
          <cell r="A1437" t="str">
            <v xml:space="preserve">Armar acero en vigas y columnas.   </v>
          </cell>
          <cell r="B1437" t="str">
            <v>lbs</v>
          </cell>
          <cell r="C1437" t="str">
            <v>LBS</v>
          </cell>
          <cell r="D1437">
            <v>0.21</v>
          </cell>
          <cell r="E1437">
            <v>0.22787099999999999</v>
          </cell>
          <cell r="F1437">
            <v>0.28000000000000003</v>
          </cell>
          <cell r="H1437">
            <v>0.33</v>
          </cell>
        </row>
        <row r="1439">
          <cell r="A1439" t="str">
            <v xml:space="preserve">Armar acero en zapatas y pedestales.       </v>
          </cell>
          <cell r="B1439" t="str">
            <v>lbs</v>
          </cell>
          <cell r="C1439" t="str">
            <v>LBS</v>
          </cell>
          <cell r="D1439">
            <v>0.21</v>
          </cell>
          <cell r="E1439">
            <v>0.22787099999999999</v>
          </cell>
          <cell r="F1439">
            <v>0.28000000000000003</v>
          </cell>
          <cell r="H1439">
            <v>0.33</v>
          </cell>
        </row>
        <row r="1441">
          <cell r="A1441" t="str">
            <v xml:space="preserve">Armar acero en losas y muros.  </v>
          </cell>
          <cell r="B1441" t="str">
            <v>lbs</v>
          </cell>
          <cell r="C1441" t="str">
            <v>LBS</v>
          </cell>
          <cell r="D1441">
            <v>0.21</v>
          </cell>
          <cell r="E1441">
            <v>0.22787099999999999</v>
          </cell>
          <cell r="F1441">
            <v>0.28000000000000003</v>
          </cell>
          <cell r="H1441">
            <v>0.33</v>
          </cell>
        </row>
        <row r="1443">
          <cell r="A1443" t="str">
            <v>ARMAR   CON  ACERO  MAYOR   AL  No.  4.</v>
          </cell>
        </row>
        <row r="1444">
          <cell r="A1444" t="str">
            <v xml:space="preserve">Armar acero en vigas y columnas.  </v>
          </cell>
          <cell r="B1444" t="str">
            <v>lbs</v>
          </cell>
          <cell r="C1444" t="str">
            <v>LBS</v>
          </cell>
          <cell r="D1444">
            <v>0.13</v>
          </cell>
          <cell r="E1444">
            <v>0.14106299999999999</v>
          </cell>
          <cell r="F1444">
            <v>0.17</v>
          </cell>
          <cell r="H1444">
            <v>0.2</v>
          </cell>
        </row>
        <row r="1446">
          <cell r="A1446" t="str">
            <v xml:space="preserve">Armar  acero en  zapatas y pedestales. </v>
          </cell>
          <cell r="B1446" t="str">
            <v>lbs</v>
          </cell>
          <cell r="C1446" t="str">
            <v>LBS</v>
          </cell>
          <cell r="D1446">
            <v>0.13</v>
          </cell>
          <cell r="E1446">
            <v>0.14106299999999999</v>
          </cell>
          <cell r="F1446">
            <v>0.17</v>
          </cell>
          <cell r="H1446">
            <v>0.2</v>
          </cell>
        </row>
        <row r="1448">
          <cell r="A1448" t="str">
            <v xml:space="preserve">Armar acero en losas y muros.    </v>
          </cell>
          <cell r="B1448" t="str">
            <v>lbs</v>
          </cell>
          <cell r="C1448" t="str">
            <v>LBS</v>
          </cell>
          <cell r="D1448">
            <v>0.13</v>
          </cell>
          <cell r="E1448">
            <v>0.14106299999999999</v>
          </cell>
          <cell r="F1448">
            <v>0.17</v>
          </cell>
          <cell r="H1448">
            <v>0.2</v>
          </cell>
        </row>
        <row r="1450">
          <cell r="A1450" t="str">
            <v>COLOCAR   CON   ACERO   MENOR  O  IGUAL  AL   No.  4.</v>
          </cell>
        </row>
        <row r="1451">
          <cell r="A1451" t="str">
            <v xml:space="preserve">Colocar acero en vigas y colmnas.   </v>
          </cell>
          <cell r="B1451" t="str">
            <v>lbs</v>
          </cell>
          <cell r="C1451" t="str">
            <v>LBS</v>
          </cell>
          <cell r="D1451">
            <v>0.3</v>
          </cell>
          <cell r="E1451">
            <v>0.32552999999999999</v>
          </cell>
          <cell r="F1451">
            <v>0.39</v>
          </cell>
          <cell r="H1451">
            <v>0.46</v>
          </cell>
        </row>
        <row r="1453">
          <cell r="A1453" t="str">
            <v xml:space="preserve">Colocar acero en zapatas y pedestales.  </v>
          </cell>
          <cell r="B1453" t="str">
            <v>lbs</v>
          </cell>
          <cell r="C1453" t="str">
            <v>LBS</v>
          </cell>
          <cell r="D1453">
            <v>0.3</v>
          </cell>
          <cell r="E1453">
            <v>0.32552999999999999</v>
          </cell>
          <cell r="F1453">
            <v>0.39</v>
          </cell>
          <cell r="H1453">
            <v>0.46</v>
          </cell>
        </row>
        <row r="1455">
          <cell r="A1455" t="str">
            <v xml:space="preserve">Colocar acero en losas y muros.  </v>
          </cell>
          <cell r="B1455" t="str">
            <v>lbs</v>
          </cell>
          <cell r="C1455" t="str">
            <v>LBS</v>
          </cell>
          <cell r="D1455">
            <v>0.3</v>
          </cell>
          <cell r="E1455">
            <v>0.32552999999999999</v>
          </cell>
          <cell r="F1455">
            <v>0.39</v>
          </cell>
          <cell r="H1455">
            <v>0.46</v>
          </cell>
        </row>
        <row r="1457">
          <cell r="A1457" t="str">
            <v>COLOCAR   CON   ACERO   MAYOR   AL   No.   4.</v>
          </cell>
        </row>
        <row r="1458">
          <cell r="A1458" t="str">
            <v xml:space="preserve">Colocar acero en vigas y columnas.  </v>
          </cell>
          <cell r="B1458" t="str">
            <v>lbs</v>
          </cell>
          <cell r="C1458" t="str">
            <v>LBS</v>
          </cell>
          <cell r="D1458">
            <v>0.17</v>
          </cell>
          <cell r="E1458">
            <v>0.18446699999999999</v>
          </cell>
          <cell r="F1458">
            <v>0.22</v>
          </cell>
          <cell r="H1458">
            <v>0.26</v>
          </cell>
        </row>
        <row r="1460">
          <cell r="A1460" t="str">
            <v>Colocar acero en zapatas y pedestales .</v>
          </cell>
          <cell r="B1460" t="str">
            <v>lbs</v>
          </cell>
          <cell r="C1460" t="str">
            <v>LBS</v>
          </cell>
          <cell r="D1460">
            <v>0.17</v>
          </cell>
          <cell r="E1460">
            <v>0.18446699999999999</v>
          </cell>
          <cell r="F1460">
            <v>0.22</v>
          </cell>
          <cell r="H1460">
            <v>0.26</v>
          </cell>
        </row>
        <row r="1462">
          <cell r="A1462" t="str">
            <v xml:space="preserve">Colocar acero en losas y muros.  </v>
          </cell>
          <cell r="B1462" t="str">
            <v>lbs</v>
          </cell>
          <cell r="C1462" t="str">
            <v>LBS</v>
          </cell>
          <cell r="D1462">
            <v>0.17</v>
          </cell>
          <cell r="E1462">
            <v>0.18446699999999999</v>
          </cell>
          <cell r="F1462">
            <v>0.22</v>
          </cell>
          <cell r="H1462">
            <v>0.26</v>
          </cell>
        </row>
        <row r="1464">
          <cell r="A1464" t="str">
            <v>ALISTAR, ARMAR Y COLOCAR ESPECIALIDADES</v>
          </cell>
        </row>
        <row r="1465">
          <cell r="A1465" t="str">
            <v>Escuadras , bayonetas y anclajes menor o igual al No.4 .</v>
          </cell>
          <cell r="B1465" t="str">
            <v>lbs</v>
          </cell>
          <cell r="C1465" t="str">
            <v>LBS</v>
          </cell>
          <cell r="D1465">
            <v>0.77</v>
          </cell>
          <cell r="E1465">
            <v>0.83552700000000002</v>
          </cell>
          <cell r="F1465">
            <v>1.01</v>
          </cell>
          <cell r="H1465">
            <v>1.18</v>
          </cell>
        </row>
        <row r="1467">
          <cell r="A1467" t="str">
            <v>Escuadras, bayonetas y anclajes mayor al No. 4.</v>
          </cell>
          <cell r="B1467" t="str">
            <v>lbs</v>
          </cell>
          <cell r="C1467" t="str">
            <v>LBS</v>
          </cell>
          <cell r="D1467">
            <v>0.46</v>
          </cell>
          <cell r="E1467">
            <v>0.49914599999999998</v>
          </cell>
          <cell r="F1467">
            <v>0.6</v>
          </cell>
          <cell r="H1467">
            <v>0.7</v>
          </cell>
        </row>
        <row r="1469">
          <cell r="A1469" t="str">
            <v>Cortar alambre recocido No.18 de acuerdo a las medidas necesarias para ser utilizado</v>
          </cell>
          <cell r="B1469" t="str">
            <v>Quintal</v>
          </cell>
          <cell r="C1469" t="str">
            <v>Quintal</v>
          </cell>
          <cell r="D1469">
            <v>36.29</v>
          </cell>
          <cell r="E1469">
            <v>36.82</v>
          </cell>
          <cell r="F1469">
            <v>47.64</v>
          </cell>
          <cell r="H1469">
            <v>55.74</v>
          </cell>
        </row>
        <row r="1470">
          <cell r="A1470" t="str">
            <v>en los amarres de elementos de acero que componen las vigas, columnas, losas y zap.</v>
          </cell>
        </row>
        <row r="1472">
          <cell r="A1472" t="str">
            <v>A  L  B  A  Ñ  I  L  E  R  I  A</v>
          </cell>
        </row>
        <row r="1475">
          <cell r="A1475" t="str">
            <v>PAREDES  DE MAMPOSTERIA CONFINADA.</v>
          </cell>
        </row>
        <row r="1478">
          <cell r="A1478" t="str">
            <v>PAREDES CON BLOQUE DE CEMENTO DE 4"X 8"X 16".</v>
          </cell>
        </row>
        <row r="1480">
          <cell r="A1480" t="str">
            <v>PAREDES CON BLOQUE DE CEMENTO DE 6"X 8"X 16".</v>
          </cell>
        </row>
        <row r="1482">
          <cell r="A1482" t="str">
            <v>PAREDES CON BLOQUE DE CEMENTO DE 8"X 8"X 16".</v>
          </cell>
        </row>
        <row r="1484">
          <cell r="A1484" t="str">
            <v xml:space="preserve">PAREDES CON LADRILLO DE BARRO CORRIENTE O MEJORADO DE CUALQUIER </v>
          </cell>
        </row>
        <row r="1485">
          <cell r="A1485" t="str">
            <v>DIMENSION.</v>
          </cell>
        </row>
        <row r="1487">
          <cell r="A1487" t="str">
            <v>PAREDES CON LADRILLO DE BARRO CORRIENTE O MEJORADO DE CUALQUIER</v>
          </cell>
        </row>
        <row r="1488">
          <cell r="A1488" t="str">
            <v>DIMENSION SISADO VERTICAL Y HORIZONTAL UNA CARA.</v>
          </cell>
        </row>
        <row r="1490">
          <cell r="A1490" t="str">
            <v xml:space="preserve">PAREDES CON LADRILLO DE BARRO CORRIENTE O MEJORADO DE CUALQUIER </v>
          </cell>
        </row>
        <row r="1491">
          <cell r="A1491" t="str">
            <v>DIMENSION SISADO VERTICAL Y HORIZONTAL DOS CARAS.</v>
          </cell>
        </row>
        <row r="1493">
          <cell r="A1493" t="str">
            <v>PAREDES CON BLOQUE DE CEMENTO DE 4"X 8"X16" SISADO VERTICAL Y HORI-</v>
          </cell>
        </row>
        <row r="1494">
          <cell r="A1494" t="str">
            <v>ZONTAL UNA O DOS   CARAS .</v>
          </cell>
        </row>
        <row r="1496">
          <cell r="A1496" t="str">
            <v>PAREDES CON BLOQUE DE CEMENTO DE 6"X 8"X16" SISADO VERTICAL Y HORI-</v>
          </cell>
        </row>
        <row r="1497">
          <cell r="A1497" t="str">
            <v>ZONTAL UNA O DOS CARAS .</v>
          </cell>
        </row>
        <row r="1499">
          <cell r="A1499" t="str">
            <v>PAREDES CON BLOQUE DE CEMENTO DE 8"X 8"X16" SISADO VERTICAL Y HORI-</v>
          </cell>
        </row>
        <row r="1500">
          <cell r="A1500" t="str">
            <v>ZONTAL UNA O DOS CARAS .</v>
          </cell>
        </row>
        <row r="1502">
          <cell r="A1502" t="str">
            <v>NOTAS GENERALES</v>
          </cell>
        </row>
        <row r="1504">
          <cell r="A1504" t="str">
            <v>Se incluye  limpieza con de cepillo  alambre y  agua de la viga asísmica sobre la cual</v>
          </cell>
        </row>
        <row r="1505">
          <cell r="A1505" t="str">
            <v>se levantará una pared de MAMPOSTERIA CONFINADA.</v>
          </cell>
        </row>
        <row r="1507">
          <cell r="A1507" t="str">
            <v xml:space="preserve">Se incluye la pasada y  corrida  de  los  niveles  en  toda  el  área  a  trabajar dejando </v>
          </cell>
        </row>
        <row r="1508">
          <cell r="A1508" t="str">
            <v>dichos niveles bien señalados y protegidos.</v>
          </cell>
        </row>
        <row r="1510">
          <cell r="A1510" t="str">
            <v>Se incluye colocación a plomo de visuales  de madera o metálicos trasladando en ellos</v>
          </cell>
        </row>
        <row r="1511">
          <cell r="A1511" t="str">
            <v>los niveles y la repartición de juntas de mortero y bloques, para que éstos queden a nivel</v>
          </cell>
        </row>
        <row r="1512">
          <cell r="A1512" t="str">
            <v>y a plomo.</v>
          </cell>
        </row>
        <row r="1513">
          <cell r="A1513" t="str">
            <v>Se  incluye  el  acarreo  de todos los  materiales  ( cemento , arena colada ,   bloques de</v>
          </cell>
        </row>
        <row r="1514">
          <cell r="A1514" t="str">
            <v>cemento o ladrillos de barro corriente o mejorado, agua ,  madera ,  clavos  y  las herra-</v>
          </cell>
        </row>
        <row r="1515">
          <cell r="A1515" t="str">
            <v>mientas personales o de la empresa, etc. ) a ser utilizados desde 10.00 Mts. de distancia.</v>
          </cell>
        </row>
        <row r="1517">
          <cell r="A1517" t="str">
            <v>Se incluye el movimiento de andamios ya sean metálicos o de madera  (burrras y tablo-</v>
          </cell>
        </row>
        <row r="1518">
          <cell r="A1518" t="str">
            <v>nes).</v>
          </cell>
        </row>
        <row r="1521">
          <cell r="A1521" t="str">
            <v>Se incluye el levantado de todas las paredes de una  construcción   RESIDENCIAL,</v>
          </cell>
        </row>
        <row r="1522">
          <cell r="A1522" t="str">
            <v>COMERCIAL,  INDUSTRIAL E INSTITUCIONAL. (Muñecos, áreas de servicios sanitarios,</v>
          </cell>
        </row>
        <row r="1523">
          <cell r="A1523" t="str">
            <v>etc.),  pagando los muñecos verticales por ML al precio del M2.</v>
          </cell>
        </row>
        <row r="1525">
          <cell r="A1525" t="str">
            <v xml:space="preserve">Estos  precios  son para pagarse al albañil. El precio por unidad </v>
          </cell>
        </row>
        <row r="1526">
          <cell r="A1526" t="str">
            <v>de obra del similar que labora con los dos albaüiles se encuentra</v>
          </cell>
        </row>
        <row r="1527">
          <cell r="A1527" t="str">
            <v xml:space="preserve"> en lista denominada Ayudante de albañil</v>
          </cell>
        </row>
        <row r="1529">
          <cell r="A1529" t="str">
            <v xml:space="preserve">Estos precios han sido calculados para laborar hasta 3.00 Mts. de altura a partir del  nivel </v>
          </cell>
        </row>
        <row r="1530">
          <cell r="A1530" t="str">
            <v>de piso terminado.</v>
          </cell>
        </row>
        <row r="1532">
          <cell r="A1532" t="str">
            <v>En las paredes internas de pisos superiores, regirán las mismas condiciones antes ano-</v>
          </cell>
        </row>
        <row r="1533">
          <cell r="A1533" t="str">
            <v xml:space="preserve">tadas como si estuviéramos en el  PRIMER PISO ,  siendo la subida   SOLAMENTE  de </v>
          </cell>
        </row>
        <row r="1534">
          <cell r="A1534" t="str">
            <v>los materiales por cuenta de la  EMPRESA.</v>
          </cell>
        </row>
        <row r="1536">
          <cell r="A1536" t="str">
            <v xml:space="preserve">Se incluye el cortado de rebabas en juntas verticales y horizontales por las dos caras de </v>
          </cell>
        </row>
        <row r="1537">
          <cell r="A1537" t="str">
            <v>la pared en construcción.</v>
          </cell>
        </row>
        <row r="1539">
          <cell r="A1539" t="str">
            <v>Se incluye la hechura y colocada de cuchillas verticales y horizontales.</v>
          </cell>
        </row>
        <row r="1541">
          <cell r="A1541" t="str">
            <v>Se incluye LIMPIEZA  Y  REMOCION DE ANDAMIOS Y MATERIALES del área trabajada.</v>
          </cell>
        </row>
        <row r="1543">
          <cell r="A1543" t="str">
            <v>LA EMPRESA ENTREGARA LO SIGUIENTE:</v>
          </cell>
        </row>
        <row r="1544">
          <cell r="A1544" t="str">
            <v>REGLAS,  CLAVOS Y VISUALES ACEPILLADOS Y CANTEADOS.</v>
          </cell>
        </row>
        <row r="1545">
          <cell r="A1545" t="str">
            <v>ARENA COLADA POR LA MALLA  #4,   #6  Y/O  #8  SEGUN EL CASO.</v>
          </cell>
        </row>
        <row r="1548">
          <cell r="A1548" t="str">
            <v>DESCRIPCION</v>
          </cell>
          <cell r="B1548" t="str">
            <v>U/M</v>
          </cell>
          <cell r="C1548" t="str">
            <v>U/M</v>
          </cell>
        </row>
        <row r="1550">
          <cell r="A1550" t="str">
            <v>MAMPOSTERIA   CONFINADA</v>
          </cell>
        </row>
        <row r="1552">
          <cell r="A1552" t="str">
            <v>Paredes con bloque de cemento de 4" x  8" x 16".</v>
          </cell>
          <cell r="B1552" t="str">
            <v>M2</v>
          </cell>
          <cell r="C1552" t="str">
            <v>M3</v>
          </cell>
          <cell r="D1552">
            <v>17.600000000000001</v>
          </cell>
          <cell r="E1552">
            <v>19.097760000000001</v>
          </cell>
          <cell r="F1552">
            <v>23.11</v>
          </cell>
          <cell r="H1552">
            <v>27.04</v>
          </cell>
        </row>
        <row r="1554">
          <cell r="A1554" t="str">
            <v>Paredes con bloque de cemento de 6" x 8" x 16".</v>
          </cell>
          <cell r="B1554" t="str">
            <v>M2</v>
          </cell>
          <cell r="C1554" t="str">
            <v>M3</v>
          </cell>
          <cell r="D1554">
            <v>17.600000000000001</v>
          </cell>
          <cell r="E1554">
            <v>19.097760000000001</v>
          </cell>
          <cell r="F1554">
            <v>23.11</v>
          </cell>
          <cell r="H1554">
            <v>27.04</v>
          </cell>
        </row>
        <row r="1556">
          <cell r="A1556" t="str">
            <v>Paredes con bloque de cemento de 8" x 8" x 16".</v>
          </cell>
          <cell r="B1556" t="str">
            <v>M2</v>
          </cell>
          <cell r="C1556" t="str">
            <v>M3</v>
          </cell>
          <cell r="D1556">
            <v>19.7</v>
          </cell>
          <cell r="E1556">
            <v>21.376469999999998</v>
          </cell>
          <cell r="F1556">
            <v>25.87</v>
          </cell>
          <cell r="H1556">
            <v>30.27</v>
          </cell>
        </row>
        <row r="1558">
          <cell r="A1558" t="str">
            <v>Paredes con ladrillo de barro tradicional, mejorado y/o chiltepe de cualquier dimensión.</v>
          </cell>
          <cell r="B1558" t="str">
            <v>M2</v>
          </cell>
          <cell r="C1558" t="str">
            <v>M3</v>
          </cell>
          <cell r="D1558">
            <v>32.14</v>
          </cell>
          <cell r="E1558">
            <v>34.875113999999996</v>
          </cell>
          <cell r="F1558">
            <v>42.2</v>
          </cell>
          <cell r="H1558">
            <v>49.37</v>
          </cell>
        </row>
        <row r="1560">
          <cell r="A1560" t="str">
            <v xml:space="preserve">Paredes con ladrillo de barro tradicional, mejorado y/o chiltepe de cualquier dimensión </v>
          </cell>
        </row>
        <row r="1561">
          <cell r="A1561" t="str">
            <v>sisado vertical y horizontal en una cara.</v>
          </cell>
          <cell r="B1561" t="str">
            <v>M2</v>
          </cell>
          <cell r="C1561" t="str">
            <v>M3</v>
          </cell>
          <cell r="D1561">
            <v>36.58</v>
          </cell>
          <cell r="E1561">
            <v>39.69</v>
          </cell>
          <cell r="F1561">
            <v>48.02</v>
          </cell>
          <cell r="H1561">
            <v>56.18</v>
          </cell>
        </row>
        <row r="1563">
          <cell r="A1563" t="str">
            <v>Paredes con ladrillo de barro tradicional, mejorado y/o chiltepe de cualquier dimensión</v>
          </cell>
        </row>
        <row r="1564">
          <cell r="A1564" t="str">
            <v>sisado vertical y horizontal en dos caras.</v>
          </cell>
          <cell r="B1564" t="str">
            <v>M2</v>
          </cell>
          <cell r="C1564" t="str">
            <v>M3</v>
          </cell>
          <cell r="D1564">
            <v>39.64</v>
          </cell>
          <cell r="E1564">
            <v>43.013363999999996</v>
          </cell>
          <cell r="F1564">
            <v>52.04</v>
          </cell>
          <cell r="H1564">
            <v>60.89</v>
          </cell>
        </row>
        <row r="1566">
          <cell r="A1566" t="str">
            <v>Paredes con bloque de cemento de 4" x 8" x 16"  sisado vertical y horizontal una  cara</v>
          </cell>
          <cell r="B1566" t="str">
            <v>M2</v>
          </cell>
          <cell r="C1566" t="str">
            <v>M3</v>
          </cell>
          <cell r="D1566">
            <v>21.11</v>
          </cell>
          <cell r="E1566">
            <v>22.906460999999997</v>
          </cell>
          <cell r="F1566">
            <v>27.72</v>
          </cell>
          <cell r="H1566">
            <v>32.43</v>
          </cell>
        </row>
        <row r="1568">
          <cell r="A1568" t="str">
            <v>Paredes con bloque de cemento de 6" x 8" x 16" sisado vertical y horizontal  una  cara</v>
          </cell>
          <cell r="B1568" t="str">
            <v>M2</v>
          </cell>
          <cell r="C1568" t="str">
            <v>M3</v>
          </cell>
          <cell r="D1568">
            <v>21.11</v>
          </cell>
          <cell r="E1568">
            <v>22.906460999999997</v>
          </cell>
          <cell r="F1568">
            <v>27.72</v>
          </cell>
          <cell r="H1568">
            <v>32.43</v>
          </cell>
        </row>
        <row r="1570">
          <cell r="A1570" t="str">
            <v>Paredes con bloque de cemento de 8" x 8" 16 " sisado vertical y horizontal una  cara</v>
          </cell>
          <cell r="B1570" t="str">
            <v>M2</v>
          </cell>
          <cell r="C1570" t="str">
            <v>M3</v>
          </cell>
          <cell r="D1570">
            <v>23.45</v>
          </cell>
          <cell r="E1570">
            <v>25.445594999999997</v>
          </cell>
          <cell r="F1570">
            <v>30.81</v>
          </cell>
          <cell r="H1570">
            <v>36.049999999999997</v>
          </cell>
        </row>
        <row r="1572">
          <cell r="A1572" t="str">
            <v>Paredes con bloque de cemento de 4" x 8" x 16"  sisado vertical y horizontal dos  cara</v>
          </cell>
          <cell r="B1572" t="str">
            <v>M2</v>
          </cell>
          <cell r="C1572" t="str">
            <v>M3</v>
          </cell>
          <cell r="D1572">
            <v>24.63</v>
          </cell>
          <cell r="E1572">
            <v>26.726012999999998</v>
          </cell>
          <cell r="F1572">
            <v>32.36</v>
          </cell>
          <cell r="H1572">
            <v>37.86</v>
          </cell>
        </row>
        <row r="1574">
          <cell r="A1574" t="str">
            <v>Paredes con bloque de cemento de 6" x 8" x 16" sisado vertical y horizontal  dos  cara</v>
          </cell>
          <cell r="B1574" t="str">
            <v>M2</v>
          </cell>
          <cell r="C1574" t="str">
            <v>M3</v>
          </cell>
          <cell r="D1574">
            <v>24.63</v>
          </cell>
          <cell r="E1574">
            <v>26.726012999999998</v>
          </cell>
          <cell r="F1574">
            <v>32.36</v>
          </cell>
          <cell r="H1574">
            <v>37.86</v>
          </cell>
        </row>
        <row r="1576">
          <cell r="A1576" t="str">
            <v>Paredes con bloque de cemento de 8" x 8" 16 " sisado vertical y horizontal dos  cara</v>
          </cell>
          <cell r="B1576" t="str">
            <v>M2</v>
          </cell>
          <cell r="C1576" t="str">
            <v>M3</v>
          </cell>
          <cell r="D1576">
            <v>27.2</v>
          </cell>
          <cell r="E1576">
            <v>29.514719999999997</v>
          </cell>
          <cell r="F1576">
            <v>35.700000000000003</v>
          </cell>
          <cell r="H1576">
            <v>41.77</v>
          </cell>
        </row>
        <row r="1583">
          <cell r="A1583" t="str">
            <v>PAREDES   DE   MAMPOSTERIA  REFORZADA</v>
          </cell>
        </row>
        <row r="1584">
          <cell r="A1584" t="str">
            <v>PAREDES CON BLOQUE DE CEMENTO DE 4" X 8" X 16".</v>
          </cell>
        </row>
        <row r="1585">
          <cell r="A1585" t="str">
            <v>PAREDES CON BLOQUE DE CEMENTO DE  6" X 8" X 16".</v>
          </cell>
        </row>
        <row r="1586">
          <cell r="A1586" t="str">
            <v>PAREDES CON BLOQUE DE CEMENTO DE 8" X 8" X 16".</v>
          </cell>
        </row>
        <row r="1588">
          <cell r="A1588" t="str">
            <v>NOTAS GENERALES:</v>
          </cell>
        </row>
        <row r="1589">
          <cell r="A1589" t="str">
            <v xml:space="preserve">Se incluye limpieza con cepillo de alambre y agua de la viga asísmica sobre la cual se </v>
          </cell>
        </row>
        <row r="1590">
          <cell r="A1590" t="str">
            <v>levantará una pared de MAMPOSTERIA REFORZADA.</v>
          </cell>
        </row>
        <row r="1591">
          <cell r="A1591" t="str">
            <v>Se incluye la pasada y  corrida de los niveles en toda el área a trabajar dejando dichos</v>
          </cell>
        </row>
        <row r="1592">
          <cell r="A1592" t="str">
            <v>niveles bien señalados y protegidos.</v>
          </cell>
        </row>
        <row r="1593">
          <cell r="A1593" t="str">
            <v xml:space="preserve">Se incluye colocación a plomo de  visuales de madera o metálicos trasladando en ellos </v>
          </cell>
        </row>
        <row r="1594">
          <cell r="A1594" t="str">
            <v xml:space="preserve">los niveles y la repartición de juntas de mortero y bloques,  para  que  estos  queden  a </v>
          </cell>
        </row>
        <row r="1595">
          <cell r="A1595" t="str">
            <v>nivel  y a  plomo.</v>
          </cell>
        </row>
        <row r="1596">
          <cell r="A1596" t="str">
            <v>Se incluye el acarreo de todos los materiales  ( cemento, arena colada, bloques de ce-</v>
          </cell>
        </row>
        <row r="1597">
          <cell r="A1597" t="str">
            <v>mento o ladrillos de barro corriente o mejorado, agua, madera, clavos y las herramientas</v>
          </cell>
        </row>
        <row r="1598">
          <cell r="A1598" t="str">
            <v>personales o de la empresa etc. )  a ser utilizados desde 10.00 Mts.  de distancia.</v>
          </cell>
        </row>
        <row r="1599">
          <cell r="A1599" t="str">
            <v xml:space="preserve">Se incluye  el  movimiento  de  andamios ya  sean  metálico  o  de  madera.  ( burras  y  </v>
          </cell>
        </row>
        <row r="1600">
          <cell r="A1600" t="str">
            <v>tablones ).</v>
          </cell>
        </row>
        <row r="1601">
          <cell r="A1601" t="str">
            <v xml:space="preserve">Se incluye el levantado de todas las paredes de una construcción  RESIDENCIAL ,  </v>
          </cell>
        </row>
        <row r="1602">
          <cell r="A1602" t="str">
            <v>COMERCIA ,  INDUSTRIAL  E  INSTITUCIONAL. ( Muñecos, áreas de servicios sanitarios</v>
          </cell>
        </row>
        <row r="1603">
          <cell r="A1603" t="str">
            <v>etc. ),  pagando  los muñecos verticales por ML al precio del M2.</v>
          </cell>
        </row>
        <row r="1604">
          <cell r="A1604" t="str">
            <v>Se incluye el insertar en refuerzo vertical los bloques y la hechura ,  fundido y vibrado con</v>
          </cell>
        </row>
        <row r="1605">
          <cell r="A1605" t="str">
            <v>varillas,  del concreto o mortero fluido en las celdas de los bloques.</v>
          </cell>
        </row>
        <row r="1606">
          <cell r="A1606" t="str">
            <v xml:space="preserve">Estos  precios  son para pagarse al albañil. El precio por unidad </v>
          </cell>
        </row>
        <row r="1607">
          <cell r="A1607" t="str">
            <v>de obra del similar que labora con los dos albaüiles se encuentra</v>
          </cell>
        </row>
        <row r="1608">
          <cell r="A1608" t="str">
            <v xml:space="preserve"> en lista denominada Ayudante de albañil</v>
          </cell>
        </row>
        <row r="1609">
          <cell r="A1609" t="str">
            <v xml:space="preserve">Estos precios han sido calculados para laborar hasta 3.00 Mts. de altura a partir del nivel </v>
          </cell>
        </row>
        <row r="1610">
          <cell r="A1610" t="str">
            <v>de piso terminado.</v>
          </cell>
        </row>
        <row r="1611">
          <cell r="A1611" t="str">
            <v xml:space="preserve">En las paredes  internas  de  pisos  superiores,  regirán  las  mismas  condiciones  antes </v>
          </cell>
        </row>
        <row r="1612">
          <cell r="A1612" t="str">
            <v xml:space="preserve">anotadas como si estuviéramos en el  PRIMER  PISO,  siendo la subida   SOLAMENTE </v>
          </cell>
        </row>
        <row r="1613">
          <cell r="A1613" t="str">
            <v>de los materiales por cuenta de  la  EMPRESA.</v>
          </cell>
        </row>
        <row r="1614">
          <cell r="A1614" t="str">
            <v>Se incluye el cortado de rebabas en juntas verticales y horizontales por las dos caras de</v>
          </cell>
        </row>
        <row r="1615">
          <cell r="A1615" t="str">
            <v>la pared en construcción.</v>
          </cell>
        </row>
        <row r="1616">
          <cell r="A1616" t="str">
            <v>Se incluye  LIMPIEZA Y REMOCION DE ANDAMIOS Y MATERIALES del área trabajada</v>
          </cell>
        </row>
        <row r="1617">
          <cell r="A1617" t="str">
            <v>LA EMPRESA ENTREGARA LO SIGUIENTE:</v>
          </cell>
        </row>
        <row r="1618">
          <cell r="A1618" t="str">
            <v>REGLAS, CLAVOS Y VISUALES ACEPILLADOS Y CANTEADOS.</v>
          </cell>
        </row>
        <row r="1619">
          <cell r="A1619" t="str">
            <v>ARENA COLADA POR LA MALLA  #4,  #6  Y/O  #8  SEGUN EL CASO.</v>
          </cell>
        </row>
        <row r="1621">
          <cell r="A1621" t="str">
            <v>DESCRIPCION</v>
          </cell>
          <cell r="B1621" t="str">
            <v>U/M</v>
          </cell>
          <cell r="C1621" t="str">
            <v>U/M</v>
          </cell>
        </row>
        <row r="1622">
          <cell r="A1622" t="str">
            <v>MAMPOSTERIA  REFORZADA</v>
          </cell>
        </row>
        <row r="1623">
          <cell r="A1623" t="str">
            <v>Paredes con bloque de cemento de 4" x 8" x  16" .</v>
          </cell>
          <cell r="B1623" t="str">
            <v>M2</v>
          </cell>
          <cell r="C1623" t="str">
            <v>M3</v>
          </cell>
          <cell r="D1623">
            <v>26.03</v>
          </cell>
          <cell r="E1623">
            <v>28.245152999999998</v>
          </cell>
          <cell r="F1623">
            <v>34.18</v>
          </cell>
          <cell r="H1623">
            <v>39.99</v>
          </cell>
        </row>
        <row r="1624">
          <cell r="A1624" t="str">
            <v>Paredes con bloque de cemento de 6" x 8" x 16" .</v>
          </cell>
          <cell r="B1624" t="str">
            <v>M2</v>
          </cell>
          <cell r="C1624" t="str">
            <v>M3</v>
          </cell>
          <cell r="D1624">
            <v>26.03</v>
          </cell>
          <cell r="E1624">
            <v>28.245152999999998</v>
          </cell>
          <cell r="F1624">
            <v>34.18</v>
          </cell>
          <cell r="H1624">
            <v>39.99</v>
          </cell>
        </row>
        <row r="1625">
          <cell r="A1625" t="str">
            <v>Paredes con bloque de cemento  de 8" x 8" x16".</v>
          </cell>
          <cell r="B1625" t="str">
            <v>M2</v>
          </cell>
          <cell r="C1625" t="str">
            <v>M3</v>
          </cell>
          <cell r="D1625">
            <v>28.14</v>
          </cell>
          <cell r="E1625">
            <v>30.534714000000001</v>
          </cell>
          <cell r="F1625">
            <v>36.94</v>
          </cell>
          <cell r="H1625">
            <v>43.22</v>
          </cell>
        </row>
        <row r="1626">
          <cell r="A1626" t="str">
            <v>Movimiento de andamio  después de 3.00 mts. de altura.</v>
          </cell>
          <cell r="B1626" t="str">
            <v>ML</v>
          </cell>
          <cell r="C1626" t="str">
            <v>Ml</v>
          </cell>
          <cell r="D1626">
            <v>1.53</v>
          </cell>
          <cell r="E1626">
            <v>1.6602029999999999</v>
          </cell>
          <cell r="F1626">
            <v>2.0099999999999998</v>
          </cell>
          <cell r="H1626">
            <v>2.35</v>
          </cell>
        </row>
        <row r="1629">
          <cell r="A1629" t="str">
            <v>ACABADOS  EN  PAREDES</v>
          </cell>
        </row>
        <row r="1630">
          <cell r="A1630" t="str">
            <v>REVOQUE EN PAREDES.</v>
          </cell>
        </row>
        <row r="1632">
          <cell r="A1632" t="str">
            <v>REPELLO EN PAREDES.</v>
          </cell>
        </row>
        <row r="1634">
          <cell r="A1634" t="str">
            <v>REPELLO EN JAMBAS DE PUERTAS, VENTANAS, VIGAS Y COL.</v>
          </cell>
        </row>
        <row r="1636">
          <cell r="A1636" t="str">
            <v>FINO SOBRE REPELLO CORRIENTE.</v>
          </cell>
        </row>
        <row r="1638">
          <cell r="A1638" t="str">
            <v>FINO EN JAMBAS DE PUERTAS, VENTANAS, VIGAS Y COL.</v>
          </cell>
        </row>
        <row r="1640">
          <cell r="A1640" t="str">
            <v>AZULEJOS PARA PARED.</v>
          </cell>
        </row>
        <row r="1642">
          <cell r="A1642" t="str">
            <v>NOTAS GENERALES</v>
          </cell>
        </row>
        <row r="1643">
          <cell r="A1643" t="str">
            <v>Se incluyen mojar de arriba hacia abajo la  pared a repellar, hasta lograr su saturación.</v>
          </cell>
        </row>
        <row r="1644">
          <cell r="A1644" t="str">
            <v>Se incluye la pasada y corrida de los niveles en toda el área a trabajar dejando dichos</v>
          </cell>
        </row>
        <row r="1645">
          <cell r="A1645" t="str">
            <v>niveles bien señalados y protegidos.</v>
          </cell>
        </row>
        <row r="1646">
          <cell r="A1646" t="str">
            <v>Se incluye colocación de puntos a plomo ( punteado ) para que el acabado quede debi-</v>
          </cell>
        </row>
        <row r="1647">
          <cell r="A1647" t="str">
            <v>damente a plomo.</v>
          </cell>
        </row>
        <row r="1648">
          <cell r="A1648" t="str">
            <v>Se incluye el acarreo a todos los materiales ( cemento, arena colada, azulejos, porcela-</v>
          </cell>
        </row>
        <row r="1649">
          <cell r="A1649" t="str">
            <v xml:space="preserve">na, agua, madera, clavos y las herramientas personales o de la empresa etc. ) a ser </v>
          </cell>
        </row>
        <row r="1650">
          <cell r="A1650" t="str">
            <v>utilizados desde 10.00 Mts.  de distancia.</v>
          </cell>
        </row>
        <row r="1651">
          <cell r="A1651" t="str">
            <v>Se incluye el movimiento de andamios ya sean metálicos o de madera. ( burras y tablo-</v>
          </cell>
        </row>
        <row r="1652">
          <cell r="A1652" t="str">
            <v>nes ).</v>
          </cell>
        </row>
        <row r="1653">
          <cell r="A1653" t="str">
            <v>Se incluyen el hacer el acabado en todas las paredes de una construcción  RESIDEN-</v>
          </cell>
        </row>
        <row r="1654">
          <cell r="A1654" t="str">
            <v>CIAL ,  COMERCIAL ,  INDUSTRIAL E INSTITUCIONAL.  ( Muñecos, áreas de servicios</v>
          </cell>
        </row>
        <row r="1655">
          <cell r="A1655" t="str">
            <v>sanitarios, áreas reducidas  y áreas grandes, etc. ).</v>
          </cell>
        </row>
        <row r="1657">
          <cell r="A1657" t="str">
            <v xml:space="preserve">Estos  precios  son para pagarse al albañil. El precio por unidad </v>
          </cell>
        </row>
        <row r="1658">
          <cell r="A1658" t="str">
            <v>de obra del similar que labora con los dos albaüiles se encuentra</v>
          </cell>
        </row>
        <row r="1659">
          <cell r="A1659" t="str">
            <v xml:space="preserve"> en lista denominada Ayudante de albañil</v>
          </cell>
        </row>
        <row r="1661">
          <cell r="A1661" t="str">
            <v>Estos precios han sido calculados para laborar hasta  3.00 Mts.  de altura  apartir del nivel</v>
          </cell>
        </row>
        <row r="1662">
          <cell r="A1662" t="str">
            <v>de piso terminado.</v>
          </cell>
        </row>
        <row r="1664">
          <cell r="A1664" t="str">
            <v xml:space="preserve">En  las  paredes  internas  de  pisos  superiores,   regirán  las  mismas condiciones antes </v>
          </cell>
        </row>
        <row r="1665">
          <cell r="A1665" t="str">
            <v>anotadas como si estuviéramos en el PRIMER PISO  , siendo la subida  SOLAMENTE</v>
          </cell>
        </row>
        <row r="1666">
          <cell r="A1666" t="str">
            <v>de los materiales por  cuenta de la  EMPRESA .</v>
          </cell>
        </row>
        <row r="1668">
          <cell r="A1668" t="str">
            <v xml:space="preserve">Se incluye LIMPIEZA Y REMOCION DE ANDAMIOS Y MATERIALES  del área trabajada. </v>
          </cell>
        </row>
        <row r="1670">
          <cell r="A1670" t="str">
            <v>LA  EMPRESA  ENTREGARA  LO  SIGUIENTE:</v>
          </cell>
        </row>
        <row r="1671">
          <cell r="A1671" t="str">
            <v>REGLAS,  CLAVOS Y GUIAS ACEPILLADOS Y CANTEADOS.</v>
          </cell>
        </row>
        <row r="1672">
          <cell r="A1672" t="str">
            <v>ARENA COLADA POR LA MALLA  #4,  #6  Y/O  #8  SEGUN EL CASO.</v>
          </cell>
        </row>
        <row r="1674">
          <cell r="C1674" t="str">
            <v>U/M</v>
          </cell>
        </row>
        <row r="1675">
          <cell r="A1675" t="str">
            <v>DESCRIPCION</v>
          </cell>
          <cell r="B1675" t="str">
            <v>U/M</v>
          </cell>
        </row>
        <row r="1678">
          <cell r="A1678" t="str">
            <v>ACABADO  EN  PAREDES</v>
          </cell>
        </row>
        <row r="1681">
          <cell r="A1681" t="str">
            <v xml:space="preserve">Revoque en paredes de 1.00 cm.  de espesor. </v>
          </cell>
          <cell r="B1681" t="str">
            <v>M2</v>
          </cell>
          <cell r="C1681" t="str">
            <v>M3</v>
          </cell>
          <cell r="D1681">
            <v>2.35</v>
          </cell>
          <cell r="E1681">
            <v>2.5499849999999999</v>
          </cell>
          <cell r="F1681">
            <v>3.09</v>
          </cell>
          <cell r="H1681">
            <v>3.62</v>
          </cell>
        </row>
        <row r="1683">
          <cell r="A1683" t="str">
            <v>Repello en paredes  .</v>
          </cell>
          <cell r="B1683" t="str">
            <v>M2</v>
          </cell>
          <cell r="C1683" t="str">
            <v>M3</v>
          </cell>
          <cell r="D1683">
            <v>11.5</v>
          </cell>
          <cell r="E1683">
            <v>12.47865</v>
          </cell>
          <cell r="F1683">
            <v>15.11</v>
          </cell>
          <cell r="H1683">
            <v>17.68</v>
          </cell>
        </row>
        <row r="1685">
          <cell r="A1685" t="str">
            <v>Repello  en  jambas ( forja ) incluye guias,  ángulo  y/o  canto  según  el  caso ,  jamba</v>
          </cell>
        </row>
        <row r="1686">
          <cell r="A1686" t="str">
            <v xml:space="preserve"> mayor de 0,40 mts.</v>
          </cell>
          <cell r="B1686" t="str">
            <v>ML</v>
          </cell>
          <cell r="C1686" t="str">
            <v>Ml</v>
          </cell>
          <cell r="D1686">
            <v>7.04</v>
          </cell>
          <cell r="E1686">
            <v>7.6391039999999997</v>
          </cell>
          <cell r="F1686">
            <v>9.24</v>
          </cell>
          <cell r="H1686">
            <v>10.81</v>
          </cell>
        </row>
        <row r="1688">
          <cell r="A1688" t="str">
            <v>Repello en jamba menor de 0,40</v>
          </cell>
          <cell r="B1688" t="str">
            <v>ML</v>
          </cell>
          <cell r="C1688" t="str">
            <v>Ml.</v>
          </cell>
          <cell r="D1688">
            <v>4.6900000000000004</v>
          </cell>
          <cell r="E1688">
            <v>5.0891190000000002</v>
          </cell>
          <cell r="F1688">
            <v>6.16</v>
          </cell>
          <cell r="H1688">
            <v>7.21</v>
          </cell>
        </row>
        <row r="1690">
          <cell r="A1690" t="str">
            <v>Fino asentado.</v>
          </cell>
          <cell r="B1690" t="str">
            <v>M2</v>
          </cell>
          <cell r="C1690" t="str">
            <v>M3</v>
          </cell>
          <cell r="D1690">
            <v>9.98</v>
          </cell>
          <cell r="E1690">
            <v>10.829298</v>
          </cell>
          <cell r="F1690">
            <v>13.08</v>
          </cell>
          <cell r="H1690">
            <v>15.3</v>
          </cell>
        </row>
        <row r="1692">
          <cell r="A1692" t="str">
            <v>Fino pringado fino  y fino pringado grueso.</v>
          </cell>
          <cell r="B1692" t="str">
            <v>M2</v>
          </cell>
          <cell r="C1692" t="str">
            <v>M3</v>
          </cell>
          <cell r="D1692">
            <v>15.01</v>
          </cell>
          <cell r="E1692">
            <v>16.287350999999997</v>
          </cell>
          <cell r="F1692">
            <v>19.71</v>
          </cell>
          <cell r="H1692">
            <v>23.06</v>
          </cell>
        </row>
        <row r="1694">
          <cell r="A1694" t="str">
            <v xml:space="preserve">Fino asentado en jambas incluye guías, ángulo y/o canto según el caso,  mayor  de 0,40. </v>
          </cell>
          <cell r="B1694" t="str">
            <v>ML</v>
          </cell>
          <cell r="C1694" t="str">
            <v>Ml</v>
          </cell>
          <cell r="D1694">
            <v>6.56</v>
          </cell>
          <cell r="E1694">
            <v>7.1182559999999997</v>
          </cell>
          <cell r="F1694">
            <v>8.6199999999999992</v>
          </cell>
          <cell r="H1694">
            <v>10.09</v>
          </cell>
        </row>
        <row r="1696">
          <cell r="A1696" t="str">
            <v>Fino pringado en jambas incluye guías, ángulo y/o canto según el caso, mayor de 0,40.</v>
          </cell>
          <cell r="B1696" t="str">
            <v>ML</v>
          </cell>
          <cell r="C1696" t="str">
            <v>Ml</v>
          </cell>
          <cell r="D1696">
            <v>11.73</v>
          </cell>
          <cell r="E1696">
            <v>12.728223</v>
          </cell>
          <cell r="F1696">
            <v>15.39</v>
          </cell>
          <cell r="H1696">
            <v>18.010000000000002</v>
          </cell>
        </row>
        <row r="1698">
          <cell r="A1698" t="str">
            <v>Fino asentado en jamba  menor de 0,40.</v>
          </cell>
          <cell r="B1698" t="str">
            <v>ML</v>
          </cell>
          <cell r="C1698" t="str">
            <v>Ml.</v>
          </cell>
          <cell r="D1698">
            <v>3.75</v>
          </cell>
          <cell r="E1698">
            <v>4.0691249999999997</v>
          </cell>
          <cell r="F1698">
            <v>4.92</v>
          </cell>
          <cell r="H1698">
            <v>5.76</v>
          </cell>
        </row>
        <row r="1700">
          <cell r="A1700" t="str">
            <v>Fino pringado en jamba  menor de 0,40.</v>
          </cell>
          <cell r="B1700" t="str">
            <v>ML</v>
          </cell>
          <cell r="C1700" t="str">
            <v>Ml.</v>
          </cell>
          <cell r="D1700">
            <v>4.93</v>
          </cell>
          <cell r="E1700">
            <v>5.3495429999999997</v>
          </cell>
          <cell r="F1700">
            <v>6.46</v>
          </cell>
          <cell r="H1700">
            <v>7.56</v>
          </cell>
        </row>
        <row r="1702">
          <cell r="A1702" t="str">
            <v xml:space="preserve">Azulejos en paredes ,   entregados rematados y limpios. </v>
          </cell>
          <cell r="B1702" t="str">
            <v>M2</v>
          </cell>
          <cell r="C1702" t="str">
            <v>M3</v>
          </cell>
          <cell r="D1702">
            <v>46.9</v>
          </cell>
          <cell r="E1702">
            <v>50.891189999999995</v>
          </cell>
          <cell r="F1702">
            <v>61.59</v>
          </cell>
          <cell r="H1702">
            <v>72.06</v>
          </cell>
        </row>
        <row r="1704">
          <cell r="A1704" t="str">
            <v>Arenillado o fino directo</v>
          </cell>
          <cell r="B1704" t="str">
            <v>M2</v>
          </cell>
          <cell r="C1704" t="str">
            <v>M3</v>
          </cell>
          <cell r="D1704">
            <v>9.98</v>
          </cell>
          <cell r="E1704">
            <v>10.829298</v>
          </cell>
          <cell r="F1704">
            <v>13.08</v>
          </cell>
          <cell r="H1704">
            <v>15.3</v>
          </cell>
        </row>
        <row r="1710">
          <cell r="A1710" t="str">
            <v>PISOS  DE  LADRILLOS  Y  DE  CONCRETO  FUNDIDO EN EL SITIO.</v>
          </cell>
        </row>
        <row r="1712">
          <cell r="A1712" t="str">
            <v>CONFORMAR Y COMPACTAR TERRENO PARA INSTALAR PISO           .</v>
          </cell>
        </row>
        <row r="1713">
          <cell r="A1713" t="str">
            <v>CASCOTE DE MORTERO  Y/O  CONCRETO POBRE PARA PISO         .</v>
          </cell>
        </row>
        <row r="1714">
          <cell r="A1714" t="str">
            <v>PISO DE LADRILLO GRIS HASTA DE  25 CM.  X  25 CM.</v>
          </cell>
        </row>
        <row r="1715">
          <cell r="A1715" t="str">
            <v>PISO DE LADRILLO ROJO HASTA DE  25 CM.  X  25 CM      .</v>
          </cell>
        </row>
        <row r="1716">
          <cell r="A1716" t="str">
            <v>PISO DE LADRILLO TERRAZO HASTA DE 40 CM.  X  40 CM               .</v>
          </cell>
        </row>
        <row r="1717">
          <cell r="A1717" t="str">
            <v>PISO DE CERAMICA HASTA DE  30 CM.  X  30 CM              .</v>
          </cell>
        </row>
        <row r="1718">
          <cell r="A1718" t="str">
            <v>PISO DE CONCRETO HASTA DE 10 CM.  DE ESPESOR          .</v>
          </cell>
        </row>
        <row r="1720">
          <cell r="A1720" t="str">
            <v>NOTAS GENERALES</v>
          </cell>
        </row>
        <row r="1721">
          <cell r="A1721" t="str">
            <v>Se incluye el nivelado del terreno con cortes  y/o rellenos menores o igual a 5 cm.  de es-</v>
          </cell>
        </row>
        <row r="1722">
          <cell r="A1722" t="str">
            <v xml:space="preserve">pesor,  dejando el terreno compactado y nivelado listo para poner el cascote  y/o  pisos </v>
          </cell>
        </row>
        <row r="1723">
          <cell r="A1723" t="str">
            <v>de ladrillo  y/o  concreto.</v>
          </cell>
        </row>
        <row r="1725">
          <cell r="A1725" t="str">
            <v>Se incluye la bajada y  corrida de los niveles en toda el área a trabajar dejando dichos</v>
          </cell>
        </row>
        <row r="1726">
          <cell r="A1726" t="str">
            <v>niveles bien señalados y protegidos.</v>
          </cell>
        </row>
        <row r="1728">
          <cell r="A1728" t="str">
            <v>Se incluye sacar escuadras y hacer repartición,  enmaestrar,  colocar ladrillos sin tope,</v>
          </cell>
        </row>
        <row r="1729">
          <cell r="A1729" t="str">
            <v>bandear hacer y colocar cuchillas,  rematar entre pared y pisos,  curar,  lavar,  calichar</v>
          </cell>
        </row>
        <row r="1730">
          <cell r="A1730" t="str">
            <v>limpiar sin dejar restos de caliche  y/o colorante.</v>
          </cell>
        </row>
        <row r="1732">
          <cell r="A1732" t="str">
            <v xml:space="preserve">Se  incluye  el  acarreo  de  todos  los  materiales  ( cemento,  arena colada,  ladrillos de </v>
          </cell>
        </row>
        <row r="1733">
          <cell r="A1733" t="str">
            <v>todos los tipos,  agua,  madera, clavos y las herramientas personales o de la empresa</v>
          </cell>
        </row>
        <row r="1734">
          <cell r="A1734" t="str">
            <v>etc. )  a ser utilizados desde 10.00 Mts.  de distancia.</v>
          </cell>
        </row>
        <row r="1736">
          <cell r="A1736" t="str">
            <v xml:space="preserve">Estos  precios  son para pagarse al albañil. El precio por unidad </v>
          </cell>
        </row>
        <row r="1737">
          <cell r="A1737" t="str">
            <v>de obra del similar que labora con los dos albaüiles se encuentra</v>
          </cell>
        </row>
        <row r="1738">
          <cell r="A1738" t="str">
            <v xml:space="preserve"> en lista denominada Ayudante de albañil</v>
          </cell>
        </row>
        <row r="1740">
          <cell r="A1740" t="str">
            <v>Se incluye la hechura y colocada de cuchillas rectas,  a escuadra,  diagonales,  bisela-</v>
          </cell>
        </row>
        <row r="1741">
          <cell r="A1741" t="str">
            <v>das, etc..</v>
          </cell>
        </row>
        <row r="1743">
          <cell r="A1743" t="str">
            <v xml:space="preserve">Se incluye el hacer  boceles  rematados  con  colorante  o  cemento  gris,  incluyendo  el </v>
          </cell>
        </row>
        <row r="1744">
          <cell r="A1744" t="str">
            <v>rematado del borde.</v>
          </cell>
        </row>
        <row r="1746">
          <cell r="A1746" t="str">
            <v>En los pisos de concreto se incluye la hechura y colocada del concreto y el enguillado,</v>
          </cell>
        </row>
        <row r="1747">
          <cell r="A1747" t="str">
            <v>siendo por cuenta de la Empresa el suministro de la madera sacada de ancho y grueso.</v>
          </cell>
        </row>
        <row r="1749">
          <cell r="A1749" t="str">
            <v>Se incluye  LIMPIEZA Y REMOCION DE HERRAMIENTAS Y MATERIALES  del área tra-</v>
          </cell>
        </row>
        <row r="1750">
          <cell r="A1750" t="str">
            <v>bajada.</v>
          </cell>
        </row>
        <row r="1752">
          <cell r="A1752" t="str">
            <v>LA   EMPRESA   ENTREGARA  LO  SIGUIENTE:</v>
          </cell>
        </row>
        <row r="1753">
          <cell r="A1753" t="str">
            <v>REGLAS, CLAVOS, CORTADORA MECANICA Y CORTADORA ELECTRICA.</v>
          </cell>
        </row>
        <row r="1754">
          <cell r="A1754" t="str">
            <v>ARENA COLADA POR LA MALLA  #4,  #6  Y/O  #8  SEGUN EL CASO.</v>
          </cell>
        </row>
        <row r="1756">
          <cell r="C1756" t="str">
            <v>U/M</v>
          </cell>
        </row>
        <row r="1757">
          <cell r="A1757" t="str">
            <v>DESCRIPCION</v>
          </cell>
          <cell r="B1757" t="str">
            <v>U/M</v>
          </cell>
        </row>
        <row r="1758">
          <cell r="A1758" t="str">
            <v>PISOS DE LADRILLO Y CONCRETO FUNDIDO EN EL SITIO</v>
          </cell>
        </row>
        <row r="1759">
          <cell r="A1759" t="str">
            <v>Conformar y compactar terreno para instalar piso.</v>
          </cell>
          <cell r="B1759" t="str">
            <v>M2</v>
          </cell>
          <cell r="C1759" t="str">
            <v>M3</v>
          </cell>
          <cell r="D1759">
            <v>1.49</v>
          </cell>
          <cell r="E1759">
            <v>1.6167989999999999</v>
          </cell>
          <cell r="F1759">
            <v>1.96</v>
          </cell>
          <cell r="H1759">
            <v>2.29</v>
          </cell>
        </row>
        <row r="1761">
          <cell r="A1761" t="str">
            <v xml:space="preserve"> Hacer y colocar cascote de mortero y/o concreto pobre para pisos.</v>
          </cell>
          <cell r="B1761" t="str">
            <v>M2</v>
          </cell>
          <cell r="C1761" t="str">
            <v>M3</v>
          </cell>
          <cell r="D1761">
            <v>5.63</v>
          </cell>
          <cell r="E1761">
            <v>6.1091129999999998</v>
          </cell>
          <cell r="F1761">
            <v>7.41</v>
          </cell>
          <cell r="H1761">
            <v>8.67</v>
          </cell>
        </row>
        <row r="1763">
          <cell r="A1763" t="str">
            <v xml:space="preserve">Piso de ladrillo griz hasta  25 cm. x 25cm. </v>
          </cell>
          <cell r="B1763" t="str">
            <v>M2</v>
          </cell>
          <cell r="C1763" t="str">
            <v>M3</v>
          </cell>
          <cell r="D1763">
            <v>28.14</v>
          </cell>
          <cell r="E1763">
            <v>30.534714000000001</v>
          </cell>
          <cell r="F1763">
            <v>36.94</v>
          </cell>
          <cell r="H1763">
            <v>43.22</v>
          </cell>
        </row>
        <row r="1765">
          <cell r="A1765" t="str">
            <v xml:space="preserve">Piso de ladrillo rojo hasta  25 cm. x 25 cm. </v>
          </cell>
          <cell r="B1765" t="str">
            <v>M2</v>
          </cell>
          <cell r="C1765" t="str">
            <v>M3</v>
          </cell>
          <cell r="D1765">
            <v>28.14</v>
          </cell>
          <cell r="E1765">
            <v>30.534714000000001</v>
          </cell>
          <cell r="F1765">
            <v>36.94</v>
          </cell>
          <cell r="H1765">
            <v>43.22</v>
          </cell>
        </row>
        <row r="1767">
          <cell r="A1767" t="str">
            <v>Piso de cerámica hasta  30 cm. x 30 cm, entregados rematados y limpios.</v>
          </cell>
          <cell r="B1767" t="str">
            <v>M2</v>
          </cell>
          <cell r="C1767" t="str">
            <v>M3</v>
          </cell>
          <cell r="D1767">
            <v>37.520000000000003</v>
          </cell>
          <cell r="E1767">
            <v>40.712952000000001</v>
          </cell>
          <cell r="F1767">
            <v>49.25</v>
          </cell>
          <cell r="H1767">
            <v>57.62</v>
          </cell>
        </row>
        <row r="1769">
          <cell r="A1769" t="str">
            <v>Piso de ladrillo terrazo de 30 x30 cm.</v>
          </cell>
          <cell r="B1769" t="str">
            <v>M2</v>
          </cell>
          <cell r="C1769" t="str">
            <v>M3</v>
          </cell>
          <cell r="D1769">
            <v>23.69</v>
          </cell>
          <cell r="E1769">
            <v>25.706019000000001</v>
          </cell>
          <cell r="F1769">
            <v>31.13</v>
          </cell>
          <cell r="H1769">
            <v>36.42</v>
          </cell>
        </row>
        <row r="1771">
          <cell r="A1771" t="str">
            <v>Hacer y colocar concreto con piso de hasta 10 cm. de espesor  con acabo integral fino ,</v>
          </cell>
        </row>
        <row r="1772">
          <cell r="A1772" t="str">
            <v>arenillado  y/o  escobillado.</v>
          </cell>
          <cell r="B1772" t="str">
            <v>M2</v>
          </cell>
          <cell r="C1772" t="str">
            <v>M3</v>
          </cell>
          <cell r="D1772">
            <v>12.67</v>
          </cell>
          <cell r="E1772">
            <v>13.748216999999999</v>
          </cell>
          <cell r="F1772">
            <v>16.64</v>
          </cell>
          <cell r="H1772">
            <v>19.47</v>
          </cell>
        </row>
        <row r="1774">
          <cell r="A1774" t="str">
            <v>Hacer y colocar  concreto en piso de hasta 10 cm.  de espesor con acabado integral fino ,.</v>
          </cell>
        </row>
        <row r="1775">
          <cell r="A1775" t="str">
            <v>pizarra .</v>
          </cell>
          <cell r="B1775" t="str">
            <v>M2</v>
          </cell>
          <cell r="C1775" t="str">
            <v>M3</v>
          </cell>
          <cell r="D1775">
            <v>16.29</v>
          </cell>
          <cell r="E1775">
            <v>17.676278999999997</v>
          </cell>
          <cell r="F1775">
            <v>21.4</v>
          </cell>
          <cell r="H1775">
            <v>25.04</v>
          </cell>
        </row>
        <row r="1776">
          <cell r="A1776" t="str">
            <v>Boceles , formaleta, hacer y colocar,  llena, afinar .</v>
          </cell>
          <cell r="B1776" t="str">
            <v>ML</v>
          </cell>
          <cell r="C1776" t="str">
            <v>Ml</v>
          </cell>
          <cell r="D1776">
            <v>10.56</v>
          </cell>
          <cell r="E1776">
            <v>11.458656</v>
          </cell>
          <cell r="F1776">
            <v>13.87</v>
          </cell>
          <cell r="H1776">
            <v>16.23</v>
          </cell>
        </row>
        <row r="1778">
          <cell r="A1778" t="str">
            <v xml:space="preserve">Sisado de anden. </v>
          </cell>
          <cell r="B1778" t="str">
            <v>ML</v>
          </cell>
          <cell r="C1778" t="str">
            <v>Ml</v>
          </cell>
          <cell r="D1778">
            <v>2.12</v>
          </cell>
          <cell r="E1778">
            <v>2.3004120000000001</v>
          </cell>
          <cell r="F1778">
            <v>2.8</v>
          </cell>
          <cell r="H1778">
            <v>3.28</v>
          </cell>
        </row>
        <row r="1780">
          <cell r="A1780" t="str">
            <v>Pantry rústico  ( terminado sin arenillado )</v>
          </cell>
          <cell r="B1780" t="str">
            <v>ML</v>
          </cell>
          <cell r="C1780" t="str">
            <v>Ml</v>
          </cell>
          <cell r="D1780">
            <v>234.5</v>
          </cell>
          <cell r="E1780">
            <v>254.45595</v>
          </cell>
          <cell r="F1780">
            <v>307.91000000000003</v>
          </cell>
          <cell r="H1780">
            <v>360.25</v>
          </cell>
        </row>
        <row r="1782">
          <cell r="A1782" t="str">
            <v>Adoquin en recta y curva completo.</v>
          </cell>
          <cell r="B1782" t="str">
            <v>M2</v>
          </cell>
          <cell r="C1782" t="str">
            <v>M3</v>
          </cell>
          <cell r="D1782">
            <v>9.3800000000000008</v>
          </cell>
          <cell r="E1782">
            <v>10.178238</v>
          </cell>
          <cell r="F1782">
            <v>12.32</v>
          </cell>
          <cell r="H1782">
            <v>14.41</v>
          </cell>
        </row>
        <row r="1784">
          <cell r="A1784" t="str">
            <v>Cuneta incluyendo formaleta, llena y arenillado 100%.</v>
          </cell>
          <cell r="B1784" t="str">
            <v>ML</v>
          </cell>
          <cell r="C1784" t="str">
            <v xml:space="preserve"> Ml</v>
          </cell>
          <cell r="D1784">
            <v>27.32</v>
          </cell>
          <cell r="E1784">
            <v>29.644932000000001</v>
          </cell>
          <cell r="F1784">
            <v>35.86</v>
          </cell>
          <cell r="H1784">
            <v>41.96</v>
          </cell>
        </row>
        <row r="1786">
          <cell r="A1786" t="str">
            <v>Piedra cantera de plan y/o canto hasta de 1.20</v>
          </cell>
          <cell r="B1786" t="str">
            <v>C/U</v>
          </cell>
          <cell r="C1786" t="str">
            <v>C/U</v>
          </cell>
          <cell r="D1786">
            <v>4.6900000000000004</v>
          </cell>
          <cell r="E1786">
            <v>5.0891190000000002</v>
          </cell>
          <cell r="F1786">
            <v>6.16</v>
          </cell>
          <cell r="H1786">
            <v>7.21</v>
          </cell>
        </row>
        <row r="1788">
          <cell r="A1788" t="str">
            <v>Piedra cantera de plan y/o canto hasta de 2.40</v>
          </cell>
          <cell r="B1788" t="str">
            <v>C/U</v>
          </cell>
          <cell r="C1788" t="str">
            <v>C/U</v>
          </cell>
          <cell r="D1788">
            <v>7.04</v>
          </cell>
          <cell r="E1788">
            <v>7.6391039999999997</v>
          </cell>
          <cell r="F1788">
            <v>9.24</v>
          </cell>
          <cell r="H1788">
            <v>10.81</v>
          </cell>
        </row>
        <row r="1790">
          <cell r="A1790" t="str">
            <v>Piedra cantera de plan y/o canto hasta de 3.60</v>
          </cell>
          <cell r="B1790" t="str">
            <v>C/U</v>
          </cell>
          <cell r="C1790" t="str">
            <v>C/U</v>
          </cell>
          <cell r="D1790">
            <v>8.2200000000000006</v>
          </cell>
          <cell r="E1790">
            <v>8.9195220000000006</v>
          </cell>
          <cell r="F1790">
            <v>10.81</v>
          </cell>
          <cell r="H1790">
            <v>12.65</v>
          </cell>
        </row>
        <row r="1792">
          <cell r="A1792" t="str">
            <v>Piedra cantera de plan y/o canto  sisado  una cara  hasta de 1.20</v>
          </cell>
          <cell r="B1792" t="str">
            <v>C/U</v>
          </cell>
          <cell r="C1792" t="str">
            <v>C/U</v>
          </cell>
          <cell r="D1792">
            <v>8.2200000000000006</v>
          </cell>
          <cell r="E1792">
            <v>8.9195220000000006</v>
          </cell>
          <cell r="F1792">
            <v>10.81</v>
          </cell>
          <cell r="H1792">
            <v>12.65</v>
          </cell>
        </row>
        <row r="1794">
          <cell r="A1794" t="str">
            <v>Piedra cantera de plan y/o canto  sisado  una cara  hasta de 2.40</v>
          </cell>
          <cell r="B1794" t="str">
            <v>C/U</v>
          </cell>
          <cell r="C1794" t="str">
            <v>C/U</v>
          </cell>
          <cell r="D1794">
            <v>8.7799999999999994</v>
          </cell>
          <cell r="E1794">
            <v>9.5271779999999993</v>
          </cell>
          <cell r="F1794">
            <v>11.53</v>
          </cell>
          <cell r="H1794">
            <v>13.49</v>
          </cell>
        </row>
        <row r="1796">
          <cell r="A1796" t="str">
            <v>Piedra cantera de plan y/o canto  sisado  una cara  hasta de 3.60</v>
          </cell>
          <cell r="B1796" t="str">
            <v>C/U</v>
          </cell>
          <cell r="C1796" t="str">
            <v>C/U</v>
          </cell>
          <cell r="D1796">
            <v>10.25</v>
          </cell>
          <cell r="E1796">
            <v>11.122275</v>
          </cell>
          <cell r="F1796">
            <v>13.46</v>
          </cell>
          <cell r="H1796">
            <v>15.75</v>
          </cell>
        </row>
        <row r="1798">
          <cell r="A1798" t="str">
            <v>Piedra cantera de plan y/o canto  sisado  dos cara  hasta de 1.20</v>
          </cell>
          <cell r="B1798" t="str">
            <v>C/U</v>
          </cell>
          <cell r="C1798" t="str">
            <v>C/U</v>
          </cell>
          <cell r="D1798">
            <v>7.04</v>
          </cell>
          <cell r="E1798">
            <v>7.6391039999999997</v>
          </cell>
          <cell r="F1798">
            <v>9.24</v>
          </cell>
          <cell r="H1798">
            <v>10.81</v>
          </cell>
        </row>
        <row r="1800">
          <cell r="A1800" t="str">
            <v>Piedra cantera de plan y/o canto  sisado  dos cara  hasta de 2.40</v>
          </cell>
          <cell r="B1800" t="str">
            <v>C/U</v>
          </cell>
          <cell r="C1800" t="str">
            <v>C/U</v>
          </cell>
          <cell r="D1800">
            <v>10.56</v>
          </cell>
          <cell r="E1800">
            <v>11.458656</v>
          </cell>
          <cell r="F1800">
            <v>13.87</v>
          </cell>
          <cell r="H1800">
            <v>16.23</v>
          </cell>
        </row>
        <row r="1802">
          <cell r="A1802" t="str">
            <v>Piedra cantera de plan y/o canto  sisado  dos cara  hasta de 3.60</v>
          </cell>
          <cell r="B1802" t="str">
            <v>C/U</v>
          </cell>
          <cell r="C1802" t="str">
            <v>C/U</v>
          </cell>
          <cell r="D1802">
            <v>12.32</v>
          </cell>
          <cell r="E1802">
            <v>13.368432</v>
          </cell>
          <cell r="F1802">
            <v>16.18</v>
          </cell>
          <cell r="H1802">
            <v>18.93</v>
          </cell>
        </row>
        <row r="1804">
          <cell r="A1804" t="str">
            <v>DESCRIPCION</v>
          </cell>
          <cell r="B1804" t="str">
            <v>U/M</v>
          </cell>
          <cell r="C1804" t="str">
            <v>U/M</v>
          </cell>
        </row>
        <row r="1806">
          <cell r="A1806" t="str">
            <v>AGUAS  NEGRAS</v>
          </cell>
        </row>
        <row r="1809">
          <cell r="A1809" t="str">
            <v>Pegar tubo de 4"</v>
          </cell>
          <cell r="B1809" t="str">
            <v>ML</v>
          </cell>
          <cell r="C1809" t="str">
            <v>Ml</v>
          </cell>
          <cell r="D1809">
            <v>4.6900000000000004</v>
          </cell>
          <cell r="E1809">
            <v>5.0891190000000002</v>
          </cell>
          <cell r="F1809">
            <v>6.16</v>
          </cell>
          <cell r="H1809">
            <v>7.21</v>
          </cell>
        </row>
        <row r="1811">
          <cell r="A1811" t="str">
            <v>Pegar tubo de 6"</v>
          </cell>
          <cell r="B1811" t="str">
            <v>ML</v>
          </cell>
          <cell r="C1811" t="str">
            <v>Ml</v>
          </cell>
          <cell r="D1811">
            <v>7.04</v>
          </cell>
          <cell r="E1811">
            <v>7.6391039999999997</v>
          </cell>
          <cell r="F1811">
            <v>9.24</v>
          </cell>
          <cell r="H1811">
            <v>10.81</v>
          </cell>
        </row>
        <row r="1813">
          <cell r="A1813" t="str">
            <v>Pegar tubo de 8"</v>
          </cell>
          <cell r="B1813" t="str">
            <v>ML</v>
          </cell>
          <cell r="C1813" t="str">
            <v>Ml</v>
          </cell>
          <cell r="D1813">
            <v>9.3800000000000008</v>
          </cell>
          <cell r="E1813">
            <v>10.178238</v>
          </cell>
          <cell r="F1813">
            <v>12.32</v>
          </cell>
          <cell r="H1813">
            <v>14.41</v>
          </cell>
        </row>
        <row r="1815">
          <cell r="A1815" t="str">
            <v>Pegar tubo de 10"</v>
          </cell>
          <cell r="B1815" t="str">
            <v>ML</v>
          </cell>
          <cell r="C1815" t="str">
            <v>Ml</v>
          </cell>
          <cell r="D1815">
            <v>11.73</v>
          </cell>
          <cell r="E1815">
            <v>12.728223</v>
          </cell>
          <cell r="F1815">
            <v>15.39</v>
          </cell>
          <cell r="H1815">
            <v>18.010000000000002</v>
          </cell>
        </row>
        <row r="1817">
          <cell r="A1817" t="str">
            <v>Pegar tubo de 12"</v>
          </cell>
          <cell r="B1817" t="str">
            <v>ML</v>
          </cell>
          <cell r="C1817" t="str">
            <v>Ml</v>
          </cell>
          <cell r="D1817">
            <v>14.07</v>
          </cell>
          <cell r="E1817">
            <v>15.267357000000001</v>
          </cell>
          <cell r="F1817">
            <v>18.48</v>
          </cell>
          <cell r="H1817">
            <v>21.62</v>
          </cell>
        </row>
        <row r="1819">
          <cell r="A1819" t="str">
            <v>Hacer manjol  hasta 1.20 mts. de diámetro incluyendo retorta, paredes rematadas</v>
          </cell>
        </row>
        <row r="1820">
          <cell r="A1820" t="str">
            <v xml:space="preserve">con R/F, incluyendo la colocada  de  los  peldaños  medido del  desplante de la reporta </v>
          </cell>
        </row>
        <row r="1821">
          <cell r="A1821" t="str">
            <v>hasta   - 0.20 de la tapa.</v>
          </cell>
          <cell r="B1821" t="str">
            <v>ML</v>
          </cell>
          <cell r="C1821" t="str">
            <v>Ml</v>
          </cell>
          <cell r="D1821">
            <v>175.88</v>
          </cell>
          <cell r="E1821">
            <v>190.847388</v>
          </cell>
          <cell r="F1821">
            <v>230.92</v>
          </cell>
          <cell r="H1821">
            <v>270.18</v>
          </cell>
        </row>
        <row r="1823">
          <cell r="A1823" t="str">
            <v>Hacer caja de registro "mediana" hasta  0.60 x 0.60 x 1.00 .</v>
          </cell>
          <cell r="B1823" t="str">
            <v>ML</v>
          </cell>
          <cell r="C1823" t="str">
            <v>Ml</v>
          </cell>
          <cell r="D1823">
            <v>123.12</v>
          </cell>
          <cell r="E1823">
            <v>133.59751199999999</v>
          </cell>
          <cell r="F1823">
            <v>161.65</v>
          </cell>
          <cell r="H1823">
            <v>189.13</v>
          </cell>
        </row>
        <row r="1825">
          <cell r="A1825" t="str">
            <v>Collarín de manhol ( incluyendo acero, formaleta, concreto afinado al espejo, colocada</v>
          </cell>
        </row>
        <row r="1826">
          <cell r="A1826" t="str">
            <v xml:space="preserve"> de aro , tapa y limpieza ).</v>
          </cell>
          <cell r="B1826" t="str">
            <v>C/U</v>
          </cell>
          <cell r="C1826" t="str">
            <v>C/U</v>
          </cell>
          <cell r="D1826">
            <v>51.59</v>
          </cell>
          <cell r="E1826">
            <v>55.980308999999998</v>
          </cell>
          <cell r="F1826">
            <v>67.739999999999995</v>
          </cell>
          <cell r="H1826">
            <v>79.260000000000005</v>
          </cell>
        </row>
        <row r="1828">
          <cell r="A1828" t="str">
            <v>Media caña para manholes de 6" a 8" de diámetro .</v>
          </cell>
          <cell r="B1828" t="str">
            <v>C/U</v>
          </cell>
          <cell r="C1828" t="str">
            <v>C/U</v>
          </cell>
          <cell r="D1828">
            <v>58.63</v>
          </cell>
          <cell r="E1828">
            <v>63.619413000000002</v>
          </cell>
          <cell r="F1828">
            <v>76.97</v>
          </cell>
          <cell r="H1828">
            <v>90.05</v>
          </cell>
        </row>
        <row r="1830">
          <cell r="A1830" t="str">
            <v>Media caña para manholes de 10" a 30" de diámetro.</v>
          </cell>
          <cell r="B1830" t="str">
            <v>C/U</v>
          </cell>
          <cell r="C1830" t="str">
            <v>C/U</v>
          </cell>
          <cell r="D1830">
            <v>82.08</v>
          </cell>
          <cell r="E1830">
            <v>89.065007999999992</v>
          </cell>
          <cell r="F1830">
            <v>107.77</v>
          </cell>
          <cell r="H1830">
            <v>126.09</v>
          </cell>
        </row>
        <row r="1832">
          <cell r="A1832" t="str">
            <v>Media caña para manholes de 54" a 72" de diámetro.</v>
          </cell>
          <cell r="B1832" t="str">
            <v>C/U</v>
          </cell>
          <cell r="C1832" t="str">
            <v>C/U</v>
          </cell>
          <cell r="D1832">
            <v>105.53</v>
          </cell>
          <cell r="E1832">
            <v>114.510603</v>
          </cell>
          <cell r="F1832">
            <v>138.56</v>
          </cell>
          <cell r="H1832">
            <v>162.12</v>
          </cell>
        </row>
        <row r="1836">
          <cell r="A1836" t="str">
            <v>C  A  R  P  I  N  T  E  R  I  A</v>
          </cell>
        </row>
        <row r="1838">
          <cell r="A1838" t="str">
            <v>MOLDES EN ZAPATAS  Y/O  CIMIENTOS CORRIDOS.</v>
          </cell>
        </row>
        <row r="1839">
          <cell r="A1839" t="str">
            <v>MOLDES EN PEDESTALES Y COLUMNAS AISLADAS.</v>
          </cell>
        </row>
        <row r="1840">
          <cell r="A1840" t="str">
            <v>MOLDES EN LOSAS VIGAS AEREAS Y DINTELES.</v>
          </cell>
        </row>
        <row r="1841">
          <cell r="A1841" t="str">
            <v>MOLDES EN VIGAS Y COLUMNAS ESTRUCTURALES Y DE AMARRE.</v>
          </cell>
        </row>
        <row r="1842">
          <cell r="A1842" t="str">
            <v>MOLDES EN MUROS.</v>
          </cell>
        </row>
        <row r="1844">
          <cell r="A1844" t="str">
            <v>NOTAS   GENERALES</v>
          </cell>
        </row>
        <row r="1845">
          <cell r="A1845" t="str">
            <v xml:space="preserve">Se incluyen todas las operaciones propias de la actividad de formaleteado,  como son </v>
          </cell>
        </row>
        <row r="1846">
          <cell r="A1846" t="str">
            <v>sin limitarse a las siguientes:  hacer y colocar el molde para lo cual se deberá  rajar , ca-</v>
          </cell>
        </row>
        <row r="1847">
          <cell r="A1847" t="str">
            <v>becear,  cortar la madera  cantear y acepillar el canto,   hacer y colocar tacos ,  riendas ,</v>
          </cell>
        </row>
        <row r="1848">
          <cell r="A1848" t="str">
            <v>cuñas,  barules,  puntales y arriostres en las vigas aéreas,  dinteles y losas de entrepiso ,</v>
          </cell>
        </row>
        <row r="1849">
          <cell r="A1849" t="str">
            <v>estacas y todo lo necesario para la fijación completa del molde para soportar a plomo</v>
          </cell>
        </row>
        <row r="1850">
          <cell r="A1850" t="str">
            <v>y escuadra las labores del fundido y vibrado del concreto.</v>
          </cell>
        </row>
        <row r="1851">
          <cell r="A1851" t="str">
            <v>Se incluye la pasada y corrida de niveles en toda el área a trabajar dejando dichos niveles</v>
          </cell>
        </row>
        <row r="1852">
          <cell r="A1852" t="str">
            <v>bien señalados y  protegidos.</v>
          </cell>
        </row>
        <row r="1853">
          <cell r="A1853" t="str">
            <v>Se incluye  el manejo de burras y tablones,  que se empleen como andamios para la ins-</v>
          </cell>
        </row>
        <row r="1854">
          <cell r="A1854" t="str">
            <v>talación de moldes,   desde  0,00 M. hasta  3.00 M. de altura.</v>
          </cell>
        </row>
        <row r="1855">
          <cell r="A1855" t="str">
            <v>Se incluye el traslado de los moldes, desde el lugar de su fabricación  y/o  reparación</v>
          </cell>
        </row>
        <row r="1856">
          <cell r="A1856" t="str">
            <v xml:space="preserve">hasta el lugar de su utilización, inclusive la bajada de estos,  para el caso de moldes de </v>
          </cell>
        </row>
        <row r="1857">
          <cell r="A1857" t="str">
            <v>fundaciones.</v>
          </cell>
        </row>
        <row r="1858">
          <cell r="A1858" t="str">
            <v xml:space="preserve">Se incluye el desencofre,  la sacada del molde o partes que lo componen y su traslado </v>
          </cell>
        </row>
        <row r="1859">
          <cell r="A1859" t="str">
            <v>al lugar de reparación de dicho molde  y/o  las partes que lo componen.</v>
          </cell>
        </row>
        <row r="1860">
          <cell r="A1860" t="str">
            <v>Se entiende por desencofre,  la desintalación del molde,  limpieza del mismo y la repara-</v>
          </cell>
        </row>
        <row r="1861">
          <cell r="A1861" t="str">
            <v>ción de este,  dejándolo apto para ser rehusado.</v>
          </cell>
        </row>
        <row r="1862">
          <cell r="A1862" t="str">
            <v xml:space="preserve">La unidad de medida a emplear es el área de contacto que obviamente se refiere al </v>
          </cell>
        </row>
        <row r="1863">
          <cell r="A1863" t="str">
            <v>área de las partes del concreto,  no paredes,  en contacto con el concreto.</v>
          </cell>
        </row>
        <row r="1864">
          <cell r="A1864" t="str">
            <v>Se incluye el acarreo de todos los materiales ( maderas, clavos, alambre para liga, mol-</v>
          </cell>
        </row>
        <row r="1865">
          <cell r="A1865" t="str">
            <v>des desencofrados,  moldes reparados y las herramientas personales o de la Empresa</v>
          </cell>
        </row>
        <row r="1866">
          <cell r="A1866" t="str">
            <v>etc. ) a ser utilizados desde 10.00 Mts.  de distancia.</v>
          </cell>
        </row>
        <row r="1867">
          <cell r="A1867" t="str">
            <v>Se incluye LIMPIEZA Y REMOCION DE HERRAMIENTAS Y MATERIALES del área traba-</v>
          </cell>
        </row>
        <row r="1868">
          <cell r="A1868" t="str">
            <v>jada.</v>
          </cell>
        </row>
        <row r="1870">
          <cell r="A1870" t="str">
            <v>DESCRIPCION</v>
          </cell>
          <cell r="B1870" t="str">
            <v>U/M</v>
          </cell>
          <cell r="C1870" t="str">
            <v>U/M</v>
          </cell>
        </row>
        <row r="1873">
          <cell r="A1873" t="str">
            <v>1. Moldes en zapatas y/o cimientos corridos.</v>
          </cell>
        </row>
        <row r="1875">
          <cell r="A1875" t="str">
            <v>Hacer molde.</v>
          </cell>
          <cell r="B1875" t="str">
            <v>M2</v>
          </cell>
          <cell r="C1875" t="str">
            <v>M3</v>
          </cell>
          <cell r="D1875">
            <v>14.22</v>
          </cell>
          <cell r="E1875">
            <v>15.430122000000001</v>
          </cell>
          <cell r="F1875">
            <v>18.670000000000002</v>
          </cell>
          <cell r="H1875">
            <v>21.84</v>
          </cell>
        </row>
        <row r="1877">
          <cell r="A1877" t="str">
            <v>Colocar molde.</v>
          </cell>
          <cell r="B1877" t="str">
            <v>M2</v>
          </cell>
          <cell r="C1877" t="str">
            <v>M3</v>
          </cell>
          <cell r="D1877">
            <v>14.22</v>
          </cell>
          <cell r="E1877">
            <v>15.430122000000001</v>
          </cell>
          <cell r="F1877">
            <v>18.670000000000002</v>
          </cell>
          <cell r="H1877">
            <v>21.84</v>
          </cell>
        </row>
        <row r="1879">
          <cell r="A1879" t="str">
            <v>Desencofre y limpieza.</v>
          </cell>
          <cell r="B1879" t="str">
            <v>M2</v>
          </cell>
          <cell r="C1879" t="str">
            <v>M3</v>
          </cell>
          <cell r="D1879">
            <v>5.69</v>
          </cell>
          <cell r="E1879">
            <v>6.1742189999999999</v>
          </cell>
          <cell r="F1879">
            <v>7.47</v>
          </cell>
          <cell r="H1879">
            <v>8.74</v>
          </cell>
        </row>
        <row r="1882">
          <cell r="A1882" t="str">
            <v>DESCRIPCION</v>
          </cell>
          <cell r="B1882" t="str">
            <v>U/M</v>
          </cell>
          <cell r="C1882" t="str">
            <v>U/M</v>
          </cell>
        </row>
        <row r="1884">
          <cell r="A1884" t="str">
            <v>2. Moldes en pedestales y columnas aisladas.</v>
          </cell>
        </row>
        <row r="1886">
          <cell r="A1886" t="str">
            <v>Hacer molde</v>
          </cell>
          <cell r="B1886" t="str">
            <v>M2</v>
          </cell>
          <cell r="C1886" t="str">
            <v>M3</v>
          </cell>
          <cell r="D1886">
            <v>28.45</v>
          </cell>
          <cell r="E1886">
            <v>30.871094999999997</v>
          </cell>
          <cell r="F1886">
            <v>37.35</v>
          </cell>
          <cell r="H1886">
            <v>43.7</v>
          </cell>
        </row>
        <row r="1888">
          <cell r="A1888" t="str">
            <v>Colocar molde</v>
          </cell>
          <cell r="B1888" t="str">
            <v>M2</v>
          </cell>
          <cell r="C1888" t="str">
            <v>M3</v>
          </cell>
          <cell r="D1888">
            <v>24.39</v>
          </cell>
          <cell r="E1888">
            <v>26.465588999999998</v>
          </cell>
          <cell r="F1888">
            <v>32.03</v>
          </cell>
          <cell r="H1888">
            <v>37.479999999999997</v>
          </cell>
        </row>
        <row r="1890">
          <cell r="A1890" t="str">
            <v>Desencofre y limpieza</v>
          </cell>
          <cell r="B1890" t="str">
            <v>M2</v>
          </cell>
          <cell r="C1890" t="str">
            <v>M3</v>
          </cell>
          <cell r="D1890">
            <v>10.57</v>
          </cell>
          <cell r="E1890">
            <v>11.469507</v>
          </cell>
          <cell r="F1890">
            <v>13.87</v>
          </cell>
          <cell r="H1890">
            <v>16.23</v>
          </cell>
        </row>
        <row r="1892">
          <cell r="A1892" t="str">
            <v>3. Moldes en losas, vigas aéreas y dinteles.</v>
          </cell>
        </row>
        <row r="1894">
          <cell r="A1894" t="str">
            <v>Hacer molde.</v>
          </cell>
          <cell r="B1894" t="str">
            <v>M2</v>
          </cell>
          <cell r="C1894" t="str">
            <v>M3</v>
          </cell>
          <cell r="D1894">
            <v>20.32</v>
          </cell>
          <cell r="E1894">
            <v>22.049232</v>
          </cell>
          <cell r="F1894">
            <v>26.67</v>
          </cell>
          <cell r="H1894">
            <v>31.2</v>
          </cell>
        </row>
        <row r="1896">
          <cell r="A1896" t="str">
            <v>Colocar molde.</v>
          </cell>
          <cell r="B1896" t="str">
            <v>M2</v>
          </cell>
          <cell r="C1896" t="str">
            <v>M3</v>
          </cell>
          <cell r="D1896">
            <v>24.39</v>
          </cell>
          <cell r="E1896">
            <v>26.465588999999998</v>
          </cell>
          <cell r="F1896">
            <v>32.03</v>
          </cell>
          <cell r="H1896">
            <v>37.479999999999997</v>
          </cell>
        </row>
        <row r="1898">
          <cell r="A1898" t="str">
            <v>Desencofre y limpieza.</v>
          </cell>
          <cell r="B1898" t="str">
            <v>M2</v>
          </cell>
          <cell r="C1898" t="str">
            <v>M3</v>
          </cell>
          <cell r="D1898">
            <v>8.94</v>
          </cell>
          <cell r="E1898">
            <v>9.7007939999999984</v>
          </cell>
          <cell r="F1898">
            <v>11.74</v>
          </cell>
          <cell r="H1898">
            <v>13.74</v>
          </cell>
        </row>
        <row r="1901">
          <cell r="A1901" t="str">
            <v>4. Moldes en vigas y columnas estructurales y de amarre.</v>
          </cell>
        </row>
        <row r="1903">
          <cell r="A1903" t="str">
            <v>Hacer molde.</v>
          </cell>
          <cell r="B1903" t="str">
            <v>M2</v>
          </cell>
          <cell r="C1903" t="str">
            <v>M3</v>
          </cell>
          <cell r="D1903">
            <v>13.62</v>
          </cell>
          <cell r="E1903">
            <v>14.779061999999998</v>
          </cell>
          <cell r="F1903">
            <v>17.87</v>
          </cell>
          <cell r="H1903">
            <v>20.91</v>
          </cell>
        </row>
        <row r="1905">
          <cell r="A1905" t="str">
            <v>Colocar molde.</v>
          </cell>
          <cell r="B1905" t="str">
            <v>M2</v>
          </cell>
          <cell r="C1905" t="str">
            <v>M3</v>
          </cell>
          <cell r="D1905">
            <v>17.28</v>
          </cell>
          <cell r="E1905">
            <v>18.750527999999999</v>
          </cell>
          <cell r="F1905">
            <v>22.69</v>
          </cell>
          <cell r="H1905">
            <v>26.55</v>
          </cell>
        </row>
        <row r="1907">
          <cell r="A1907" t="str">
            <v>Desencofre y limpieza.</v>
          </cell>
          <cell r="B1907" t="str">
            <v>M2</v>
          </cell>
          <cell r="C1907" t="str">
            <v>M3</v>
          </cell>
          <cell r="D1907">
            <v>6.17</v>
          </cell>
          <cell r="E1907">
            <v>6.6950669999999999</v>
          </cell>
          <cell r="F1907">
            <v>8.1199999999999992</v>
          </cell>
          <cell r="H1907">
            <v>9.5</v>
          </cell>
        </row>
        <row r="1909">
          <cell r="A1909" t="str">
            <v>5. Moldes en muros.</v>
          </cell>
        </row>
        <row r="1911">
          <cell r="A1911" t="str">
            <v>Hacer molde.</v>
          </cell>
          <cell r="B1911" t="str">
            <v>M2</v>
          </cell>
          <cell r="C1911" t="str">
            <v>M3</v>
          </cell>
          <cell r="D1911">
            <v>11.19</v>
          </cell>
          <cell r="E1911">
            <v>12.142268999999999</v>
          </cell>
          <cell r="F1911">
            <v>14.69</v>
          </cell>
          <cell r="H1911">
            <v>17.190000000000001</v>
          </cell>
        </row>
        <row r="1913">
          <cell r="A1913" t="str">
            <v>Colocar molde.</v>
          </cell>
          <cell r="B1913" t="str">
            <v>M2</v>
          </cell>
          <cell r="C1913" t="str">
            <v>M3</v>
          </cell>
          <cell r="D1913">
            <v>14.22</v>
          </cell>
          <cell r="E1913">
            <v>15.430122000000001</v>
          </cell>
          <cell r="F1913">
            <v>18.670000000000002</v>
          </cell>
          <cell r="H1913">
            <v>21.84</v>
          </cell>
        </row>
        <row r="1915">
          <cell r="A1915" t="str">
            <v>Desencofre y limpieza.</v>
          </cell>
          <cell r="B1915" t="str">
            <v>M2</v>
          </cell>
          <cell r="C1915" t="str">
            <v>M3</v>
          </cell>
          <cell r="D1915">
            <v>5.08</v>
          </cell>
          <cell r="E1915">
            <v>5.512308</v>
          </cell>
          <cell r="F1915">
            <v>6.67</v>
          </cell>
          <cell r="H1915">
            <v>7.8</v>
          </cell>
        </row>
        <row r="1917">
          <cell r="A1917" t="str">
            <v>*  Estos precios están incluidos en el precio de cada una de las actividades.</v>
          </cell>
        </row>
        <row r="1919">
          <cell r="A1919" t="str">
            <v xml:space="preserve">Hacer ligas entorchada </v>
          </cell>
        </row>
        <row r="1921">
          <cell r="A1921" t="str">
            <v>Hacer y colocar barules</v>
          </cell>
        </row>
        <row r="1923">
          <cell r="A1923" t="str">
            <v>Rajado en madera ( tabla )</v>
          </cell>
        </row>
        <row r="1925">
          <cell r="A1925" t="str">
            <v xml:space="preserve">Rajado en madera 2 x 4,  1 X 2,  2 X 2. </v>
          </cell>
        </row>
        <row r="1928">
          <cell r="A1928" t="str">
            <v>TECHOS, CUBIERTAS Y FASCIAS</v>
          </cell>
        </row>
        <row r="1930">
          <cell r="A1930" t="str">
            <v>CERCHAS DE MADERA.</v>
          </cell>
        </row>
        <row r="1931">
          <cell r="A1931" t="str">
            <v>VIGAS DE MADERA.</v>
          </cell>
        </row>
        <row r="1932">
          <cell r="A1932" t="str">
            <v>CLAVADORES DE MADERA.</v>
          </cell>
        </row>
        <row r="1933">
          <cell r="A1933" t="str">
            <v>CUBIERTA DE ZINC CORRUGADO.</v>
          </cell>
        </row>
        <row r="1934">
          <cell r="A1934" t="str">
            <v>CUBIERTA DE PLYCEM.</v>
          </cell>
        </row>
        <row r="1935">
          <cell r="A1935" t="str">
            <v>CUBIERTAS DE TEJAS AMARRADAS Y CLAVADAS.</v>
          </cell>
        </row>
        <row r="1936">
          <cell r="A1936" t="str">
            <v>FLASHING  DE ZINC LISO ( TODO TIPO ).</v>
          </cell>
        </row>
        <row r="1937">
          <cell r="A1937" t="str">
            <v>CANAL DE ZINC LISO Y/O  PLASTICO.</v>
          </cell>
        </row>
        <row r="1938">
          <cell r="A1938" t="str">
            <v>FASCIA DE MADERA HASTA  0.30  MTS.</v>
          </cell>
        </row>
        <row r="1939">
          <cell r="A1939" t="str">
            <v>FASCIA DE PLYCEM HASTA  0.30  MTS.</v>
          </cell>
        </row>
        <row r="1940">
          <cell r="A1940" t="str">
            <v>FASCIA DE PLYCEM  MAYOR  DE 0,30  MTS.</v>
          </cell>
        </row>
        <row r="1942">
          <cell r="A1942" t="str">
            <v>NOTAS GENERALES:</v>
          </cell>
        </row>
        <row r="1944">
          <cell r="A1944" t="str">
            <v>Se incluye la pasada y  corrida de los niveles en toda el área  a trabajar  dejando di-</v>
          </cell>
        </row>
        <row r="1945">
          <cell r="A1945" t="str">
            <v>chos niveles bien señalados y protegidos.</v>
          </cell>
        </row>
        <row r="1946">
          <cell r="A1946" t="str">
            <v>Se incluye el acarreo de todos los materiales  ( Madera, clavos y las herramientas per-</v>
          </cell>
        </row>
        <row r="1947">
          <cell r="A1947" t="str">
            <v>sonales o de la Empresa etc. ) a ser utilizados desde 10 Mts.  de distancia.</v>
          </cell>
        </row>
        <row r="1948">
          <cell r="A1948" t="str">
            <v>Se incluye el movimiento de andamios, escaleras etc.  ya sean metálico o de madera.</v>
          </cell>
        </row>
        <row r="1949">
          <cell r="A1949" t="str">
            <v xml:space="preserve"> ( burras y tablones ).</v>
          </cell>
        </row>
        <row r="1950">
          <cell r="A1950" t="str">
            <v xml:space="preserve">Estos precios han sido calculados para laborar hasta 4.0  Mts. de altura a partir del Nivel </v>
          </cell>
        </row>
        <row r="1951">
          <cell r="A1951" t="str">
            <v>de piso terminado.</v>
          </cell>
        </row>
        <row r="1952">
          <cell r="A1952" t="str">
            <v>Se incluye LIMPIEZA Y REMOCION DE HERRAMIENTAS Y MATERIALES del área</v>
          </cell>
        </row>
        <row r="1953">
          <cell r="A1953" t="str">
            <v>trabajada.</v>
          </cell>
        </row>
        <row r="1955">
          <cell r="A1955" t="str">
            <v>En las cerchas se incluye el hacerla usando madera de hasta  2"x 6", reforzado con re-</v>
          </cell>
        </row>
        <row r="1956">
          <cell r="A1956" t="str">
            <v>glas o cuartones de 2"x 4" según diseño estructural, fijada y empalmada con pernos  o</v>
          </cell>
        </row>
        <row r="1957">
          <cell r="A1957" t="str">
            <v>clavos  y de una longitud de hasta  20.00 metros, incluye rajado, canteado,  acepillado,</v>
          </cell>
        </row>
        <row r="1958">
          <cell r="A1958" t="str">
            <v xml:space="preserve">sacada de gruezo y ancho,  todos los cortes que necesite cada pieza.   Si  la  pieza es </v>
          </cell>
        </row>
        <row r="1959">
          <cell r="A1959" t="str">
            <v>muy pesada, la empresa podría suministrar los medios para subir las cerchas.</v>
          </cell>
        </row>
        <row r="1961">
          <cell r="A1961" t="str">
            <v>En las vigas de madera se incluye el hacerla utilizando madera desde  2" x 4" hasta 4" x 8"</v>
          </cell>
        </row>
        <row r="1962">
          <cell r="A1962" t="str">
            <v>hacer los empalmes de cataplasma  o dentados, empernados o  clavados , canteados,</v>
          </cell>
        </row>
        <row r="1963">
          <cell r="A1963" t="str">
            <v>acepillados y sacados de gruezo y ancho de la pieza a trabajar.</v>
          </cell>
        </row>
        <row r="1965">
          <cell r="A1965" t="str">
            <v>En los clavadores se incluyen todos los cortes necesarios, así como las fijaciones apro-</v>
          </cell>
        </row>
        <row r="1966">
          <cell r="A1966" t="str">
            <v xml:space="preserve">piadas o según las mostradas en los planos,  también  se  incluyen  los  acarreos  de  la </v>
          </cell>
        </row>
        <row r="1967">
          <cell r="A1967" t="str">
            <v xml:space="preserve">madera y la subida de esta a su  punto de colocación,  los  clavadores  pueden  ser   de </v>
          </cell>
        </row>
        <row r="1968">
          <cell r="A1968" t="str">
            <v xml:space="preserve"> 2" x  2"  ó   2" x  4".</v>
          </cell>
        </row>
        <row r="1970">
          <cell r="A1970" t="str">
            <v>En la cubierta de zinc  y Plycem se incluyen las perforaciones en los perlines y las lámi-</v>
          </cell>
        </row>
        <row r="1971">
          <cell r="A1971" t="str">
            <v xml:space="preserve">nas,  colocación de cuñas  y las fijaciones necesarias,  también  se  incluyen  los  cortes </v>
          </cell>
        </row>
        <row r="1972">
          <cell r="A1972" t="str">
            <v>transversales y longitudinales para hacer  cuchillas y los despuntes indicados por el fa-</v>
          </cell>
        </row>
        <row r="1973">
          <cell r="A1973" t="str">
            <v>bricante.</v>
          </cell>
        </row>
        <row r="1976">
          <cell r="A1976" t="str">
            <v>Los flashing y canales serán entregados por la empresa ya doblados y será responsa-</v>
          </cell>
        </row>
        <row r="1977">
          <cell r="A1977" t="str">
            <v>bilidad del trabajador su instalación utilizando clavos de acero, pegamentos soldadura</v>
          </cell>
        </row>
        <row r="1978">
          <cell r="A1978" t="str">
            <v>de estaño para su correcto traslape en el caso de los canales.  Se incluye el acarreo in-</v>
          </cell>
        </row>
        <row r="1979">
          <cell r="A1979" t="str">
            <v>terno y la subida de todos los materiales necesarios para su instalación, hasta una altura</v>
          </cell>
        </row>
        <row r="1980">
          <cell r="A1980" t="str">
            <v>de 4.0 metros del nivel de piso.</v>
          </cell>
        </row>
        <row r="1982">
          <cell r="A1982" t="str">
            <v xml:space="preserve">Las tejas serán colocadas de acuerdo a las instrucciones del fabricante ya sea sobre </v>
          </cell>
        </row>
        <row r="1983">
          <cell r="A1983" t="str">
            <v>una superficie de plywood o de zinc troquelado o corrugado.  Seran fijadas con clavos a</v>
          </cell>
        </row>
        <row r="1984">
          <cell r="A1984" t="str">
            <v>un clavador previamente instalado o seran amarradas a  lineas de alambre que se  de-</v>
          </cell>
        </row>
        <row r="1985">
          <cell r="A1985" t="str">
            <v>beran tirar en el sentido transversal a la cumbrera.   Se incluyen en esta actividad  la he-</v>
          </cell>
        </row>
        <row r="1986">
          <cell r="A1986" t="str">
            <v xml:space="preserve">chura de los remates con morteros del color de las tejas en las cumbreras,  limatesas, </v>
          </cell>
        </row>
        <row r="1987">
          <cell r="A1987" t="str">
            <v>limahoya y terminales.  Se incluyen en esta actividad la subida al techo no importa su al-</v>
          </cell>
        </row>
        <row r="1988">
          <cell r="A1988" t="str">
            <v xml:space="preserve">tura, de todos los materiales necesarios para la correcta instalación, la bajada de todos </v>
          </cell>
        </row>
        <row r="1989">
          <cell r="A1989" t="str">
            <v>los materiales sobrantes y la limpieza de los mismos en los alrededores de la casa.</v>
          </cell>
        </row>
        <row r="1991">
          <cell r="A1991" t="str">
            <v xml:space="preserve">En las fascias se incluyen hacer y colocar la estructura de madera, haciendo todas las </v>
          </cell>
        </row>
        <row r="1992">
          <cell r="A1992" t="str">
            <v>perforaciones necesarias  en metal o en concreto para la correcta fijación,  toda</v>
          </cell>
        </row>
        <row r="1993">
          <cell r="A1993" t="str">
            <v>la madera deberá acepillarse, cantearse, sacar de gruezo y ancho, hacer todos los cor-</v>
          </cell>
        </row>
        <row r="1994">
          <cell r="A1994" t="str">
            <v xml:space="preserve">tes y tallados a 45 y 90 grados, la fascia deberá ser empalmada y fijada a la estructura </v>
          </cell>
        </row>
        <row r="1995">
          <cell r="A1995" t="str">
            <v>atornillada.  Para el caso de utilizar plycem este también deberá  ser trabajado siguien-</v>
          </cell>
        </row>
        <row r="1996">
          <cell r="A1996" t="str">
            <v>do las instrucciones dadas para trabajar la fascia de madera.</v>
          </cell>
        </row>
        <row r="2000">
          <cell r="A2000" t="str">
            <v>DESCRIPCION</v>
          </cell>
          <cell r="B2000" t="str">
            <v>U/M</v>
          </cell>
          <cell r="C2000" t="str">
            <v>U/M</v>
          </cell>
        </row>
        <row r="2003">
          <cell r="A2003" t="str">
            <v>TECHOS ,  CUBIERTAS  Y  FASCIAS.</v>
          </cell>
        </row>
        <row r="2005">
          <cell r="A2005" t="str">
            <v>1. CERCHAS DE MADERA</v>
          </cell>
        </row>
        <row r="2007">
          <cell r="A2007" t="str">
            <v>Hacer cerchas de madera</v>
          </cell>
          <cell r="B2007" t="str">
            <v>Pt.</v>
          </cell>
          <cell r="C2007" t="str">
            <v>Pt.</v>
          </cell>
          <cell r="D2007">
            <v>0.71</v>
          </cell>
          <cell r="E2007">
            <v>0.77042099999999991</v>
          </cell>
          <cell r="F2007">
            <v>0.93</v>
          </cell>
          <cell r="H2007">
            <v>1.0900000000000001</v>
          </cell>
        </row>
        <row r="2009">
          <cell r="A2009" t="str">
            <v>Colocar cerchas de madera</v>
          </cell>
          <cell r="B2009" t="str">
            <v>Pt</v>
          </cell>
          <cell r="C2009" t="str">
            <v>Pt</v>
          </cell>
          <cell r="D2009">
            <v>0.51</v>
          </cell>
          <cell r="E2009">
            <v>0.55340100000000003</v>
          </cell>
          <cell r="F2009">
            <v>0.67</v>
          </cell>
          <cell r="H2009">
            <v>0.78</v>
          </cell>
        </row>
        <row r="2011">
          <cell r="A2011" t="str">
            <v>2. VIGAS  DE  MADERA</v>
          </cell>
        </row>
        <row r="2013">
          <cell r="A2013" t="str">
            <v>Hacer vigas de madera</v>
          </cell>
          <cell r="B2013" t="str">
            <v>Pt</v>
          </cell>
          <cell r="C2013" t="str">
            <v>Pt</v>
          </cell>
          <cell r="D2013">
            <v>0.71</v>
          </cell>
          <cell r="E2013">
            <v>0.77042099999999991</v>
          </cell>
          <cell r="F2013">
            <v>0.93</v>
          </cell>
          <cell r="H2013">
            <v>1.0900000000000001</v>
          </cell>
        </row>
        <row r="2015">
          <cell r="A2015" t="str">
            <v>Colocar vigas de madera</v>
          </cell>
          <cell r="B2015" t="str">
            <v>Pt</v>
          </cell>
          <cell r="C2015" t="str">
            <v>Pt</v>
          </cell>
          <cell r="D2015">
            <v>0.51</v>
          </cell>
          <cell r="E2015">
            <v>0.55340100000000003</v>
          </cell>
          <cell r="F2015">
            <v>0.67</v>
          </cell>
          <cell r="H2015">
            <v>0.78</v>
          </cell>
        </row>
        <row r="2017">
          <cell r="A2017" t="str">
            <v>3. CLAVADORES  DE  MADERA</v>
          </cell>
        </row>
        <row r="2019">
          <cell r="A2019" t="str">
            <v>Hacer clavadores de madera</v>
          </cell>
          <cell r="B2019" t="str">
            <v>Pt</v>
          </cell>
          <cell r="C2019" t="str">
            <v>Pt</v>
          </cell>
          <cell r="D2019">
            <v>0.71</v>
          </cell>
          <cell r="E2019">
            <v>0.77042099999999991</v>
          </cell>
          <cell r="F2019">
            <v>0.93</v>
          </cell>
          <cell r="H2019">
            <v>1.0900000000000001</v>
          </cell>
        </row>
        <row r="2021">
          <cell r="A2021" t="str">
            <v>Colocar clavadores de madera</v>
          </cell>
          <cell r="B2021" t="str">
            <v>Pt</v>
          </cell>
          <cell r="C2021" t="str">
            <v>Pt</v>
          </cell>
          <cell r="D2021">
            <v>0.51</v>
          </cell>
          <cell r="E2021">
            <v>0.55340100000000003</v>
          </cell>
          <cell r="F2021">
            <v>0.67</v>
          </cell>
          <cell r="H2021">
            <v>0.78</v>
          </cell>
        </row>
        <row r="2023">
          <cell r="A2023" t="str">
            <v>4. CUBIERTA DE ZINC CORRUGADO</v>
          </cell>
        </row>
        <row r="2025">
          <cell r="A2025" t="str">
            <v>Colocar cubierta de zinc.</v>
          </cell>
          <cell r="B2025" t="str">
            <v>M2</v>
          </cell>
          <cell r="C2025" t="str">
            <v>M3</v>
          </cell>
          <cell r="D2025">
            <v>2.95</v>
          </cell>
          <cell r="E2025">
            <v>3.2010450000000001</v>
          </cell>
          <cell r="F2025">
            <v>3.87</v>
          </cell>
          <cell r="H2025">
            <v>4.53</v>
          </cell>
        </row>
        <row r="2027">
          <cell r="A2027" t="str">
            <v>5. CUBIERTA DE PLYCEM</v>
          </cell>
        </row>
        <row r="2029">
          <cell r="A2029" t="str">
            <v>Colocar cubierta de Plycem</v>
          </cell>
          <cell r="B2029" t="str">
            <v>M2</v>
          </cell>
          <cell r="C2029" t="str">
            <v>M3</v>
          </cell>
          <cell r="D2029">
            <v>4.68</v>
          </cell>
          <cell r="E2029">
            <v>5.0782679999999996</v>
          </cell>
          <cell r="F2029">
            <v>6.16</v>
          </cell>
          <cell r="H2029">
            <v>7.21</v>
          </cell>
        </row>
        <row r="2033">
          <cell r="C2033" t="str">
            <v>U/M</v>
          </cell>
        </row>
        <row r="2034">
          <cell r="A2034" t="str">
            <v>DESCRIPCION</v>
          </cell>
          <cell r="B2034" t="str">
            <v>U/M</v>
          </cell>
        </row>
        <row r="2035">
          <cell r="A2035" t="str">
            <v>6. CUBIERTA  DE  TEJAS AMARRADAS Y  CLAVADAS.</v>
          </cell>
        </row>
        <row r="2037">
          <cell r="A2037" t="str">
            <v>Colocar techos de tejas terminados 100% incluyendo subida, colocación de tejas  ama-</v>
          </cell>
        </row>
        <row r="2038">
          <cell r="A2038" t="str">
            <v>rradas longitudinales y transversales, cumbreras limplieza , limahoya  y remates laterales.</v>
          </cell>
          <cell r="B2038" t="str">
            <v>M2</v>
          </cell>
          <cell r="C2038" t="str">
            <v>M3</v>
          </cell>
          <cell r="D2038">
            <v>24.39</v>
          </cell>
          <cell r="E2038">
            <v>26.465588999999998</v>
          </cell>
          <cell r="F2038">
            <v>32.03</v>
          </cell>
          <cell r="H2038">
            <v>37.479999999999997</v>
          </cell>
        </row>
        <row r="2040">
          <cell r="A2040" t="str">
            <v>7. FLASHING  DE  ZINC  LISO  ( todo tipo )</v>
          </cell>
        </row>
        <row r="2042">
          <cell r="A2042" t="str">
            <v>Colocar flashing de zinc ,  solamente clavados con clavos de acero.</v>
          </cell>
          <cell r="B2042" t="str">
            <v>ML</v>
          </cell>
          <cell r="C2042" t="str">
            <v>Ml</v>
          </cell>
          <cell r="D2042">
            <v>4.0599999999999996</v>
          </cell>
          <cell r="E2042">
            <v>4.405505999999999</v>
          </cell>
          <cell r="F2042">
            <v>5.34</v>
          </cell>
          <cell r="H2042">
            <v>6.25</v>
          </cell>
        </row>
        <row r="2044">
          <cell r="A2044" t="str">
            <v>8. CANAL DE ZINC LISO Y/O PLASTICO</v>
          </cell>
        </row>
        <row r="2046">
          <cell r="A2046" t="str">
            <v>Colocar canal de zinc, clavado, atornillado y soldado con estaño.</v>
          </cell>
          <cell r="B2046" t="str">
            <v>ML</v>
          </cell>
          <cell r="C2046" t="str">
            <v>Ml</v>
          </cell>
          <cell r="D2046">
            <v>16.260000000000002</v>
          </cell>
          <cell r="E2046">
            <v>17.643726000000001</v>
          </cell>
          <cell r="F2046">
            <v>21.34</v>
          </cell>
          <cell r="H2046">
            <v>24.97</v>
          </cell>
        </row>
        <row r="2048">
          <cell r="A2048" t="str">
            <v>Colocar canal de PVC ,   según  instrucciones del fabricante.</v>
          </cell>
          <cell r="B2048" t="str">
            <v>ML</v>
          </cell>
          <cell r="C2048" t="str">
            <v>Ml</v>
          </cell>
          <cell r="D2048">
            <v>8.1300000000000008</v>
          </cell>
          <cell r="E2048">
            <v>8.8218630000000005</v>
          </cell>
          <cell r="F2048">
            <v>10.65</v>
          </cell>
          <cell r="H2048">
            <v>12.46</v>
          </cell>
        </row>
        <row r="2050">
          <cell r="A2050" t="str">
            <v>9. FASCIA DE MADERA HASTA  0,30 MTS.</v>
          </cell>
        </row>
        <row r="2052">
          <cell r="A2052" t="str">
            <v>Hacer y colocar esqueleto</v>
          </cell>
          <cell r="B2052" t="str">
            <v>ML</v>
          </cell>
          <cell r="C2052" t="str">
            <v>Ml</v>
          </cell>
          <cell r="D2052">
            <v>12.19</v>
          </cell>
          <cell r="E2052">
            <v>13.227368999999999</v>
          </cell>
          <cell r="F2052">
            <v>16.02</v>
          </cell>
          <cell r="H2052">
            <v>18.739999999999998</v>
          </cell>
        </row>
        <row r="2054">
          <cell r="A2054" t="str">
            <v>Hacer y colocar fascia</v>
          </cell>
          <cell r="B2054" t="str">
            <v>ML</v>
          </cell>
          <cell r="C2054" t="str">
            <v>Ml</v>
          </cell>
          <cell r="D2054">
            <v>9.16</v>
          </cell>
          <cell r="E2054">
            <v>9.9395159999999994</v>
          </cell>
          <cell r="F2054">
            <v>12.12</v>
          </cell>
          <cell r="H2054">
            <v>14.18</v>
          </cell>
        </row>
        <row r="2056">
          <cell r="A2056" t="str">
            <v>10. FASCIA DE PLYCEM HASTA 0,30 MTS.</v>
          </cell>
        </row>
        <row r="2058">
          <cell r="A2058" t="str">
            <v>Hacer y colocar esqueleto</v>
          </cell>
          <cell r="B2058" t="str">
            <v>ML</v>
          </cell>
          <cell r="C2058" t="str">
            <v>Ml</v>
          </cell>
          <cell r="D2058">
            <v>12.19</v>
          </cell>
          <cell r="E2058">
            <v>13.227368999999999</v>
          </cell>
          <cell r="F2058">
            <v>16.02</v>
          </cell>
          <cell r="H2058">
            <v>18.739999999999998</v>
          </cell>
        </row>
        <row r="2060">
          <cell r="A2060" t="str">
            <v>Hacer y colocar fascia</v>
          </cell>
          <cell r="B2060" t="str">
            <v>ML</v>
          </cell>
          <cell r="C2060" t="str">
            <v>Ml</v>
          </cell>
          <cell r="D2060">
            <v>8.1300000000000008</v>
          </cell>
          <cell r="E2060">
            <v>8.8218630000000005</v>
          </cell>
          <cell r="F2060">
            <v>10.65</v>
          </cell>
          <cell r="H2060">
            <v>12.46</v>
          </cell>
        </row>
        <row r="2062">
          <cell r="A2062" t="str">
            <v>11. FASCIA DE PLYCEM MAYOR DE 0,30  MTS.  INCLUYENDO MOJINETES.</v>
          </cell>
        </row>
        <row r="2064">
          <cell r="A2064" t="str">
            <v>Hacer y colocar esqueleto</v>
          </cell>
          <cell r="B2064" t="str">
            <v>M2</v>
          </cell>
          <cell r="C2064" t="str">
            <v>M3</v>
          </cell>
          <cell r="D2064">
            <v>15.25</v>
          </cell>
          <cell r="E2064">
            <v>16.547774999999998</v>
          </cell>
          <cell r="F2064">
            <v>20.03</v>
          </cell>
          <cell r="H2064">
            <v>23.44</v>
          </cell>
        </row>
        <row r="2066">
          <cell r="A2066" t="str">
            <v>Hacer y colocar fascia.</v>
          </cell>
          <cell r="B2066" t="str">
            <v>M2</v>
          </cell>
          <cell r="C2066" t="str">
            <v>M3</v>
          </cell>
          <cell r="D2066">
            <v>10.16</v>
          </cell>
          <cell r="E2066">
            <v>11.024616</v>
          </cell>
          <cell r="F2066">
            <v>13.36</v>
          </cell>
          <cell r="H2066">
            <v>15.63</v>
          </cell>
        </row>
        <row r="2070">
          <cell r="A2070" t="str">
            <v>CIELO RASO,  PARTICIONES,  PUERTAS,  VENTANAS  Y  HERRAJES.</v>
          </cell>
        </row>
        <row r="2072">
          <cell r="A2072" t="str">
            <v>ESQUELETO PARA CIELO.</v>
          </cell>
        </row>
        <row r="2073">
          <cell r="A2073" t="str">
            <v>ESQUELETO PARA PARTICIONES.</v>
          </cell>
        </row>
        <row r="2075">
          <cell r="A2075" t="str">
            <v>FORRO DE PLYWOOD,  3/16", 1/4"  Y 3/8"  EN CIELO RASO.</v>
          </cell>
        </row>
        <row r="2076">
          <cell r="A2076" t="str">
            <v>FORRO DE PLYCEM DE  5 mm,  6 mm   Y  8 mm  EN CIELO RASO.</v>
          </cell>
        </row>
        <row r="2077">
          <cell r="A2077" t="str">
            <v>FORRO DE PLYWOOD,  3/16",  1/4" Y 3/8"  EN PARTICIONES.</v>
          </cell>
        </row>
        <row r="2078">
          <cell r="A2078" t="str">
            <v>FORRO DE PLYCEM DE   5 mm,  6 mm Y  8 mm EN PARTICIONES.</v>
          </cell>
        </row>
        <row r="2080">
          <cell r="A2080" t="str">
            <v>HACER MARCO PARA PUERTA SENCILLO.</v>
          </cell>
        </row>
        <row r="2081">
          <cell r="A2081" t="str">
            <v>HACER MARCO PARA PUERTA DOBLE.</v>
          </cell>
        </row>
        <row r="2082">
          <cell r="A2082" t="str">
            <v>HACER MARCO PARA PUERTA SENCILLO CON TRAGALUZ.</v>
          </cell>
        </row>
        <row r="2083">
          <cell r="A2083" t="str">
            <v>HACER MARCO PARA PUERTA DOBLE CON TRAGALUZ.</v>
          </cell>
        </row>
        <row r="2085">
          <cell r="A2085" t="str">
            <v>ARMAR Y COLOCAR MARCO PARA PUERTA SENCILLO.</v>
          </cell>
        </row>
        <row r="2086">
          <cell r="A2086" t="str">
            <v>ARMAR Y COLOCAR MARCO PARA PUERTA DOBLE.</v>
          </cell>
        </row>
        <row r="2087">
          <cell r="A2087" t="str">
            <v>ARMAR Y COLOCAR MARCO PARA PUERTA SENCILLO CON TRAGALUZ.</v>
          </cell>
        </row>
        <row r="2088">
          <cell r="A2088" t="str">
            <v>ARMAR Y COLOCAR MARCO PARA PUERTA DOBLE CON TRAGALUZ.</v>
          </cell>
        </row>
        <row r="2090">
          <cell r="A2090" t="str">
            <v>COLOCAR PUERTA SENCILLA DE PLYWOOD.</v>
          </cell>
        </row>
        <row r="2091">
          <cell r="A2091" t="str">
            <v>COLOCAR PUERTA DOBLE DE PLYWOOD.</v>
          </cell>
        </row>
        <row r="2092">
          <cell r="A2092" t="str">
            <v>COLOCAR PUERTA SENCILLA DE MADERA SOLIDA.</v>
          </cell>
        </row>
        <row r="2093">
          <cell r="A2093" t="str">
            <v>COLOCAR PUERTA DOBLE DE MADERA SOLIDA.</v>
          </cell>
        </row>
        <row r="2094">
          <cell r="A2094" t="str">
            <v>COLOCAR JAMBAS DE MADERA.</v>
          </cell>
        </row>
        <row r="2095">
          <cell r="A2095" t="str">
            <v>COLOCAR RODAPIE DE MADERA.</v>
          </cell>
        </row>
        <row r="2098">
          <cell r="A2098" t="str">
            <v>COLOCAR CERRADURA DE PARCHE.</v>
          </cell>
        </row>
        <row r="2099">
          <cell r="A2099" t="str">
            <v>COLOCAR CERRADURA DE CAJUELA.</v>
          </cell>
        </row>
        <row r="2100">
          <cell r="A2100" t="str">
            <v>COLOCAR CERRADURA TIPO PICHEL  ( COMPLETA ).</v>
          </cell>
        </row>
        <row r="2101">
          <cell r="A2101" t="str">
            <v>COLOCAR CERRADURA DE PELOTA.</v>
          </cell>
        </row>
        <row r="2102">
          <cell r="A2102" t="str">
            <v>COLOCAR PICAPORTE DE CADENA.</v>
          </cell>
        </row>
        <row r="2103">
          <cell r="A2103" t="str">
            <v>COLOCAR PICAPORTE DE PISO.</v>
          </cell>
        </row>
        <row r="2104">
          <cell r="A2104" t="str">
            <v>COLOCAR CERRADOR DE PUERTA TIPO BOMBA.</v>
          </cell>
        </row>
        <row r="2105">
          <cell r="A2105" t="str">
            <v>COLOCAR BISAGRA DE DOBLE ACCION TIPO PISO.</v>
          </cell>
        </row>
        <row r="2106">
          <cell r="A2106" t="str">
            <v>COLOCAR BISAGRA DE DOBLE ACCION TIPO BAR.</v>
          </cell>
        </row>
        <row r="2107">
          <cell r="A2107" t="str">
            <v>COLOCAR HALADERA PARA PUERTA.</v>
          </cell>
        </row>
        <row r="2108">
          <cell r="A2108" t="str">
            <v>COLOCAR HALADERA PARA MUEBLES DE COCINA, BAR Y LAVAMANOS.</v>
          </cell>
        </row>
        <row r="2109">
          <cell r="A2109" t="str">
            <v>COLOCAR CERRADURA PARA MUEBLES.</v>
          </cell>
        </row>
        <row r="2110">
          <cell r="A2110" t="str">
            <v>COLOCAR PASADOR DE  2" A  6".</v>
          </cell>
        </row>
        <row r="2112">
          <cell r="A2112" t="str">
            <v>COLOCAR PORTARROLLO.</v>
          </cell>
        </row>
        <row r="2113">
          <cell r="A2113" t="str">
            <v>COLOCAR TOALLERA  DE  BARRA.</v>
          </cell>
        </row>
        <row r="2114">
          <cell r="A2114" t="str">
            <v>COLOCAR CORTINERA.</v>
          </cell>
        </row>
        <row r="2115">
          <cell r="A2115" t="str">
            <v>COLOCAR JABONERA.</v>
          </cell>
        </row>
        <row r="2116">
          <cell r="A2116" t="str">
            <v>COLOCAR CEPILLERA Y PORTAVASOS.</v>
          </cell>
        </row>
        <row r="2117">
          <cell r="A2117" t="str">
            <v>COLOCAR GANCHOS SENCILLOS  Y  DOBLES.</v>
          </cell>
        </row>
        <row r="2118">
          <cell r="A2118" t="str">
            <v>COLOCAR BISAGRAS PARA MUEBLES DE COCINA,  BAR  Y  LAVAMANOS.</v>
          </cell>
        </row>
        <row r="2120">
          <cell r="A2120" t="str">
            <v>NOTAS GENERALES:</v>
          </cell>
        </row>
        <row r="2121">
          <cell r="A2121" t="str">
            <v>Se incluye la pasada y corrida de los niveles en toda el área a trabajar dejando dichos</v>
          </cell>
        </row>
        <row r="2122">
          <cell r="A2122" t="str">
            <v>niveles bien señalados y protegidos.</v>
          </cell>
        </row>
        <row r="2123">
          <cell r="A2123" t="str">
            <v xml:space="preserve">Se incluye el acarreo de todos los materiales  ( Madera, clavos y las herramientas </v>
          </cell>
        </row>
        <row r="2124">
          <cell r="A2124" t="str">
            <v>personales o de la Empresa etc. ) a ser utilizados desde 10.0 Mts.  de distancia.</v>
          </cell>
        </row>
        <row r="2125">
          <cell r="A2125" t="str">
            <v>Se incluye el movimiento de andamios,  escaleras etc.  ya sean  metálico o de madera.</v>
          </cell>
        </row>
        <row r="2126">
          <cell r="A2126" t="str">
            <v xml:space="preserve"> ( burras y tablones ) .</v>
          </cell>
        </row>
        <row r="2127">
          <cell r="A2127" t="str">
            <v xml:space="preserve">Estos precios han sido calculados para laborar hasta  3.0 Mts.  de altura a partir del Nivel </v>
          </cell>
        </row>
        <row r="2128">
          <cell r="A2128" t="str">
            <v>de piso terminado.</v>
          </cell>
        </row>
        <row r="2131">
          <cell r="A2131" t="str">
            <v xml:space="preserve">Se incluye LIMPIEZA Y REMOCION DE HERRAMIENTAS Y MATERIALES  del área </v>
          </cell>
        </row>
        <row r="2132">
          <cell r="A2132" t="str">
            <v>trabajada.</v>
          </cell>
        </row>
        <row r="2133">
          <cell r="A2133" t="str">
            <v>En los esqueletos para particiones se incluyen todas las perforaciones y espiches nece-</v>
          </cell>
        </row>
        <row r="2134">
          <cell r="A2134" t="str">
            <v>sarios para la fijación de la estructura de la partición a las paredes, lo mismo  que la co-</v>
          </cell>
        </row>
        <row r="2135">
          <cell r="A2135" t="str">
            <v>locación de anclas con su excavación y relleno de concreto para su buen empotramien-</v>
          </cell>
        </row>
        <row r="2136">
          <cell r="A2136" t="str">
            <v>to.</v>
          </cell>
        </row>
        <row r="2138">
          <cell r="A2138" t="str">
            <v>En los esqueletos para cielo raso se incluyen todas las perforaciones y espiches nece-</v>
          </cell>
        </row>
        <row r="2139">
          <cell r="A2139" t="str">
            <v>sarios para la fijación  de la estructura del cielo raso a las paredes, lo mismo  que la co-</v>
          </cell>
        </row>
        <row r="2140">
          <cell r="A2140" t="str">
            <v>locación de riendas y ligas de alambre y maderas desde los perlines del techo hasta</v>
          </cell>
        </row>
        <row r="2141">
          <cell r="A2141" t="str">
            <v>el esqueleto con el fin de conservar su horizontalidad.</v>
          </cell>
        </row>
        <row r="2143">
          <cell r="A2143" t="str">
            <v>En los esqueletos de cielo raso y esqueleto para particiones forradas en una y dos caras</v>
          </cell>
        </row>
        <row r="2144">
          <cell r="A2144" t="str">
            <v xml:space="preserve">incluyen el acepillado,  canteado,  enderezado,  sacar de gruezo y ancho de la madera </v>
          </cell>
        </row>
        <row r="2145">
          <cell r="A2145" t="str">
            <v>a ser utilizadas,  lo mismo que todos los tipos de corte y empalmes necesarios para lo-</v>
          </cell>
        </row>
        <row r="2146">
          <cell r="A2146" t="str">
            <v>grar un buen producto.</v>
          </cell>
        </row>
        <row r="2148">
          <cell r="A2148" t="str">
            <v>En los forros de paredes tanto de plywood como de plycem se incluyen el rajado,  can-</v>
          </cell>
        </row>
        <row r="2149">
          <cell r="A2149" t="str">
            <v>teado,  biselado, perforación, avellanar  y  atornillar las láminas a el esqueleteado pre-</v>
          </cell>
        </row>
        <row r="2150">
          <cell r="A2150" t="str">
            <v>viamente instalado.</v>
          </cell>
        </row>
        <row r="2152">
          <cell r="A2152" t="str">
            <v>DESCRIPCION</v>
          </cell>
          <cell r="B2152" t="str">
            <v>U/M</v>
          </cell>
          <cell r="C2152" t="str">
            <v>U/M</v>
          </cell>
        </row>
        <row r="2154">
          <cell r="A2154" t="str">
            <v>CIELO RASO,  PARTICIONES,  PUERTAS,  VENTANAS Y HERRAJES.</v>
          </cell>
        </row>
        <row r="2157">
          <cell r="A2157" t="str">
            <v>1. Esqueleto para cielo de 2'x 2' con riendas  @ 0.60 ambas direcciones incluyendo acepi-</v>
          </cell>
        </row>
        <row r="2158">
          <cell r="A2158" t="str">
            <v>llado de madera.</v>
          </cell>
          <cell r="B2158" t="str">
            <v>M2</v>
          </cell>
          <cell r="C2158" t="str">
            <v>M3</v>
          </cell>
          <cell r="D2158">
            <v>10.57</v>
          </cell>
          <cell r="E2158">
            <v>11.469507</v>
          </cell>
          <cell r="F2158">
            <v>13.87</v>
          </cell>
          <cell r="H2158">
            <v>16.23</v>
          </cell>
        </row>
        <row r="2160">
          <cell r="A2160" t="str">
            <v>2. Esqueleto para particiones de 2" x 4" en cuandros de 2' x 2' incluyendo acepillado de</v>
          </cell>
        </row>
        <row r="2161">
          <cell r="A2161" t="str">
            <v>madera.</v>
          </cell>
          <cell r="B2161" t="str">
            <v>M2</v>
          </cell>
          <cell r="C2161" t="str">
            <v>M3</v>
          </cell>
          <cell r="D2161">
            <v>12.19</v>
          </cell>
          <cell r="E2161">
            <v>13.227368999999999</v>
          </cell>
          <cell r="F2161">
            <v>16.02</v>
          </cell>
          <cell r="H2161">
            <v>18.739999999999998</v>
          </cell>
        </row>
        <row r="2163">
          <cell r="A2163" t="str">
            <v>3. Forro de Plywood 3/16", 1/4" y 3/8" en cielo raso de  0.60 x 0.60.</v>
          </cell>
          <cell r="B2163" t="str">
            <v>M2</v>
          </cell>
          <cell r="C2163" t="str">
            <v>M3</v>
          </cell>
          <cell r="D2163">
            <v>9.16</v>
          </cell>
          <cell r="E2163">
            <v>9.9395159999999994</v>
          </cell>
          <cell r="F2163">
            <v>12</v>
          </cell>
          <cell r="H2163">
            <v>14.04</v>
          </cell>
        </row>
        <row r="2165">
          <cell r="A2165" t="str">
            <v>4. Forro de Plywood 3/16",  1/4" y 3/8" en cielo de 0.60 x 1.20</v>
          </cell>
          <cell r="B2165" t="str">
            <v>M2</v>
          </cell>
          <cell r="C2165" t="str">
            <v>M3</v>
          </cell>
          <cell r="D2165">
            <v>8.1300000000000008</v>
          </cell>
          <cell r="E2165">
            <v>8.8218630000000005</v>
          </cell>
          <cell r="F2165">
            <v>10.65</v>
          </cell>
          <cell r="H2165">
            <v>12.46</v>
          </cell>
        </row>
        <row r="2167">
          <cell r="A2167" t="str">
            <v>5. Forro de plycem de 5 mm. ,  6 mm. y 8 mm. , en cielo raso de 0.60 x 0.60.</v>
          </cell>
          <cell r="B2167" t="str">
            <v>M2</v>
          </cell>
          <cell r="C2167" t="str">
            <v>M3</v>
          </cell>
          <cell r="D2167">
            <v>9.16</v>
          </cell>
          <cell r="E2167">
            <v>9.9395159999999994</v>
          </cell>
          <cell r="F2167">
            <v>12</v>
          </cell>
          <cell r="H2167">
            <v>14.04</v>
          </cell>
        </row>
        <row r="2169">
          <cell r="A2169" t="str">
            <v>6. Forro de plycem de 5 mm. ,  6 mm. y 8 mm. , en cielo raso de 0.60 x 1.20</v>
          </cell>
          <cell r="B2169" t="str">
            <v>M2</v>
          </cell>
          <cell r="C2169" t="str">
            <v>M3</v>
          </cell>
          <cell r="D2169">
            <v>8.1300000000000008</v>
          </cell>
          <cell r="E2169">
            <v>8.8218630000000005</v>
          </cell>
          <cell r="F2169">
            <v>10.65</v>
          </cell>
          <cell r="H2169">
            <v>12.46</v>
          </cell>
        </row>
        <row r="2171">
          <cell r="A2171" t="str">
            <v>7. Forro  de Plywood, 3/16", 1/4" y 3/8" en particiones.</v>
          </cell>
          <cell r="B2171" t="str">
            <v>M2</v>
          </cell>
          <cell r="C2171" t="str">
            <v>M3</v>
          </cell>
          <cell r="D2171">
            <v>7.32</v>
          </cell>
          <cell r="E2171">
            <v>7.9429319999999999</v>
          </cell>
          <cell r="F2171">
            <v>9.61</v>
          </cell>
          <cell r="H2171">
            <v>11.24</v>
          </cell>
        </row>
        <row r="2173">
          <cell r="A2173" t="str">
            <v>8. Forro de Plycem de 5 mm., 6 mm., y 8 mm. en particiones</v>
          </cell>
          <cell r="B2173" t="str">
            <v>M2</v>
          </cell>
          <cell r="C2173" t="str">
            <v>M3</v>
          </cell>
          <cell r="D2173">
            <v>8.1300000000000008</v>
          </cell>
          <cell r="E2173">
            <v>8.8218630000000005</v>
          </cell>
          <cell r="F2173">
            <v>10.65</v>
          </cell>
          <cell r="H2173">
            <v>12.46</v>
          </cell>
        </row>
        <row r="2175">
          <cell r="A2175" t="str">
            <v xml:space="preserve">9. Hacer marco para puerta sencillo en el campo. </v>
          </cell>
          <cell r="B2175" t="str">
            <v>C/U</v>
          </cell>
          <cell r="C2175" t="str">
            <v>C/U</v>
          </cell>
          <cell r="D2175">
            <v>30.48</v>
          </cell>
          <cell r="E2175">
            <v>33.073847999999998</v>
          </cell>
          <cell r="F2175">
            <v>40.03</v>
          </cell>
          <cell r="H2175">
            <v>46.84</v>
          </cell>
        </row>
        <row r="2177">
          <cell r="A2177" t="str">
            <v>10. Hacer marco para puerta doble en el  campo</v>
          </cell>
          <cell r="B2177" t="str">
            <v>C/U</v>
          </cell>
          <cell r="C2177" t="str">
            <v>C/U</v>
          </cell>
          <cell r="D2177">
            <v>40.64</v>
          </cell>
          <cell r="E2177">
            <v>44.098464</v>
          </cell>
          <cell r="F2177">
            <v>53.37</v>
          </cell>
          <cell r="H2177">
            <v>62.44</v>
          </cell>
        </row>
        <row r="2178">
          <cell r="C2178" t="str">
            <v>C/U</v>
          </cell>
        </row>
        <row r="2179">
          <cell r="A2179" t="str">
            <v>11. Hacer marco para puerta sencillo con tragaluz en el campo.</v>
          </cell>
          <cell r="B2179" t="str">
            <v>C/U</v>
          </cell>
          <cell r="D2179">
            <v>36.57</v>
          </cell>
          <cell r="E2179">
            <v>39.682107000000002</v>
          </cell>
          <cell r="F2179">
            <v>48.02</v>
          </cell>
          <cell r="H2179">
            <v>56.18</v>
          </cell>
        </row>
        <row r="2181">
          <cell r="A2181" t="str">
            <v>12. Hacer marco para puerta  doble  con  tragaluz en el campo.</v>
          </cell>
          <cell r="B2181" t="str">
            <v>C/U</v>
          </cell>
          <cell r="C2181" t="str">
            <v>C/U</v>
          </cell>
          <cell r="D2181">
            <v>50.8</v>
          </cell>
          <cell r="E2181">
            <v>55.123079999999995</v>
          </cell>
          <cell r="F2181">
            <v>66.7</v>
          </cell>
          <cell r="H2181">
            <v>78.040000000000006</v>
          </cell>
        </row>
        <row r="2183">
          <cell r="A2183" t="str">
            <v>13. Armar y colocar marco para puerta sencillo.</v>
          </cell>
          <cell r="B2183" t="str">
            <v>C/U</v>
          </cell>
          <cell r="C2183" t="str">
            <v>C/U</v>
          </cell>
          <cell r="D2183">
            <v>24.39</v>
          </cell>
          <cell r="E2183">
            <v>26.465588999999998</v>
          </cell>
          <cell r="F2183">
            <v>32.03</v>
          </cell>
          <cell r="H2183">
            <v>37.479999999999997</v>
          </cell>
        </row>
        <row r="2185">
          <cell r="A2185" t="str">
            <v>14. Armar y colocar marco para puerta doble.</v>
          </cell>
          <cell r="B2185" t="str">
            <v>C/U</v>
          </cell>
          <cell r="C2185" t="str">
            <v>C/U</v>
          </cell>
          <cell r="D2185">
            <v>28.45</v>
          </cell>
          <cell r="E2185">
            <v>30.871094999999997</v>
          </cell>
          <cell r="F2185">
            <v>37.35</v>
          </cell>
          <cell r="H2185">
            <v>43.7</v>
          </cell>
        </row>
        <row r="2187">
          <cell r="A2187" t="str">
            <v>15. Armar y colocar marco para puerta sencillo con tragaluz.</v>
          </cell>
          <cell r="B2187" t="str">
            <v>C/U</v>
          </cell>
          <cell r="C2187" t="str">
            <v>C/U</v>
          </cell>
          <cell r="D2187">
            <v>29.47</v>
          </cell>
          <cell r="E2187">
            <v>31.977896999999999</v>
          </cell>
          <cell r="F2187">
            <v>38.700000000000003</v>
          </cell>
          <cell r="H2187">
            <v>45.28</v>
          </cell>
        </row>
        <row r="2189">
          <cell r="A2189" t="str">
            <v>16. Armar y colocar marco para puerta doble con tragaluz.</v>
          </cell>
          <cell r="B2189" t="str">
            <v>C/U</v>
          </cell>
          <cell r="C2189" t="str">
            <v>C/U</v>
          </cell>
          <cell r="D2189">
            <v>38.01</v>
          </cell>
          <cell r="E2189">
            <v>41.244650999999998</v>
          </cell>
          <cell r="F2189">
            <v>49.9</v>
          </cell>
          <cell r="H2189">
            <v>58.38</v>
          </cell>
        </row>
        <row r="2191">
          <cell r="A2191" t="str">
            <v>17. Colocar puerta sencilla de Plywood.</v>
          </cell>
          <cell r="B2191" t="str">
            <v>C/U</v>
          </cell>
          <cell r="C2191" t="str">
            <v>C/U</v>
          </cell>
          <cell r="D2191">
            <v>27.74</v>
          </cell>
          <cell r="E2191">
            <v>30.100673999999998</v>
          </cell>
          <cell r="F2191">
            <v>36.43</v>
          </cell>
          <cell r="H2191">
            <v>42.62</v>
          </cell>
        </row>
        <row r="2193">
          <cell r="A2193" t="str">
            <v>18. Colocar puerta doble de Plywood.</v>
          </cell>
          <cell r="B2193" t="str">
            <v>C/U</v>
          </cell>
          <cell r="C2193" t="str">
            <v>C/U</v>
          </cell>
          <cell r="D2193">
            <v>55.48</v>
          </cell>
          <cell r="E2193">
            <v>60.201347999999996</v>
          </cell>
          <cell r="F2193">
            <v>72.83</v>
          </cell>
          <cell r="H2193">
            <v>85.21</v>
          </cell>
        </row>
        <row r="2195">
          <cell r="A2195" t="str">
            <v>19. Colocar puerta sencilla de madera sólida.</v>
          </cell>
          <cell r="B2195" t="str">
            <v>C/U</v>
          </cell>
          <cell r="C2195" t="str">
            <v>C/U</v>
          </cell>
          <cell r="D2195">
            <v>36.57</v>
          </cell>
          <cell r="E2195">
            <v>39.682107000000002</v>
          </cell>
          <cell r="F2195">
            <v>48.02</v>
          </cell>
          <cell r="H2195">
            <v>56.18</v>
          </cell>
        </row>
        <row r="2197">
          <cell r="A2197" t="str">
            <v>20. Colocar puerta doble de madera sólida.</v>
          </cell>
          <cell r="B2197" t="str">
            <v>C/U</v>
          </cell>
          <cell r="C2197" t="str">
            <v>C/U</v>
          </cell>
          <cell r="D2197">
            <v>73.150000000000006</v>
          </cell>
          <cell r="E2197">
            <v>79.375065000000006</v>
          </cell>
          <cell r="F2197">
            <v>96.06</v>
          </cell>
          <cell r="H2197">
            <v>112.39</v>
          </cell>
        </row>
        <row r="2199">
          <cell r="A2199" t="str">
            <v>21. Colocar todo tipo de jambas de madera.</v>
          </cell>
          <cell r="B2199" t="str">
            <v>ML</v>
          </cell>
          <cell r="C2199" t="str">
            <v>ML</v>
          </cell>
          <cell r="D2199">
            <v>2.0299999999999998</v>
          </cell>
          <cell r="E2199">
            <v>2.2027529999999995</v>
          </cell>
          <cell r="F2199">
            <v>2.66</v>
          </cell>
          <cell r="H2199">
            <v>3.11</v>
          </cell>
        </row>
        <row r="2201">
          <cell r="A2201" t="str">
            <v>22. Colocar rodapie de madera.</v>
          </cell>
          <cell r="B2201" t="str">
            <v>ML</v>
          </cell>
          <cell r="C2201" t="str">
            <v>ML</v>
          </cell>
          <cell r="D2201">
            <v>2.0299999999999998</v>
          </cell>
          <cell r="E2201">
            <v>2.2027529999999995</v>
          </cell>
          <cell r="F2201">
            <v>2.66</v>
          </cell>
          <cell r="H2201">
            <v>3.11</v>
          </cell>
        </row>
        <row r="2203">
          <cell r="A2203" t="str">
            <v>23. Colocar cerradura de parche.</v>
          </cell>
          <cell r="B2203" t="str">
            <v>C/U</v>
          </cell>
          <cell r="C2203" t="str">
            <v>C/U</v>
          </cell>
          <cell r="D2203">
            <v>20.32</v>
          </cell>
          <cell r="E2203">
            <v>22.049232</v>
          </cell>
          <cell r="F2203">
            <v>26.67</v>
          </cell>
          <cell r="H2203">
            <v>31.2</v>
          </cell>
        </row>
        <row r="2205">
          <cell r="A2205" t="str">
            <v>24. Colocar cerradura de cajuela.</v>
          </cell>
          <cell r="B2205" t="str">
            <v>C/U</v>
          </cell>
          <cell r="C2205" t="str">
            <v>C/U</v>
          </cell>
          <cell r="D2205">
            <v>26.42</v>
          </cell>
          <cell r="E2205">
            <v>28.668341999999999</v>
          </cell>
          <cell r="F2205">
            <v>34.68</v>
          </cell>
          <cell r="H2205">
            <v>40.58</v>
          </cell>
        </row>
        <row r="2207">
          <cell r="A2207" t="str">
            <v>25. Colocar cerradura tipo pichel  (completa).</v>
          </cell>
          <cell r="B2207" t="str">
            <v>C/U</v>
          </cell>
          <cell r="C2207" t="str">
            <v>C/U</v>
          </cell>
          <cell r="D2207">
            <v>40.64</v>
          </cell>
          <cell r="E2207">
            <v>44.098464</v>
          </cell>
          <cell r="F2207">
            <v>53.37</v>
          </cell>
          <cell r="H2207">
            <v>62.44</v>
          </cell>
        </row>
        <row r="2209">
          <cell r="A2209" t="str">
            <v>26. Colocar cerradura de pelota</v>
          </cell>
          <cell r="B2209" t="str">
            <v>C/U</v>
          </cell>
          <cell r="C2209" t="str">
            <v>C/U</v>
          </cell>
          <cell r="D2209">
            <v>16.260000000000002</v>
          </cell>
          <cell r="E2209">
            <v>17.643726000000001</v>
          </cell>
          <cell r="F2209">
            <v>21.34</v>
          </cell>
          <cell r="H2209">
            <v>24.97</v>
          </cell>
        </row>
        <row r="2211">
          <cell r="A2211" t="str">
            <v>27. Colocar picaporte de cadena</v>
          </cell>
          <cell r="B2211" t="str">
            <v>C/U</v>
          </cell>
          <cell r="C2211" t="str">
            <v>C/U</v>
          </cell>
          <cell r="D2211">
            <v>6.91</v>
          </cell>
          <cell r="E2211">
            <v>7.4980409999999997</v>
          </cell>
          <cell r="F2211">
            <v>9.08</v>
          </cell>
          <cell r="H2211">
            <v>10.62</v>
          </cell>
        </row>
        <row r="2213">
          <cell r="A2213" t="str">
            <v>28. Colocar picaporte de piso</v>
          </cell>
          <cell r="B2213" t="str">
            <v>C/U</v>
          </cell>
          <cell r="C2213" t="str">
            <v>C/U</v>
          </cell>
          <cell r="D2213">
            <v>6.91</v>
          </cell>
          <cell r="E2213">
            <v>7.4980409999999997</v>
          </cell>
          <cell r="F2213">
            <v>9.08</v>
          </cell>
          <cell r="H2213">
            <v>10.62</v>
          </cell>
        </row>
        <row r="2215">
          <cell r="A2215" t="str">
            <v>29. Colocar cerrador de puerta tipo bomba.</v>
          </cell>
          <cell r="B2215" t="str">
            <v>C/U</v>
          </cell>
          <cell r="C2215" t="str">
            <v>C/U</v>
          </cell>
          <cell r="D2215">
            <v>10.16</v>
          </cell>
          <cell r="E2215">
            <v>11.024616</v>
          </cell>
          <cell r="F2215">
            <v>13.36</v>
          </cell>
          <cell r="H2215">
            <v>15.63</v>
          </cell>
        </row>
        <row r="2217">
          <cell r="A2217" t="str">
            <v>30. Colocar bisagra de doble acción completa y pivote superior tipo de piso .</v>
          </cell>
          <cell r="B2217" t="str">
            <v>C/U</v>
          </cell>
          <cell r="C2217" t="str">
            <v>C/U</v>
          </cell>
          <cell r="D2217">
            <v>16.260000000000002</v>
          </cell>
          <cell r="E2217">
            <v>17.643726000000001</v>
          </cell>
          <cell r="F2217">
            <v>21.34</v>
          </cell>
          <cell r="H2217">
            <v>24.97</v>
          </cell>
        </row>
        <row r="2219">
          <cell r="A2219" t="str">
            <v>31. Colocar bisagra de doble acción tipo bar.</v>
          </cell>
          <cell r="B2219" t="str">
            <v>C/U</v>
          </cell>
          <cell r="C2219" t="str">
            <v>C/U</v>
          </cell>
          <cell r="D2219">
            <v>10.16</v>
          </cell>
          <cell r="E2219">
            <v>11.024616</v>
          </cell>
          <cell r="F2219">
            <v>13.36</v>
          </cell>
          <cell r="H2219">
            <v>15.63</v>
          </cell>
        </row>
        <row r="2221">
          <cell r="A2221" t="str">
            <v>32. Colocar haladera para puerta.</v>
          </cell>
          <cell r="B2221" t="str">
            <v>C/U</v>
          </cell>
          <cell r="C2221" t="str">
            <v>C/U</v>
          </cell>
          <cell r="D2221">
            <v>6.09</v>
          </cell>
          <cell r="E2221">
            <v>6.6082589999999994</v>
          </cell>
          <cell r="F2221">
            <v>8</v>
          </cell>
          <cell r="H2221">
            <v>9.36</v>
          </cell>
        </row>
        <row r="2223">
          <cell r="A2223" t="str">
            <v>33. Colocar haladera para muebles de cocina,  bar  y  lavamanos.</v>
          </cell>
          <cell r="B2223" t="str">
            <v>C/U</v>
          </cell>
          <cell r="C2223" t="str">
            <v>C/U</v>
          </cell>
          <cell r="D2223">
            <v>4.0599999999999996</v>
          </cell>
          <cell r="E2223">
            <v>4.405505999999999</v>
          </cell>
          <cell r="F2223">
            <v>5.34</v>
          </cell>
          <cell r="H2223">
            <v>6.25</v>
          </cell>
        </row>
        <row r="2225">
          <cell r="A2225" t="str">
            <v>34. Colocar  cerradura para muebles.</v>
          </cell>
          <cell r="B2225" t="str">
            <v>C/U</v>
          </cell>
          <cell r="C2225" t="str">
            <v>C/U</v>
          </cell>
          <cell r="D2225">
            <v>7.11</v>
          </cell>
          <cell r="E2225">
            <v>7.7150610000000004</v>
          </cell>
          <cell r="F2225">
            <v>9.34</v>
          </cell>
          <cell r="H2225">
            <v>10.93</v>
          </cell>
        </row>
        <row r="2227">
          <cell r="A2227" t="str">
            <v>35. Colocar pasador de 2" a  6".</v>
          </cell>
          <cell r="B2227" t="str">
            <v>C/U</v>
          </cell>
          <cell r="C2227" t="str">
            <v>C/U</v>
          </cell>
          <cell r="D2227">
            <v>6.09</v>
          </cell>
          <cell r="E2227">
            <v>6.6082589999999994</v>
          </cell>
          <cell r="F2227">
            <v>8</v>
          </cell>
          <cell r="H2227">
            <v>9.36</v>
          </cell>
        </row>
        <row r="2229">
          <cell r="A2229" t="str">
            <v>36. Colocar portarrollo.</v>
          </cell>
          <cell r="B2229" t="str">
            <v>C/U</v>
          </cell>
          <cell r="C2229" t="str">
            <v>C/U</v>
          </cell>
          <cell r="D2229">
            <v>6.09</v>
          </cell>
          <cell r="E2229">
            <v>6.6082589999999994</v>
          </cell>
          <cell r="F2229">
            <v>8</v>
          </cell>
          <cell r="H2229">
            <v>9.36</v>
          </cell>
        </row>
        <row r="2230">
          <cell r="B2230" t="str">
            <v>U/M</v>
          </cell>
          <cell r="C2230" t="str">
            <v>U/M</v>
          </cell>
        </row>
        <row r="2231">
          <cell r="A2231" t="str">
            <v>37. Colocar toallera de barra.</v>
          </cell>
          <cell r="B2231" t="str">
            <v>C/U</v>
          </cell>
          <cell r="C2231" t="str">
            <v>C/U</v>
          </cell>
          <cell r="D2231">
            <v>6.09</v>
          </cell>
          <cell r="E2231">
            <v>6.6082589999999994</v>
          </cell>
          <cell r="F2231">
            <v>8</v>
          </cell>
          <cell r="H2231">
            <v>9.36</v>
          </cell>
        </row>
        <row r="2233">
          <cell r="A2233" t="str">
            <v>38. Colocar cortinera.</v>
          </cell>
          <cell r="B2233" t="str">
            <v>C/U</v>
          </cell>
          <cell r="C2233" t="str">
            <v>C/U</v>
          </cell>
          <cell r="D2233">
            <v>8.1300000000000008</v>
          </cell>
          <cell r="E2233">
            <v>8.8218630000000005</v>
          </cell>
          <cell r="F2233">
            <v>10.65</v>
          </cell>
          <cell r="H2233">
            <v>12.46</v>
          </cell>
        </row>
        <row r="2235">
          <cell r="A2235" t="str">
            <v>39. Colocar jabonera.</v>
          </cell>
          <cell r="B2235" t="str">
            <v>C/U</v>
          </cell>
          <cell r="C2235" t="str">
            <v>C/U</v>
          </cell>
          <cell r="D2235">
            <v>6.09</v>
          </cell>
          <cell r="E2235">
            <v>6.6082589999999994</v>
          </cell>
          <cell r="F2235">
            <v>8</v>
          </cell>
          <cell r="H2235">
            <v>9.36</v>
          </cell>
        </row>
        <row r="2237">
          <cell r="A2237" t="str">
            <v>40. Cepillera y portavasos.</v>
          </cell>
          <cell r="B2237" t="str">
            <v>C/U</v>
          </cell>
          <cell r="C2237" t="str">
            <v>C/U</v>
          </cell>
          <cell r="D2237">
            <v>6.09</v>
          </cell>
          <cell r="E2237">
            <v>6.6082589999999994</v>
          </cell>
          <cell r="F2237">
            <v>8</v>
          </cell>
          <cell r="H2237">
            <v>9.36</v>
          </cell>
        </row>
        <row r="2239">
          <cell r="A2239" t="str">
            <v>41. Colocar gancho sencillos y dobles.</v>
          </cell>
          <cell r="B2239" t="str">
            <v>C/U</v>
          </cell>
          <cell r="C2239" t="str">
            <v>C/U</v>
          </cell>
          <cell r="D2239">
            <v>6.09</v>
          </cell>
          <cell r="E2239">
            <v>6.6082589999999994</v>
          </cell>
          <cell r="F2239">
            <v>8</v>
          </cell>
          <cell r="H2239">
            <v>9.36</v>
          </cell>
        </row>
        <row r="2241">
          <cell r="A2241" t="str">
            <v>42. Colocar  bisagra para muebles de cocina bar y lavamanos</v>
          </cell>
          <cell r="B2241" t="str">
            <v>C/U</v>
          </cell>
          <cell r="C2241" t="str">
            <v>C/U</v>
          </cell>
          <cell r="D2241">
            <v>4.0599999999999996</v>
          </cell>
          <cell r="E2241">
            <v>4.405505999999999</v>
          </cell>
          <cell r="F2241">
            <v>5.34</v>
          </cell>
          <cell r="H2241">
            <v>6.25</v>
          </cell>
        </row>
        <row r="2243">
          <cell r="A2243" t="str">
            <v>43. Hacer puerta de plywood o plycem tipo tambor en taller de carpinteria</v>
          </cell>
          <cell r="B2243" t="str">
            <v>C/U</v>
          </cell>
          <cell r="C2243" t="str">
            <v>C/U</v>
          </cell>
          <cell r="D2243">
            <v>38.200000000000003</v>
          </cell>
          <cell r="E2243">
            <v>41.45082</v>
          </cell>
          <cell r="F2243">
            <v>50.14</v>
          </cell>
          <cell r="H2243">
            <v>58.66</v>
          </cell>
        </row>
        <row r="2245">
          <cell r="A2245" t="str">
            <v>44. Hacer puerta de madera sólida de  6 a 10 tableros de madera en taller de carpinteria.</v>
          </cell>
          <cell r="B2245" t="str">
            <v>C/U</v>
          </cell>
          <cell r="C2245" t="str">
            <v>C/U</v>
          </cell>
          <cell r="D2245">
            <v>130.04</v>
          </cell>
          <cell r="E2245">
            <v>141.106404</v>
          </cell>
          <cell r="F2245">
            <v>170.74</v>
          </cell>
          <cell r="H2245">
            <v>199.77</v>
          </cell>
        </row>
        <row r="2247">
          <cell r="A2247" t="str">
            <v xml:space="preserve">45. Hacer puerta de madera sólida de 6 a 10 tableros de  plycem  en taller de carpinteria </v>
          </cell>
          <cell r="B2247" t="str">
            <v>C/U</v>
          </cell>
          <cell r="C2247" t="str">
            <v>C/U</v>
          </cell>
          <cell r="D2247">
            <v>76.400000000000006</v>
          </cell>
          <cell r="E2247">
            <v>82.90164</v>
          </cell>
          <cell r="F2247">
            <v>100.32</v>
          </cell>
          <cell r="H2247">
            <v>117.37</v>
          </cell>
        </row>
        <row r="2249">
          <cell r="A2249" t="str">
            <v>46. Hacer puerta de madera sólidad de 3 a 5 tableros de plycem en taller de carpinteria</v>
          </cell>
          <cell r="B2249" t="str">
            <v>C/U</v>
          </cell>
          <cell r="C2249" t="str">
            <v>C/U</v>
          </cell>
          <cell r="D2249">
            <v>69.08</v>
          </cell>
          <cell r="E2249">
            <v>74.958708000000001</v>
          </cell>
          <cell r="F2249">
            <v>90.7</v>
          </cell>
          <cell r="H2249">
            <v>106.12</v>
          </cell>
        </row>
        <row r="2251">
          <cell r="A2251" t="str">
            <v>47. Hacer marco para puerta sencillo en taller de carpinteria</v>
          </cell>
          <cell r="B2251" t="str">
            <v>C/U</v>
          </cell>
          <cell r="C2251" t="str">
            <v>C/U</v>
          </cell>
          <cell r="D2251">
            <v>11.44</v>
          </cell>
          <cell r="E2251">
            <v>12.413543999999998</v>
          </cell>
          <cell r="F2251">
            <v>15.02</v>
          </cell>
          <cell r="H2251">
            <v>17.57</v>
          </cell>
        </row>
        <row r="2253">
          <cell r="A2253" t="str">
            <v>48. Hacer marco para puerta doble en taller de carpinteria</v>
          </cell>
          <cell r="B2253" t="str">
            <v>C/U</v>
          </cell>
          <cell r="C2253" t="str">
            <v>C/U</v>
          </cell>
          <cell r="D2253">
            <v>14.53</v>
          </cell>
          <cell r="E2253">
            <v>15.766502999999998</v>
          </cell>
          <cell r="F2253">
            <v>19.079999999999998</v>
          </cell>
          <cell r="H2253">
            <v>22.32</v>
          </cell>
        </row>
        <row r="2255">
          <cell r="A2255" t="str">
            <v>49. Hacer marco para puerta sencillo con tragaluz en taller de carpinteria</v>
          </cell>
          <cell r="B2255" t="str">
            <v>C/U</v>
          </cell>
          <cell r="C2255" t="str">
            <v>C/U</v>
          </cell>
          <cell r="D2255">
            <v>13.76</v>
          </cell>
          <cell r="E2255">
            <v>14.930975999999999</v>
          </cell>
          <cell r="F2255">
            <v>18.07</v>
          </cell>
          <cell r="H2255">
            <v>21.14</v>
          </cell>
        </row>
        <row r="2257">
          <cell r="A2257" t="str">
            <v>50. Hacer marco para puerta con doble tragaluz en el taller de carpinteria</v>
          </cell>
          <cell r="B2257" t="str">
            <v>C/U</v>
          </cell>
          <cell r="C2257" t="str">
            <v>C/U</v>
          </cell>
          <cell r="D2257">
            <v>19.100000000000001</v>
          </cell>
          <cell r="E2257">
            <v>20.72541</v>
          </cell>
          <cell r="F2257">
            <v>25.08</v>
          </cell>
          <cell r="H2257">
            <v>29.34</v>
          </cell>
        </row>
        <row r="2268">
          <cell r="A2268" t="str">
            <v>AYUDANTE DE ALBAÑILERIA</v>
          </cell>
        </row>
        <row r="2269">
          <cell r="A2269" t="str">
            <v>Esta lista de precios es para pagarse al ayudante que labora  con</v>
          </cell>
        </row>
        <row r="2270">
          <cell r="A2270" t="str">
            <v xml:space="preserve">los dos albañiles mencionados en la lista de precios del albañil </v>
          </cell>
        </row>
        <row r="2272">
          <cell r="A2272" t="str">
            <v>PAREDES  DE MAMPOSTERIA CONFINADA.</v>
          </cell>
        </row>
        <row r="2274">
          <cell r="A2274" t="str">
            <v>DESCRIPCION</v>
          </cell>
          <cell r="B2274" t="str">
            <v>U/M</v>
          </cell>
          <cell r="C2274" t="str">
            <v>U/M</v>
          </cell>
        </row>
        <row r="2275">
          <cell r="A2275" t="str">
            <v>MAMPOSTERIA   CONFINADA</v>
          </cell>
        </row>
        <row r="2276">
          <cell r="D2276">
            <v>2006</v>
          </cell>
          <cell r="E2276">
            <v>2007</v>
          </cell>
          <cell r="F2276">
            <v>2008</v>
          </cell>
        </row>
        <row r="2277">
          <cell r="A2277" t="str">
            <v xml:space="preserve"> A yud Paredes con bloque de cemento de 4" x  8" x 16".</v>
          </cell>
          <cell r="B2277" t="str">
            <v>M2</v>
          </cell>
          <cell r="C2277" t="str">
            <v>M3</v>
          </cell>
          <cell r="D2277">
            <v>4.5760000000000005</v>
          </cell>
          <cell r="E2277">
            <v>4.9654176000000003</v>
          </cell>
          <cell r="F2277">
            <v>6.01</v>
          </cell>
          <cell r="G2277">
            <v>6.34</v>
          </cell>
          <cell r="H2277">
            <v>7.03</v>
          </cell>
        </row>
        <row r="2279">
          <cell r="A2279" t="str">
            <v>A yud Paredes con bloque de cemento de 6" x 8" x 16".</v>
          </cell>
          <cell r="B2279" t="str">
            <v>M2</v>
          </cell>
          <cell r="C2279" t="str">
            <v>M3</v>
          </cell>
          <cell r="D2279">
            <v>4.5760000000000005</v>
          </cell>
          <cell r="E2279">
            <v>4.9654176000000003</v>
          </cell>
          <cell r="F2279">
            <v>6.01</v>
          </cell>
          <cell r="G2279">
            <v>6.34</v>
          </cell>
          <cell r="H2279">
            <v>7.03</v>
          </cell>
        </row>
        <row r="2281">
          <cell r="A2281" t="str">
            <v>Paredes con bloque de cemento de 8" x 8" x 16".</v>
          </cell>
          <cell r="B2281" t="str">
            <v>M2</v>
          </cell>
          <cell r="C2281" t="str">
            <v>M3</v>
          </cell>
          <cell r="D2281">
            <v>5.1219999999999999</v>
          </cell>
          <cell r="E2281">
            <v>5.5578821999999999</v>
          </cell>
          <cell r="F2281">
            <v>6.73</v>
          </cell>
          <cell r="G2281">
            <v>7.1</v>
          </cell>
          <cell r="H2281">
            <v>7.87</v>
          </cell>
        </row>
        <row r="2283">
          <cell r="A2283" t="str">
            <v>Paredes con ladrillo de barro tradicional, mejorado y/o chiltepe de cualquier dimensión.</v>
          </cell>
          <cell r="B2283" t="str">
            <v>M2</v>
          </cell>
          <cell r="C2283" t="str">
            <v>M3</v>
          </cell>
          <cell r="D2283">
            <v>8.3564000000000007</v>
          </cell>
          <cell r="E2283">
            <v>9.0675296400000001</v>
          </cell>
          <cell r="F2283">
            <v>10.97</v>
          </cell>
          <cell r="G2283">
            <v>11.58</v>
          </cell>
          <cell r="H2283">
            <v>12.83</v>
          </cell>
        </row>
        <row r="2285">
          <cell r="A2285" t="str">
            <v xml:space="preserve">Paredes con ladrillo de barro tradicional, mejorado y/o chiltepe de cualquier dimensión </v>
          </cell>
        </row>
        <row r="2286">
          <cell r="A2286" t="str">
            <v>sisado vertical y horizontal en una cara.</v>
          </cell>
          <cell r="B2286" t="str">
            <v>M2</v>
          </cell>
          <cell r="C2286" t="str">
            <v>M3</v>
          </cell>
          <cell r="D2286">
            <v>9.5107999999999997</v>
          </cell>
          <cell r="E2286">
            <v>10.320169079999999</v>
          </cell>
          <cell r="F2286">
            <v>12.49</v>
          </cell>
          <cell r="G2286">
            <v>13.19</v>
          </cell>
          <cell r="H2286">
            <v>14.61</v>
          </cell>
        </row>
        <row r="2288">
          <cell r="A2288" t="str">
            <v>Paredes con ladrillo de barro tradicional, mejorado y/o chiltepe de cualquier dimensión</v>
          </cell>
        </row>
        <row r="2289">
          <cell r="A2289" t="str">
            <v>sisado vertical y horizontal en dos caras.</v>
          </cell>
          <cell r="B2289" t="str">
            <v>M2</v>
          </cell>
          <cell r="C2289" t="str">
            <v>M3</v>
          </cell>
          <cell r="D2289">
            <v>10.3064</v>
          </cell>
          <cell r="E2289">
            <v>11.18347464</v>
          </cell>
          <cell r="F2289">
            <v>13.53</v>
          </cell>
          <cell r="G2289">
            <v>14.28</v>
          </cell>
          <cell r="H2289">
            <v>15.83</v>
          </cell>
        </row>
        <row r="2291">
          <cell r="A2291" t="str">
            <v>Paredes con bloque de cemento de 4" x 8" x 16"  sisado vertical y horizontal una  cara</v>
          </cell>
          <cell r="B2291" t="str">
            <v>M2</v>
          </cell>
          <cell r="C2291" t="str">
            <v>M3</v>
          </cell>
          <cell r="D2291">
            <v>5.4885999999999999</v>
          </cell>
          <cell r="E2291">
            <v>5.95567986</v>
          </cell>
          <cell r="F2291">
            <v>7.21</v>
          </cell>
          <cell r="G2291">
            <v>7.61</v>
          </cell>
          <cell r="H2291">
            <v>8.44</v>
          </cell>
        </row>
        <row r="2292">
          <cell r="A2292" t="str">
            <v>repello</v>
          </cell>
        </row>
        <row r="2293">
          <cell r="A2293" t="str">
            <v>Paredes con bloque de cemento de 6" x 8" x 16" sisado vertical y horizontal  una  cara</v>
          </cell>
          <cell r="B2293" t="str">
            <v>M2</v>
          </cell>
          <cell r="C2293" t="str">
            <v>M3</v>
          </cell>
          <cell r="D2293">
            <v>5.4885999999999999</v>
          </cell>
          <cell r="E2293">
            <v>5.95567986</v>
          </cell>
          <cell r="F2293">
            <v>7.21</v>
          </cell>
          <cell r="G2293">
            <v>7.61</v>
          </cell>
          <cell r="H2293">
            <v>8.44</v>
          </cell>
        </row>
        <row r="2295">
          <cell r="A2295" t="str">
            <v>Paredes con bloque de cemento de 8" x 8" 16 " sisado vertical y horizontal una  cara</v>
          </cell>
          <cell r="B2295" t="str">
            <v>M2</v>
          </cell>
          <cell r="C2295" t="str">
            <v>M3</v>
          </cell>
          <cell r="D2295">
            <v>6.0970000000000004</v>
          </cell>
          <cell r="E2295">
            <v>6.6158546999999999</v>
          </cell>
          <cell r="F2295">
            <v>8.01</v>
          </cell>
          <cell r="G2295">
            <v>8.4600000000000009</v>
          </cell>
          <cell r="H2295">
            <v>9.3699999999999992</v>
          </cell>
        </row>
        <row r="2297">
          <cell r="A2297" t="str">
            <v>Paredes con bloque de cemento de 4" x 8" x 16"  sisado vertical y horizontal dos  cara</v>
          </cell>
          <cell r="B2297" t="str">
            <v>M2</v>
          </cell>
          <cell r="C2297" t="str">
            <v>M3</v>
          </cell>
          <cell r="D2297">
            <v>6.4038000000000004</v>
          </cell>
          <cell r="E2297">
            <v>6.9487633799999999</v>
          </cell>
          <cell r="F2297">
            <v>8.41</v>
          </cell>
          <cell r="G2297">
            <v>8.8800000000000008</v>
          </cell>
          <cell r="H2297">
            <v>9.84</v>
          </cell>
        </row>
        <row r="2299">
          <cell r="A2299" t="str">
            <v>Paredes con bloque de cemento de 6" x 8" x 16" sisado vertical y horizontal  dos  cara</v>
          </cell>
          <cell r="B2299" t="str">
            <v>M2</v>
          </cell>
          <cell r="C2299" t="str">
            <v>M3</v>
          </cell>
          <cell r="D2299">
            <v>6.4038000000000004</v>
          </cell>
          <cell r="E2299">
            <v>6.9487633799999999</v>
          </cell>
          <cell r="F2299">
            <v>8.41</v>
          </cell>
          <cell r="G2299">
            <v>8.8800000000000008</v>
          </cell>
          <cell r="H2299">
            <v>9.84</v>
          </cell>
        </row>
        <row r="2301">
          <cell r="A2301" t="str">
            <v>Paredes con bloque de cemento de 8" x 8" 16 " sisado vertical y horizontal dos  cara</v>
          </cell>
          <cell r="B2301" t="str">
            <v>M2</v>
          </cell>
          <cell r="C2301" t="str">
            <v>M3</v>
          </cell>
          <cell r="D2301">
            <v>7.0720000000000001</v>
          </cell>
          <cell r="E2301">
            <v>7.6738271999999998</v>
          </cell>
          <cell r="F2301">
            <v>9.2899999999999991</v>
          </cell>
          <cell r="G2301">
            <v>9.81</v>
          </cell>
          <cell r="H2301">
            <v>10.87</v>
          </cell>
        </row>
        <row r="2305">
          <cell r="A2305" t="str">
            <v>PAREDES   DE   MAMPOSTERIA  REFORZADA</v>
          </cell>
        </row>
        <row r="2307">
          <cell r="A2307" t="str">
            <v>MAMPOSTERIA  REFORZADA</v>
          </cell>
        </row>
        <row r="2309">
          <cell r="A2309" t="str">
            <v>Paredes con bloque de cemento de 4" x 8" x  16" .</v>
          </cell>
          <cell r="B2309" t="str">
            <v>M2</v>
          </cell>
          <cell r="C2309" t="str">
            <v>M3</v>
          </cell>
          <cell r="D2309">
            <v>6.7678000000000003</v>
          </cell>
          <cell r="E2309">
            <v>7.3437397799999999</v>
          </cell>
          <cell r="F2309">
            <v>8.89</v>
          </cell>
          <cell r="G2309">
            <v>9.39</v>
          </cell>
          <cell r="H2309">
            <v>10.4</v>
          </cell>
        </row>
        <row r="2311">
          <cell r="A2311" t="str">
            <v>Paredes con bloque de cemento de 6" x 8" x 16" .</v>
          </cell>
          <cell r="B2311" t="str">
            <v>M2</v>
          </cell>
          <cell r="C2311" t="str">
            <v>M3</v>
          </cell>
          <cell r="D2311">
            <v>6.7678000000000003</v>
          </cell>
          <cell r="E2311">
            <v>7.3437397799999999</v>
          </cell>
          <cell r="F2311">
            <v>8.89</v>
          </cell>
          <cell r="G2311">
            <v>9.39</v>
          </cell>
          <cell r="H2311">
            <v>10.4</v>
          </cell>
        </row>
        <row r="2312">
          <cell r="E2312">
            <v>0</v>
          </cell>
          <cell r="F2312">
            <v>0</v>
          </cell>
          <cell r="G2312">
            <v>0</v>
          </cell>
        </row>
        <row r="2313">
          <cell r="A2313" t="str">
            <v>Paredes con bloque de cemento  de 8" x 8" x16".</v>
          </cell>
          <cell r="B2313" t="str">
            <v>M2</v>
          </cell>
          <cell r="C2313" t="str">
            <v>M3</v>
          </cell>
          <cell r="D2313">
            <v>7.3164000000000007</v>
          </cell>
          <cell r="E2313">
            <v>7.9390256400000005</v>
          </cell>
          <cell r="F2313">
            <v>9.61</v>
          </cell>
          <cell r="G2313">
            <v>10.15</v>
          </cell>
          <cell r="H2313">
            <v>11.24</v>
          </cell>
        </row>
        <row r="2315">
          <cell r="A2315" t="str">
            <v>Movimiento de andamio  después de 3.00 mts. de altura.</v>
          </cell>
          <cell r="B2315" t="str">
            <v>Ml</v>
          </cell>
          <cell r="C2315" t="str">
            <v>Ml</v>
          </cell>
          <cell r="D2315">
            <v>0.39780000000000004</v>
          </cell>
          <cell r="E2315">
            <v>0.43165278000000001</v>
          </cell>
          <cell r="F2315">
            <v>0.52</v>
          </cell>
          <cell r="G2315">
            <v>0.55000000000000004</v>
          </cell>
          <cell r="H2315">
            <v>0.61</v>
          </cell>
        </row>
        <row r="2317">
          <cell r="A2317" t="str">
            <v>ACABADOS  EN  PAREDES</v>
          </cell>
        </row>
        <row r="2319">
          <cell r="A2319" t="str">
            <v>DESCRIPCION</v>
          </cell>
          <cell r="B2319" t="str">
            <v>U/M</v>
          </cell>
          <cell r="C2319" t="str">
            <v>U/M</v>
          </cell>
        </row>
        <row r="2321">
          <cell r="A2321" t="str">
            <v>ACABADO  EN  PAREDES</v>
          </cell>
        </row>
        <row r="2324">
          <cell r="A2324" t="str">
            <v xml:space="preserve">Revoque en paredes de 1.00 cm.  de espesor. </v>
          </cell>
          <cell r="B2324" t="str">
            <v>M2</v>
          </cell>
          <cell r="C2324" t="str">
            <v>M3</v>
          </cell>
          <cell r="D2324">
            <v>0.6110000000000001</v>
          </cell>
          <cell r="E2324">
            <v>0.66299610000000009</v>
          </cell>
          <cell r="F2324">
            <v>0.8</v>
          </cell>
          <cell r="G2324">
            <v>0.84</v>
          </cell>
          <cell r="H2324">
            <v>0.94</v>
          </cell>
        </row>
        <row r="2326">
          <cell r="A2326" t="str">
            <v>Repello en paredes   .</v>
          </cell>
          <cell r="B2326" t="str">
            <v>M2</v>
          </cell>
          <cell r="C2326" t="str">
            <v>M3</v>
          </cell>
          <cell r="D2326">
            <v>2.99</v>
          </cell>
          <cell r="E2326">
            <v>3.2444489999999999</v>
          </cell>
          <cell r="F2326">
            <v>3.93</v>
          </cell>
          <cell r="G2326">
            <v>4.1500000000000004</v>
          </cell>
          <cell r="H2326">
            <v>4.5999999999999996</v>
          </cell>
        </row>
        <row r="2328">
          <cell r="A2328" t="str">
            <v>Repello  en  jambas ( forja ) incluye guias,  ángulo  y/o  canto  según  el  caso ,  jamba</v>
          </cell>
        </row>
        <row r="2329">
          <cell r="A2329" t="str">
            <v xml:space="preserve"> mayor de 0,40 mts    .</v>
          </cell>
          <cell r="B2329" t="str">
            <v>ML</v>
          </cell>
          <cell r="C2329" t="str">
            <v>Ml</v>
          </cell>
          <cell r="D2329">
            <v>1.8304</v>
          </cell>
          <cell r="E2329">
            <v>1.98616704</v>
          </cell>
          <cell r="F2329">
            <v>2.4</v>
          </cell>
          <cell r="G2329">
            <v>2.5299999999999998</v>
          </cell>
          <cell r="H2329">
            <v>2.81</v>
          </cell>
        </row>
        <row r="2331">
          <cell r="A2331" t="str">
            <v>Repello en jamba menor de 0,40</v>
          </cell>
          <cell r="B2331" t="str">
            <v>ML</v>
          </cell>
          <cell r="C2331" t="str">
            <v>Ml.</v>
          </cell>
          <cell r="D2331">
            <v>1.2194</v>
          </cell>
          <cell r="E2331">
            <v>1.32317094</v>
          </cell>
          <cell r="F2331">
            <v>1.6</v>
          </cell>
          <cell r="G2331">
            <v>1.69</v>
          </cell>
          <cell r="H2331">
            <v>1.87</v>
          </cell>
        </row>
        <row r="2333">
          <cell r="A2333" t="str">
            <v>Fino asentado    .</v>
          </cell>
          <cell r="B2333" t="str">
            <v>M2</v>
          </cell>
          <cell r="C2333" t="str">
            <v>M3</v>
          </cell>
          <cell r="D2333">
            <v>2.5948000000000002</v>
          </cell>
          <cell r="E2333">
            <v>2.8156174800000002</v>
          </cell>
          <cell r="F2333">
            <v>3.41</v>
          </cell>
          <cell r="G2333">
            <v>3.6</v>
          </cell>
          <cell r="H2333">
            <v>3.99</v>
          </cell>
        </row>
        <row r="2335">
          <cell r="A2335" t="str">
            <v>Fino pringado fino  y fino pringado grueso.</v>
          </cell>
          <cell r="B2335" t="str">
            <v>M2</v>
          </cell>
          <cell r="C2335" t="str">
            <v>M3</v>
          </cell>
          <cell r="D2335">
            <v>3.9026000000000001</v>
          </cell>
          <cell r="E2335">
            <v>4.2347112600000001</v>
          </cell>
          <cell r="F2335">
            <v>5.12</v>
          </cell>
          <cell r="G2335">
            <v>5.41</v>
          </cell>
          <cell r="H2335">
            <v>5.99</v>
          </cell>
        </row>
        <row r="2337">
          <cell r="A2337" t="str">
            <v xml:space="preserve">Fino asentado en jambas incluye guías, ángulo y/o canto según el caso,  mayor  de 0,40. </v>
          </cell>
          <cell r="B2337" t="str">
            <v>ML</v>
          </cell>
          <cell r="C2337" t="str">
            <v>Ml</v>
          </cell>
          <cell r="D2337">
            <v>1.7056</v>
          </cell>
          <cell r="E2337">
            <v>1.8507465599999999</v>
          </cell>
          <cell r="F2337">
            <v>2.2400000000000002</v>
          </cell>
          <cell r="G2337">
            <v>2.36</v>
          </cell>
          <cell r="H2337">
            <v>2.62</v>
          </cell>
        </row>
        <row r="2339">
          <cell r="A2339" t="str">
            <v>Fino pringado en jambas incluye guías, ángulo y/o canto según el caso, mayor de 0,40.</v>
          </cell>
          <cell r="B2339" t="str">
            <v>ML</v>
          </cell>
          <cell r="C2339" t="str">
            <v>Ml</v>
          </cell>
          <cell r="D2339">
            <v>3.0498000000000003</v>
          </cell>
          <cell r="E2339">
            <v>3.30933798</v>
          </cell>
          <cell r="F2339">
            <v>4</v>
          </cell>
          <cell r="G2339">
            <v>4.22</v>
          </cell>
          <cell r="H2339">
            <v>4.68</v>
          </cell>
        </row>
        <row r="2341">
          <cell r="A2341" t="str">
            <v>Fino asentado en jamba  menor de 0,40.</v>
          </cell>
          <cell r="B2341" t="str">
            <v>ML</v>
          </cell>
          <cell r="C2341" t="str">
            <v>Ml.</v>
          </cell>
          <cell r="D2341">
            <v>0.97499999999999998</v>
          </cell>
          <cell r="E2341">
            <v>1.0579725</v>
          </cell>
          <cell r="F2341">
            <v>1.28</v>
          </cell>
          <cell r="G2341">
            <v>1.35</v>
          </cell>
          <cell r="H2341">
            <v>1.5</v>
          </cell>
        </row>
        <row r="2343">
          <cell r="A2343" t="str">
            <v>Fino pringado en jamba  menor de 0,40.</v>
          </cell>
          <cell r="B2343" t="str">
            <v>ML</v>
          </cell>
          <cell r="C2343" t="str">
            <v>Ml.</v>
          </cell>
          <cell r="D2343">
            <v>1.2818000000000001</v>
          </cell>
          <cell r="E2343">
            <v>1.3908811800000001</v>
          </cell>
          <cell r="F2343">
            <v>1.68</v>
          </cell>
          <cell r="G2343">
            <v>1.77</v>
          </cell>
          <cell r="H2343">
            <v>1.97</v>
          </cell>
        </row>
        <row r="2345">
          <cell r="A2345" t="str">
            <v xml:space="preserve">Azulejos en paredes ,   entregados rematados y limpios      . </v>
          </cell>
          <cell r="B2345" t="str">
            <v>M2</v>
          </cell>
          <cell r="C2345" t="str">
            <v>M3</v>
          </cell>
          <cell r="D2345">
            <v>12.194000000000001</v>
          </cell>
          <cell r="E2345">
            <v>13.2317094</v>
          </cell>
          <cell r="F2345">
            <v>16.010000000000002</v>
          </cell>
          <cell r="G2345">
            <v>16.899999999999999</v>
          </cell>
          <cell r="H2345">
            <v>18.73</v>
          </cell>
        </row>
        <row r="2347">
          <cell r="A2347" t="str">
            <v>Arenillado o fino directo…</v>
          </cell>
          <cell r="B2347" t="str">
            <v>M2</v>
          </cell>
          <cell r="C2347" t="str">
            <v>M3</v>
          </cell>
          <cell r="D2347">
            <v>2.5948000000000002</v>
          </cell>
          <cell r="E2347">
            <v>2.8156174800000002</v>
          </cell>
          <cell r="F2347">
            <v>3.41</v>
          </cell>
          <cell r="G2347">
            <v>3.6</v>
          </cell>
          <cell r="H2347">
            <v>3.99</v>
          </cell>
        </row>
        <row r="2354">
          <cell r="A2354" t="str">
            <v>PISOS  DE  LADRILLOS  Y  DE  CONCRETO  FUNDIDO EN EL SITIO.</v>
          </cell>
        </row>
        <row r="2356">
          <cell r="A2356" t="str">
            <v>DESCRIPCION</v>
          </cell>
          <cell r="B2356" t="str">
            <v>U/M</v>
          </cell>
          <cell r="C2356" t="str">
            <v>U/M</v>
          </cell>
        </row>
        <row r="2357">
          <cell r="A2357" t="str">
            <v>PISOS DE LADRILLO Y CONCRETO FUNDIDO EN EL SITIO</v>
          </cell>
        </row>
        <row r="2360">
          <cell r="A2360" t="str">
            <v>Conformar y compactar terreno para instalar piso   .</v>
          </cell>
          <cell r="B2360" t="str">
            <v>M2</v>
          </cell>
          <cell r="C2360" t="str">
            <v>M3</v>
          </cell>
          <cell r="D2360">
            <v>0.38740000000000002</v>
          </cell>
          <cell r="E2360">
            <v>0.42036773999999999</v>
          </cell>
          <cell r="F2360">
            <v>0.51</v>
          </cell>
          <cell r="G2360">
            <v>0.54</v>
          </cell>
          <cell r="H2360">
            <v>0.6</v>
          </cell>
        </row>
        <row r="2362">
          <cell r="A2362" t="str">
            <v xml:space="preserve"> Hacer y colocar cascote de mortero y/o concreto pobre para pisos    .</v>
          </cell>
          <cell r="B2362" t="str">
            <v>M2</v>
          </cell>
          <cell r="C2362" t="str">
            <v>M3</v>
          </cell>
          <cell r="D2362">
            <v>1.4638</v>
          </cell>
          <cell r="E2362">
            <v>1.5883693799999998</v>
          </cell>
          <cell r="F2362">
            <v>1.92</v>
          </cell>
          <cell r="G2362">
            <v>2.0299999999999998</v>
          </cell>
          <cell r="H2362">
            <v>2.25</v>
          </cell>
        </row>
        <row r="2364">
          <cell r="A2364" t="str">
            <v xml:space="preserve">Piso de ladrillo griz hasta  25 cm. x 25cm. </v>
          </cell>
          <cell r="B2364" t="str">
            <v>M2</v>
          </cell>
          <cell r="C2364" t="str">
            <v>M3</v>
          </cell>
          <cell r="D2364">
            <v>7.3164000000000007</v>
          </cell>
          <cell r="E2364">
            <v>7.9390256400000005</v>
          </cell>
          <cell r="F2364">
            <v>9.61</v>
          </cell>
          <cell r="G2364">
            <v>10.15</v>
          </cell>
          <cell r="H2364">
            <v>11.24</v>
          </cell>
        </row>
        <row r="2366">
          <cell r="A2366" t="str">
            <v xml:space="preserve">Piso de ladrillo rojo hasta  25 cm. x 25 cm. </v>
          </cell>
          <cell r="B2366" t="str">
            <v>M2</v>
          </cell>
          <cell r="C2366" t="str">
            <v>M3</v>
          </cell>
          <cell r="D2366">
            <v>7.3164000000000007</v>
          </cell>
          <cell r="E2366">
            <v>7.9390256400000005</v>
          </cell>
          <cell r="F2366">
            <v>9.61</v>
          </cell>
          <cell r="G2366">
            <v>10.15</v>
          </cell>
          <cell r="H2366">
            <v>11.24</v>
          </cell>
        </row>
        <row r="2368">
          <cell r="A2368" t="str">
            <v>Piso de cerámica hasta  30 cm. x 30 cm, entregados rematados y limpios   .</v>
          </cell>
          <cell r="B2368" t="str">
            <v>M2</v>
          </cell>
          <cell r="C2368" t="str">
            <v>M3</v>
          </cell>
          <cell r="D2368">
            <v>9.7552000000000003</v>
          </cell>
          <cell r="E2368">
            <v>10.58536752</v>
          </cell>
          <cell r="F2368">
            <v>12.81</v>
          </cell>
          <cell r="G2368">
            <v>13.52</v>
          </cell>
          <cell r="H2368">
            <v>14.99</v>
          </cell>
        </row>
        <row r="2370">
          <cell r="A2370" t="str">
            <v>Piso de ladrillo terrazo de 30 x30 cm    .</v>
          </cell>
          <cell r="B2370" t="str">
            <v>M2</v>
          </cell>
          <cell r="C2370" t="str">
            <v>M3</v>
          </cell>
          <cell r="D2370">
            <v>6.1594000000000007</v>
          </cell>
          <cell r="E2370">
            <v>6.6835649400000001</v>
          </cell>
          <cell r="F2370">
            <v>8.09</v>
          </cell>
          <cell r="G2370">
            <v>8.5399999999999991</v>
          </cell>
          <cell r="H2370">
            <v>9.4700000000000006</v>
          </cell>
        </row>
        <row r="2372">
          <cell r="A2372" t="str">
            <v>Hacer y colocar concreto con piso de hasta 10 cm. de espesor  con acabo integral fino ,</v>
          </cell>
        </row>
        <row r="2373">
          <cell r="A2373" t="str">
            <v>arenillado  y/o  escobillado    .</v>
          </cell>
          <cell r="B2373" t="str">
            <v>M2</v>
          </cell>
          <cell r="C2373" t="str">
            <v>M3</v>
          </cell>
          <cell r="D2373">
            <v>3.2942</v>
          </cell>
          <cell r="E2373">
            <v>3.5745364199999998</v>
          </cell>
          <cell r="F2373">
            <v>4.33</v>
          </cell>
          <cell r="G2373">
            <v>4.57</v>
          </cell>
          <cell r="H2373">
            <v>5.07</v>
          </cell>
        </row>
        <row r="2375">
          <cell r="A2375" t="str">
            <v>Hacer y colocar  concreto en piso de hasta 10 cm.  de espesor con acabado integral fino,.</v>
          </cell>
        </row>
        <row r="2376">
          <cell r="A2376" t="str">
            <v>pizarra.</v>
          </cell>
          <cell r="B2376" t="str">
            <v>M2</v>
          </cell>
          <cell r="C2376" t="str">
            <v>M3</v>
          </cell>
          <cell r="D2376">
            <v>4.2354000000000003</v>
          </cell>
          <cell r="E2376">
            <v>4.59583254</v>
          </cell>
          <cell r="F2376">
            <v>5.56</v>
          </cell>
          <cell r="G2376">
            <v>5.87</v>
          </cell>
          <cell r="H2376">
            <v>6.51</v>
          </cell>
        </row>
        <row r="2378">
          <cell r="A2378" t="str">
            <v>Boceles , formaleta, hacer y colocar,  llena, afinar .</v>
          </cell>
          <cell r="B2378" t="str">
            <v>ML</v>
          </cell>
          <cell r="C2378" t="str">
            <v>Ml</v>
          </cell>
          <cell r="D2378">
            <v>2.7456</v>
          </cell>
          <cell r="E2378">
            <v>2.9792505600000001</v>
          </cell>
          <cell r="F2378">
            <v>3.6</v>
          </cell>
          <cell r="G2378">
            <v>3.8</v>
          </cell>
          <cell r="H2378">
            <v>4.21</v>
          </cell>
        </row>
        <row r="2380">
          <cell r="A2380" t="str">
            <v xml:space="preserve">Sisado de anden. </v>
          </cell>
          <cell r="B2380" t="str">
            <v>ML</v>
          </cell>
          <cell r="C2380" t="str">
            <v>Ml</v>
          </cell>
          <cell r="D2380">
            <v>0.55120000000000002</v>
          </cell>
          <cell r="E2380">
            <v>0.59810711999999999</v>
          </cell>
          <cell r="F2380">
            <v>0.72</v>
          </cell>
          <cell r="G2380">
            <v>0.76</v>
          </cell>
          <cell r="H2380">
            <v>0.84</v>
          </cell>
        </row>
        <row r="2382">
          <cell r="A2382" t="str">
            <v>Pantry rústico  ( terminado sin arenillado )</v>
          </cell>
          <cell r="B2382" t="str">
            <v>ML</v>
          </cell>
          <cell r="C2382" t="str">
            <v>Ml</v>
          </cell>
          <cell r="D2382">
            <v>60.97</v>
          </cell>
          <cell r="E2382">
            <v>66.158546999999999</v>
          </cell>
          <cell r="F2382">
            <v>80.05</v>
          </cell>
          <cell r="G2382">
            <v>84.51</v>
          </cell>
          <cell r="H2382">
            <v>93.66</v>
          </cell>
        </row>
        <row r="2384">
          <cell r="A2384" t="str">
            <v>Adoquin en recta y curva completo  .</v>
          </cell>
          <cell r="B2384" t="str">
            <v>M2</v>
          </cell>
          <cell r="C2384" t="str">
            <v>M3</v>
          </cell>
          <cell r="D2384">
            <v>2.4388000000000001</v>
          </cell>
          <cell r="E2384">
            <v>2.64634188</v>
          </cell>
          <cell r="F2384">
            <v>3.2</v>
          </cell>
          <cell r="G2384">
            <v>3.38</v>
          </cell>
          <cell r="H2384">
            <v>3.74</v>
          </cell>
        </row>
        <row r="2386">
          <cell r="A2386" t="str">
            <v>Cuneta incluyendo formaleta, llena y arenillado 100%  .</v>
          </cell>
          <cell r="B2386" t="str">
            <v>ML</v>
          </cell>
          <cell r="C2386" t="str">
            <v xml:space="preserve"> Ml</v>
          </cell>
          <cell r="D2386">
            <v>7.1032000000000002</v>
          </cell>
          <cell r="E2386">
            <v>7.70768232</v>
          </cell>
          <cell r="F2386">
            <v>9.33</v>
          </cell>
          <cell r="G2386">
            <v>9.85</v>
          </cell>
          <cell r="H2386">
            <v>10.92</v>
          </cell>
        </row>
        <row r="2388">
          <cell r="A2388" t="str">
            <v>Piedra cantera de plan y/o canto hasta de 1.20</v>
          </cell>
          <cell r="B2388" t="str">
            <v>C/U</v>
          </cell>
          <cell r="C2388" t="str">
            <v>C/U</v>
          </cell>
          <cell r="D2388">
            <v>1.2194</v>
          </cell>
          <cell r="E2388">
            <v>1.32317094</v>
          </cell>
          <cell r="F2388">
            <v>1.6</v>
          </cell>
          <cell r="G2388">
            <v>1.69</v>
          </cell>
          <cell r="H2388">
            <v>1.87</v>
          </cell>
        </row>
        <row r="2390">
          <cell r="A2390" t="str">
            <v>Piedra cantera de plan y/o canto hasta de 2.40</v>
          </cell>
          <cell r="B2390" t="str">
            <v>C/U</v>
          </cell>
          <cell r="C2390" t="str">
            <v>C/U</v>
          </cell>
          <cell r="D2390">
            <v>1.8304</v>
          </cell>
          <cell r="E2390">
            <v>1.98616704</v>
          </cell>
          <cell r="F2390">
            <v>2.4</v>
          </cell>
          <cell r="G2390">
            <v>2.5299999999999998</v>
          </cell>
          <cell r="H2390">
            <v>2.81</v>
          </cell>
        </row>
        <row r="2392">
          <cell r="A2392" t="str">
            <v>Piedra cantera de plan y/o canto hasta de 3.60</v>
          </cell>
          <cell r="B2392" t="str">
            <v>C/U</v>
          </cell>
          <cell r="C2392" t="str">
            <v>C/U</v>
          </cell>
          <cell r="D2392">
            <v>2.1372000000000004</v>
          </cell>
          <cell r="E2392">
            <v>2.3190757200000003</v>
          </cell>
          <cell r="F2392">
            <v>2.81</v>
          </cell>
          <cell r="G2392">
            <v>2.97</v>
          </cell>
          <cell r="H2392">
            <v>3.29</v>
          </cell>
        </row>
        <row r="2394">
          <cell r="A2394" t="str">
            <v>DESCRIPCION</v>
          </cell>
          <cell r="B2394" t="str">
            <v>U/M</v>
          </cell>
          <cell r="C2394" t="str">
            <v>U/M</v>
          </cell>
        </row>
        <row r="2395">
          <cell r="A2395" t="str">
            <v>Piedra cantera de plan y/o canto  sisado  una cara  hasta de 1.20</v>
          </cell>
          <cell r="B2395" t="str">
            <v>C/U</v>
          </cell>
          <cell r="C2395" t="str">
            <v>C/U</v>
          </cell>
          <cell r="D2395">
            <v>2.1372000000000004</v>
          </cell>
          <cell r="E2395">
            <v>2.3190757200000003</v>
          </cell>
          <cell r="F2395">
            <v>2.81</v>
          </cell>
          <cell r="G2395">
            <v>2.97</v>
          </cell>
          <cell r="H2395">
            <v>3.29</v>
          </cell>
        </row>
        <row r="2397">
          <cell r="A2397" t="str">
            <v>Piedra cantera de plan y/o canto  sisado  una cara  hasta de 2.40</v>
          </cell>
          <cell r="B2397" t="str">
            <v>C/U</v>
          </cell>
          <cell r="C2397" t="str">
            <v>C/U</v>
          </cell>
          <cell r="D2397">
            <v>2.2827999999999999</v>
          </cell>
          <cell r="E2397">
            <v>2.4770662799999998</v>
          </cell>
          <cell r="F2397">
            <v>3</v>
          </cell>
          <cell r="G2397">
            <v>3.17</v>
          </cell>
          <cell r="H2397">
            <v>3.51</v>
          </cell>
        </row>
        <row r="2399">
          <cell r="A2399" t="str">
            <v>Piedra cantera de plan y/o canto  sisado  una cara  hasta de 3.60</v>
          </cell>
          <cell r="B2399" t="str">
            <v>C/U</v>
          </cell>
          <cell r="C2399" t="str">
            <v>C/U</v>
          </cell>
          <cell r="D2399">
            <v>2.665</v>
          </cell>
          <cell r="E2399">
            <v>2.8917915000000001</v>
          </cell>
          <cell r="F2399">
            <v>3.5</v>
          </cell>
          <cell r="G2399">
            <v>3.69</v>
          </cell>
          <cell r="H2399">
            <v>4.0999999999999996</v>
          </cell>
        </row>
        <row r="2401">
          <cell r="A2401" t="str">
            <v>Piedra cantera de plan y/o canto  sisado  dos cara  hasta de 1.20</v>
          </cell>
          <cell r="B2401" t="str">
            <v>C/U</v>
          </cell>
          <cell r="C2401" t="str">
            <v>C/U</v>
          </cell>
          <cell r="D2401">
            <v>1.8304</v>
          </cell>
          <cell r="E2401">
            <v>1.98616704</v>
          </cell>
          <cell r="F2401">
            <v>2.4</v>
          </cell>
          <cell r="G2401">
            <v>2.5299999999999998</v>
          </cell>
          <cell r="H2401">
            <v>2.81</v>
          </cell>
        </row>
        <row r="2403">
          <cell r="A2403" t="str">
            <v>Piedra cantera de plan y/o canto  sisado  dos cara  hasta de 2.40</v>
          </cell>
          <cell r="B2403" t="str">
            <v>C/U</v>
          </cell>
          <cell r="C2403" t="str">
            <v>C/U</v>
          </cell>
          <cell r="D2403">
            <v>2.7456</v>
          </cell>
          <cell r="E2403">
            <v>2.9792505600000001</v>
          </cell>
          <cell r="F2403">
            <v>3.6</v>
          </cell>
          <cell r="G2403">
            <v>3.8</v>
          </cell>
          <cell r="H2403">
            <v>4.21</v>
          </cell>
        </row>
        <row r="2405">
          <cell r="A2405" t="str">
            <v>Piedra cantera de plan y/o canto  sisado  dos cara  hasta de 3.60</v>
          </cell>
          <cell r="B2405" t="str">
            <v>C/U</v>
          </cell>
          <cell r="C2405" t="str">
            <v>C/U</v>
          </cell>
          <cell r="D2405">
            <v>3.2032000000000003</v>
          </cell>
          <cell r="E2405">
            <v>3.47579232</v>
          </cell>
          <cell r="F2405">
            <v>4.21</v>
          </cell>
          <cell r="G2405">
            <v>4.4400000000000004</v>
          </cell>
          <cell r="H2405">
            <v>4.93</v>
          </cell>
        </row>
        <row r="2408">
          <cell r="A2408" t="str">
            <v>AGUAS  NEGRAS</v>
          </cell>
        </row>
        <row r="2410">
          <cell r="A2410" t="str">
            <v>Pegar tubo de 4"</v>
          </cell>
          <cell r="B2410" t="str">
            <v>ML</v>
          </cell>
          <cell r="C2410" t="str">
            <v>Ml</v>
          </cell>
          <cell r="D2410">
            <v>1.2194</v>
          </cell>
          <cell r="E2410">
            <v>1.32317094</v>
          </cell>
          <cell r="F2410">
            <v>1.6</v>
          </cell>
          <cell r="G2410">
            <v>1.69</v>
          </cell>
          <cell r="H2410">
            <v>1.87</v>
          </cell>
        </row>
        <row r="2412">
          <cell r="A2412" t="str">
            <v>Pegar tubo de 6"</v>
          </cell>
          <cell r="B2412" t="str">
            <v>ML</v>
          </cell>
          <cell r="C2412" t="str">
            <v>Ml</v>
          </cell>
          <cell r="D2412">
            <v>1.8304</v>
          </cell>
          <cell r="E2412">
            <v>1.98616704</v>
          </cell>
          <cell r="F2412">
            <v>2.4</v>
          </cell>
          <cell r="G2412">
            <v>2.5299999999999998</v>
          </cell>
          <cell r="H2412">
            <v>2.81</v>
          </cell>
        </row>
        <row r="2414">
          <cell r="A2414" t="str">
            <v>Pegar tubo de 8"</v>
          </cell>
          <cell r="B2414" t="str">
            <v>ML</v>
          </cell>
          <cell r="C2414" t="str">
            <v>Ml</v>
          </cell>
          <cell r="D2414">
            <v>2.4388000000000001</v>
          </cell>
          <cell r="E2414">
            <v>2.64634188</v>
          </cell>
          <cell r="F2414">
            <v>3.2</v>
          </cell>
          <cell r="G2414">
            <v>3.38</v>
          </cell>
          <cell r="H2414">
            <v>3.74</v>
          </cell>
        </row>
        <row r="2416">
          <cell r="A2416" t="str">
            <v>Pegar tubo de 10"</v>
          </cell>
          <cell r="B2416" t="str">
            <v>ML</v>
          </cell>
          <cell r="C2416" t="str">
            <v>Ml</v>
          </cell>
          <cell r="D2416">
            <v>3.0498000000000003</v>
          </cell>
          <cell r="E2416">
            <v>3.30933798</v>
          </cell>
          <cell r="F2416">
            <v>4</v>
          </cell>
          <cell r="G2416">
            <v>4.22</v>
          </cell>
          <cell r="H2416">
            <v>4.68</v>
          </cell>
        </row>
        <row r="2418">
          <cell r="A2418" t="str">
            <v>Pegar tubo de 12"</v>
          </cell>
          <cell r="B2418" t="str">
            <v>ML</v>
          </cell>
          <cell r="C2418" t="str">
            <v>Ml</v>
          </cell>
          <cell r="D2418">
            <v>3.6582000000000003</v>
          </cell>
          <cell r="E2418">
            <v>3.9695128200000003</v>
          </cell>
          <cell r="F2418">
            <v>4.8</v>
          </cell>
          <cell r="G2418">
            <v>5.07</v>
          </cell>
          <cell r="H2418">
            <v>5.62</v>
          </cell>
        </row>
        <row r="2420">
          <cell r="A2420" t="str">
            <v>Hacer manjol  hasta 1.20 mts. de diámetro incluyendo retorta, paredes rematadas</v>
          </cell>
        </row>
        <row r="2421">
          <cell r="A2421" t="str">
            <v xml:space="preserve">con R/F, incluyendo la colocada  de  los  peldaños  medido del  desplante de la reporta </v>
          </cell>
        </row>
        <row r="2422">
          <cell r="A2422" t="str">
            <v>hasta   - 0.20 de la tapa.</v>
          </cell>
          <cell r="B2422" t="str">
            <v>ML</v>
          </cell>
          <cell r="C2422" t="str">
            <v>Ml</v>
          </cell>
          <cell r="D2422">
            <v>45.7288</v>
          </cell>
          <cell r="E2422">
            <v>49.620320879999994</v>
          </cell>
          <cell r="F2422">
            <v>60.04</v>
          </cell>
          <cell r="G2422">
            <v>63.38</v>
          </cell>
          <cell r="H2422">
            <v>70.25</v>
          </cell>
        </row>
        <row r="2424">
          <cell r="A2424" t="str">
            <v>Hacer caja de registro "mediana" hasta  0.60 x 0.60 x 1.00.</v>
          </cell>
          <cell r="B2424" t="str">
            <v>ML</v>
          </cell>
          <cell r="C2424" t="str">
            <v>Ml</v>
          </cell>
          <cell r="D2424">
            <v>32.011200000000002</v>
          </cell>
          <cell r="E2424">
            <v>34.735353119999999</v>
          </cell>
          <cell r="F2424">
            <v>42.03</v>
          </cell>
          <cell r="G2424">
            <v>44.37</v>
          </cell>
          <cell r="H2424">
            <v>49.18</v>
          </cell>
        </row>
        <row r="2426">
          <cell r="A2426" t="str">
            <v>Collarín de manhol ( incluyendo acero, formaleta, concreto afinado al espejo, colocada</v>
          </cell>
        </row>
        <row r="2427">
          <cell r="A2427" t="str">
            <v xml:space="preserve"> de aro , tapa y limpieza ).</v>
          </cell>
          <cell r="B2427" t="str">
            <v>C/U</v>
          </cell>
          <cell r="C2427" t="str">
            <v>C/U</v>
          </cell>
          <cell r="D2427">
            <v>13.413400000000001</v>
          </cell>
          <cell r="E2427">
            <v>14.55488034</v>
          </cell>
          <cell r="F2427">
            <v>17.61</v>
          </cell>
          <cell r="G2427">
            <v>18.59</v>
          </cell>
          <cell r="H2427">
            <v>20.6</v>
          </cell>
        </row>
        <row r="2429">
          <cell r="A2429" t="str">
            <v>Media caña para manholes de 6" a 8" de diámetro .</v>
          </cell>
          <cell r="B2429" t="str">
            <v>C/U</v>
          </cell>
          <cell r="C2429" t="str">
            <v>C/U</v>
          </cell>
          <cell r="D2429">
            <v>15.243800000000002</v>
          </cell>
          <cell r="E2429">
            <v>16.541047380000002</v>
          </cell>
          <cell r="F2429">
            <v>20.010000000000002</v>
          </cell>
          <cell r="G2429">
            <v>21.12</v>
          </cell>
          <cell r="H2429">
            <v>23.41</v>
          </cell>
        </row>
        <row r="2431">
          <cell r="A2431" t="str">
            <v>Media caña para manholes de 10" a 30" de diámetro.</v>
          </cell>
          <cell r="B2431" t="str">
            <v>C/U</v>
          </cell>
          <cell r="C2431" t="str">
            <v>C/U</v>
          </cell>
          <cell r="D2431">
            <v>21.340800000000002</v>
          </cell>
          <cell r="E2431">
            <v>23.156902080000002</v>
          </cell>
          <cell r="F2431">
            <v>28.02</v>
          </cell>
          <cell r="G2431">
            <v>29.58</v>
          </cell>
          <cell r="H2431">
            <v>32.78</v>
          </cell>
        </row>
        <row r="2433">
          <cell r="A2433" t="str">
            <v>Media caña para manholes de 54" a 72" de diámetro.</v>
          </cell>
          <cell r="B2433" t="str">
            <v>C/U</v>
          </cell>
          <cell r="C2433" t="str">
            <v>C/U</v>
          </cell>
          <cell r="D2433">
            <v>27.437800000000003</v>
          </cell>
          <cell r="E2433">
            <v>29.772756780000002</v>
          </cell>
          <cell r="F2433">
            <v>36.03</v>
          </cell>
          <cell r="G2433">
            <v>38.04</v>
          </cell>
          <cell r="H2433">
            <v>42.16</v>
          </cell>
        </row>
        <row r="2434">
          <cell r="H2434">
            <v>15277.528400000019</v>
          </cell>
        </row>
        <row r="2436">
          <cell r="D2436">
            <v>436.76100000000002</v>
          </cell>
          <cell r="E2436">
            <v>473.92936110000011</v>
          </cell>
          <cell r="F2436">
            <v>573.48</v>
          </cell>
          <cell r="G2436">
            <v>605.41000000000008</v>
          </cell>
        </row>
        <row r="2437">
          <cell r="D2437">
            <v>436.76100000000002</v>
          </cell>
          <cell r="E2437">
            <v>473.92936110000011</v>
          </cell>
          <cell r="F2437">
            <v>573.48</v>
          </cell>
          <cell r="G2437">
            <v>605.41000000000008</v>
          </cell>
        </row>
      </sheetData>
      <sheetData sheetId="1">
        <row r="9">
          <cell r="A9" t="str">
            <v>EQUIPO</v>
          </cell>
          <cell r="C9" t="str">
            <v>RENTA(C$)</v>
          </cell>
        </row>
        <row r="10">
          <cell r="A10" t="str">
            <v>COMPRESOR</v>
          </cell>
          <cell r="C10">
            <v>415.87477611817297</v>
          </cell>
        </row>
        <row r="11">
          <cell r="A11" t="str">
            <v>BOMBA DE SUCCION</v>
          </cell>
          <cell r="C11">
            <v>101.93424466523524</v>
          </cell>
        </row>
        <row r="12">
          <cell r="A12" t="str">
            <v>TRACTOR D155</v>
          </cell>
          <cell r="C12">
            <v>1785.66</v>
          </cell>
        </row>
        <row r="13">
          <cell r="A13" t="str">
            <v>TRACK DRILL</v>
          </cell>
          <cell r="C13">
            <v>1728</v>
          </cell>
        </row>
        <row r="14">
          <cell r="A14" t="str">
            <v>PAVIMENTADORA</v>
          </cell>
          <cell r="C14">
            <v>533.79525962488162</v>
          </cell>
        </row>
        <row r="15">
          <cell r="A15" t="str">
            <v>TRACTOR D6</v>
          </cell>
          <cell r="C15">
            <v>900</v>
          </cell>
        </row>
        <row r="16">
          <cell r="A16" t="str">
            <v>TRACTOR AGRICOLA</v>
          </cell>
          <cell r="C16">
            <v>287.33</v>
          </cell>
        </row>
        <row r="17">
          <cell r="A17" t="str">
            <v>MEZCLADORA</v>
          </cell>
          <cell r="C17">
            <v>155.81718904270963</v>
          </cell>
        </row>
        <row r="18">
          <cell r="A18" t="str">
            <v>SOLDADOR</v>
          </cell>
          <cell r="C18">
            <v>57.47</v>
          </cell>
        </row>
        <row r="19">
          <cell r="A19" t="str">
            <v>PLANTA ELECTRICA</v>
          </cell>
          <cell r="C19">
            <v>57.47</v>
          </cell>
        </row>
        <row r="20">
          <cell r="A20" t="str">
            <v>CAMION ASFALTADOR</v>
          </cell>
          <cell r="C20">
            <v>661.19957258766624</v>
          </cell>
        </row>
        <row r="21">
          <cell r="A21" t="str">
            <v>ASFALTO MC-70</v>
          </cell>
          <cell r="C21">
            <v>17.568000000000001</v>
          </cell>
        </row>
        <row r="22">
          <cell r="A22" t="str">
            <v>MATERIAL CERO</v>
          </cell>
          <cell r="C22">
            <v>172.8</v>
          </cell>
        </row>
        <row r="23">
          <cell r="A23" t="str">
            <v>MOTONIVELADORA</v>
          </cell>
          <cell r="C23">
            <v>892.83</v>
          </cell>
        </row>
        <row r="24">
          <cell r="A24" t="str">
            <v>ACERO</v>
          </cell>
          <cell r="C24">
            <v>580</v>
          </cell>
        </row>
        <row r="25">
          <cell r="A25" t="str">
            <v>ALAMBRE DE AMARRE</v>
          </cell>
          <cell r="C25">
            <v>755</v>
          </cell>
        </row>
        <row r="26">
          <cell r="A26" t="str">
            <v>ASFALTO RC-250</v>
          </cell>
          <cell r="C26">
            <v>15.408000000000001</v>
          </cell>
        </row>
        <row r="27">
          <cell r="A27" t="str">
            <v>CATRES</v>
          </cell>
          <cell r="C27">
            <v>350</v>
          </cell>
        </row>
        <row r="28">
          <cell r="A28" t="str">
            <v>COLCHONES</v>
          </cell>
          <cell r="C28">
            <v>180</v>
          </cell>
        </row>
        <row r="29">
          <cell r="A29" t="str">
            <v>MOSQITEROS</v>
          </cell>
          <cell r="C29">
            <v>60</v>
          </cell>
        </row>
        <row r="30">
          <cell r="A30" t="str">
            <v>UNIFORMES</v>
          </cell>
          <cell r="C30">
            <v>55</v>
          </cell>
        </row>
        <row r="31">
          <cell r="A31" t="str">
            <v>BOTAS</v>
          </cell>
          <cell r="C31">
            <v>80</v>
          </cell>
        </row>
        <row r="32">
          <cell r="A32" t="str">
            <v>JEEP TOYOTA</v>
          </cell>
          <cell r="C32">
            <v>147.5744</v>
          </cell>
        </row>
        <row r="33">
          <cell r="A33" t="str">
            <v>CAMIONETA TOYOTA</v>
          </cell>
          <cell r="C33">
            <v>147.5744</v>
          </cell>
        </row>
        <row r="34">
          <cell r="A34" t="str">
            <v>GUANTES</v>
          </cell>
          <cell r="C34">
            <v>30</v>
          </cell>
        </row>
        <row r="35">
          <cell r="A35" t="str">
            <v>CAPOTES</v>
          </cell>
          <cell r="C35">
            <v>45</v>
          </cell>
        </row>
        <row r="36">
          <cell r="A36" t="str">
            <v>CARRETILLAS</v>
          </cell>
          <cell r="C36">
            <v>220</v>
          </cell>
        </row>
        <row r="37">
          <cell r="A37" t="str">
            <v>BALDES</v>
          </cell>
          <cell r="C37">
            <v>25</v>
          </cell>
        </row>
        <row r="38">
          <cell r="A38" t="str">
            <v>RECUPERADOR</v>
          </cell>
          <cell r="C38">
            <v>2966.2395543175485</v>
          </cell>
        </row>
        <row r="39">
          <cell r="A39" t="str">
            <v>CAMION PLATAFORMA</v>
          </cell>
          <cell r="B39" t="str">
            <v>hora</v>
          </cell>
          <cell r="C39">
            <v>537.91647557129954</v>
          </cell>
        </row>
        <row r="40">
          <cell r="A40" t="str">
            <v>CAMION PLATAFORMA VARIOS</v>
          </cell>
          <cell r="B40" t="str">
            <v>hora</v>
          </cell>
          <cell r="C40">
            <v>5807.5</v>
          </cell>
        </row>
        <row r="41">
          <cell r="A41" t="str">
            <v>CAMION PLATAFORMA DESALOJO</v>
          </cell>
          <cell r="B41" t="str">
            <v>M3</v>
          </cell>
          <cell r="C41">
            <v>150</v>
          </cell>
        </row>
        <row r="42">
          <cell r="A42" t="str">
            <v xml:space="preserve">CAMION RASTRA  ARENA VIAJE </v>
          </cell>
          <cell r="B42" t="str">
            <v>VIAJE</v>
          </cell>
          <cell r="C42">
            <v>11115</v>
          </cell>
        </row>
        <row r="43">
          <cell r="A43" t="str">
            <v xml:space="preserve">CAMION RASTRA  PIEDRIN VIAJE </v>
          </cell>
          <cell r="B43" t="str">
            <v>VIAJE</v>
          </cell>
          <cell r="C43">
            <v>11115</v>
          </cell>
        </row>
        <row r="44">
          <cell r="A44" t="str">
            <v>CAMION RASTRA  VIAJE</v>
          </cell>
          <cell r="B44" t="str">
            <v>VIAJE</v>
          </cell>
          <cell r="C44">
            <v>11615</v>
          </cell>
        </row>
        <row r="45">
          <cell r="A45" t="str">
            <v>CAMION RASTRA PARA ACARREO DE CEMENTO</v>
          </cell>
          <cell r="B45" t="str">
            <v>BOLSA</v>
          </cell>
          <cell r="C45">
            <v>11615</v>
          </cell>
        </row>
        <row r="46">
          <cell r="A46" t="str">
            <v>CAMION PLATAFORMA PARA ACARREO DE GRAVA</v>
          </cell>
          <cell r="B46" t="str">
            <v>M3</v>
          </cell>
          <cell r="C46">
            <v>150</v>
          </cell>
        </row>
        <row r="47">
          <cell r="A47" t="str">
            <v>CAMION PLATAFORMA PARA ACARREO DE ARENA</v>
          </cell>
          <cell r="B47" t="str">
            <v>M3</v>
          </cell>
          <cell r="C47">
            <v>150</v>
          </cell>
        </row>
        <row r="48">
          <cell r="A48" t="str">
            <v>TRITURADORA</v>
          </cell>
          <cell r="C48">
            <v>4032</v>
          </cell>
        </row>
        <row r="49">
          <cell r="A49" t="str">
            <v>PLANTA ELECTRICA</v>
          </cell>
          <cell r="C49">
            <v>230</v>
          </cell>
        </row>
        <row r="50">
          <cell r="A50" t="str">
            <v>PLANTA ASFALTO</v>
          </cell>
          <cell r="C50">
            <v>7133.9040000000005</v>
          </cell>
        </row>
        <row r="51">
          <cell r="A51" t="str">
            <v>BARREDORA</v>
          </cell>
          <cell r="C51">
            <v>345</v>
          </cell>
        </row>
        <row r="52">
          <cell r="A52" t="str">
            <v>C. VOLQUETE</v>
          </cell>
          <cell r="C52">
            <v>624.98099999999999</v>
          </cell>
        </row>
        <row r="53">
          <cell r="A53" t="str">
            <v>CARGADORA</v>
          </cell>
          <cell r="C53">
            <v>785.69039999999995</v>
          </cell>
        </row>
        <row r="54">
          <cell r="A54" t="str">
            <v>PIEDRA TRITURADA</v>
          </cell>
          <cell r="C54">
            <v>225</v>
          </cell>
        </row>
        <row r="55">
          <cell r="A55" t="str">
            <v>COMPACTADORA</v>
          </cell>
          <cell r="C55">
            <v>607.12440000000004</v>
          </cell>
        </row>
        <row r="56">
          <cell r="A56" t="str">
            <v>BRINQUINA</v>
          </cell>
          <cell r="B56" t="str">
            <v>HORA</v>
          </cell>
          <cell r="C56">
            <v>51.5</v>
          </cell>
        </row>
        <row r="57">
          <cell r="A57" t="str">
            <v>C. CABEZAL</v>
          </cell>
          <cell r="C57">
            <v>574.60340912134723</v>
          </cell>
        </row>
        <row r="58">
          <cell r="A58" t="str">
            <v>RASTRA TAINO</v>
          </cell>
          <cell r="C58">
            <v>198.62967676847802</v>
          </cell>
        </row>
        <row r="59">
          <cell r="A59" t="str">
            <v>ESCRITORIOS</v>
          </cell>
          <cell r="C59">
            <v>280</v>
          </cell>
        </row>
        <row r="60">
          <cell r="A60" t="str">
            <v>ALAMBRE DE PUAS</v>
          </cell>
          <cell r="C60">
            <v>220</v>
          </cell>
        </row>
        <row r="61">
          <cell r="A61" t="str">
            <v>CISTERNA MAZ</v>
          </cell>
          <cell r="C61">
            <v>642.83760000000007</v>
          </cell>
        </row>
        <row r="62">
          <cell r="A62" t="str">
            <v>VIBRADORES</v>
          </cell>
          <cell r="C62">
            <v>22.99</v>
          </cell>
        </row>
        <row r="63">
          <cell r="A63" t="str">
            <v>CEMENTO</v>
          </cell>
          <cell r="C63">
            <v>86.479513800000007</v>
          </cell>
        </row>
        <row r="64">
          <cell r="A64" t="str">
            <v>ARENA MOTASTEPE</v>
          </cell>
          <cell r="C64">
            <v>83</v>
          </cell>
        </row>
        <row r="65">
          <cell r="A65" t="str">
            <v xml:space="preserve">PIEDRA TRITURADA </v>
          </cell>
          <cell r="C65">
            <v>241.0641</v>
          </cell>
        </row>
        <row r="66">
          <cell r="A66" t="str">
            <v>MADERA (pulg 2 - vr)</v>
          </cell>
          <cell r="C66">
            <v>2.25</v>
          </cell>
        </row>
        <row r="67">
          <cell r="A67" t="str">
            <v>ASFALTO AC-20</v>
          </cell>
          <cell r="C67">
            <v>14.256</v>
          </cell>
        </row>
        <row r="68">
          <cell r="A68" t="str">
            <v>CLAVOS (lb)</v>
          </cell>
          <cell r="C68">
            <v>3.5</v>
          </cell>
        </row>
        <row r="69">
          <cell r="A69" t="str">
            <v>ALBAÑIL</v>
          </cell>
        </row>
        <row r="70">
          <cell r="A70" t="str">
            <v>CAPATAZ</v>
          </cell>
        </row>
        <row r="71">
          <cell r="A71" t="str">
            <v>OPERARIOS</v>
          </cell>
        </row>
        <row r="72">
          <cell r="A72" t="str">
            <v>AYUDANTE DE MAQUINA</v>
          </cell>
        </row>
        <row r="73">
          <cell r="A73" t="str">
            <v>TOPOGRAFO</v>
          </cell>
        </row>
        <row r="74">
          <cell r="A74" t="str">
            <v>RETROEXCAVADORA</v>
          </cell>
          <cell r="C74">
            <v>474.66</v>
          </cell>
        </row>
        <row r="75">
          <cell r="A75" t="str">
            <v>COMPACTADORA MANUAL</v>
          </cell>
          <cell r="C75">
            <v>140.84496228978222</v>
          </cell>
        </row>
        <row r="76">
          <cell r="A76" t="str">
            <v>EXCAVADORA</v>
          </cell>
          <cell r="C76">
            <v>790.15454999999997</v>
          </cell>
        </row>
        <row r="77">
          <cell r="A77" t="str">
            <v>SOLDADOR DE COMBUSTION</v>
          </cell>
          <cell r="B77" t="str">
            <v>DIA</v>
          </cell>
          <cell r="C77">
            <v>1000</v>
          </cell>
        </row>
        <row r="78">
          <cell r="A78" t="str">
            <v>TUBOS PVC 8" P/SUBDR.</v>
          </cell>
          <cell r="C78">
            <v>980</v>
          </cell>
        </row>
        <row r="79">
          <cell r="A79" t="str">
            <v>TUBOS 24" CLASE 2</v>
          </cell>
          <cell r="C79">
            <v>400.17599999999999</v>
          </cell>
        </row>
        <row r="80">
          <cell r="A80" t="str">
            <v>TUBOS 30" CLASE 2</v>
          </cell>
          <cell r="C80">
            <v>748.37010599999996</v>
          </cell>
        </row>
        <row r="81">
          <cell r="A81" t="str">
            <v>TUBOS 36" CLASE 2</v>
          </cell>
          <cell r="C81">
            <v>1031.932914</v>
          </cell>
        </row>
        <row r="82">
          <cell r="A82" t="str">
            <v>TUBOS 42" CLASE 2</v>
          </cell>
          <cell r="C82">
            <v>1946.3694</v>
          </cell>
        </row>
        <row r="83">
          <cell r="A83" t="str">
            <v>TUBOS 42" CLASE 3</v>
          </cell>
          <cell r="C83">
            <v>1298.353386</v>
          </cell>
        </row>
        <row r="84">
          <cell r="A84" t="str">
            <v>TUBOS 48" CLASE 2</v>
          </cell>
          <cell r="C84">
            <v>1232.4960000000001</v>
          </cell>
        </row>
        <row r="85">
          <cell r="A85" t="str">
            <v>TUBOS 48" CLASE 3</v>
          </cell>
          <cell r="C85">
            <v>1378.6559999999999</v>
          </cell>
        </row>
        <row r="86">
          <cell r="A86" t="str">
            <v>TUBOS 54" CLASE 2</v>
          </cell>
          <cell r="C86">
            <v>1842.336</v>
          </cell>
        </row>
        <row r="87">
          <cell r="A87" t="str">
            <v>TUBOS 54" CLASE 3</v>
          </cell>
          <cell r="C87">
            <v>2121.84</v>
          </cell>
        </row>
        <row r="88">
          <cell r="A88" t="str">
            <v>TUBOS 60" CLASE 2</v>
          </cell>
          <cell r="C88">
            <v>1905.84</v>
          </cell>
        </row>
        <row r="89">
          <cell r="A89" t="str">
            <v>TUBOS 60" CLASE 3</v>
          </cell>
          <cell r="C89">
            <v>2172.672</v>
          </cell>
        </row>
        <row r="90">
          <cell r="A90" t="str">
            <v>TUBOS 72" CLASE 2</v>
          </cell>
          <cell r="C90">
            <v>6629.9323724999995</v>
          </cell>
        </row>
        <row r="91">
          <cell r="A91" t="str">
            <v>TUBOS 72" CLASE 3</v>
          </cell>
          <cell r="C91">
            <v>6629.9323724999995</v>
          </cell>
        </row>
        <row r="92">
          <cell r="A92" t="str">
            <v>CHICHARRA</v>
          </cell>
          <cell r="C92">
            <v>56.25</v>
          </cell>
        </row>
        <row r="93">
          <cell r="A93" t="str">
            <v>CHEQUEADOR CORONA</v>
          </cell>
          <cell r="C93" t="e">
            <v>#REF!</v>
          </cell>
        </row>
        <row r="94">
          <cell r="A94" t="str">
            <v>GRUA</v>
          </cell>
          <cell r="C94">
            <v>800</v>
          </cell>
        </row>
        <row r="95">
          <cell r="A95" t="str">
            <v>CAMION CONCRETERO</v>
          </cell>
          <cell r="C95">
            <v>714.26400000000001</v>
          </cell>
        </row>
        <row r="96">
          <cell r="A96" t="str">
            <v>DOSIFICADORA</v>
          </cell>
          <cell r="C96">
            <v>1339.2450000000001</v>
          </cell>
        </row>
      </sheetData>
      <sheetData sheetId="2">
        <row r="11">
          <cell r="D11">
            <v>21</v>
          </cell>
        </row>
      </sheetData>
      <sheetData sheetId="3">
        <row r="10">
          <cell r="A10" t="str">
            <v>Aditivo Pozzolith</v>
          </cell>
          <cell r="B10" t="str">
            <v>Lts.</v>
          </cell>
          <cell r="C10">
            <v>55887.839999999997</v>
          </cell>
          <cell r="D10">
            <v>41.13</v>
          </cell>
          <cell r="E10">
            <v>2298666.8591999998</v>
          </cell>
        </row>
        <row r="11">
          <cell r="A11" t="str">
            <v>Aditivo Rheocrete 222</v>
          </cell>
          <cell r="B11" t="str">
            <v>Lts.</v>
          </cell>
          <cell r="C11">
            <v>60747.65</v>
          </cell>
          <cell r="D11">
            <v>68.63</v>
          </cell>
          <cell r="E11">
            <v>4169111.2194999997</v>
          </cell>
        </row>
        <row r="12">
          <cell r="A12" t="str">
            <v>Adoquines</v>
          </cell>
          <cell r="B12" t="str">
            <v>c.u.</v>
          </cell>
          <cell r="C12">
            <v>9813.98</v>
          </cell>
          <cell r="D12">
            <v>5.25</v>
          </cell>
          <cell r="E12">
            <v>51523.394999999997</v>
          </cell>
        </row>
        <row r="13">
          <cell r="A13" t="str">
            <v>Agua</v>
          </cell>
          <cell r="B13" t="str">
            <v>gln</v>
          </cell>
          <cell r="C13">
            <v>55887.839999999997</v>
          </cell>
          <cell r="D13">
            <v>0.15</v>
          </cell>
          <cell r="E13">
            <v>8383.1759999999995</v>
          </cell>
        </row>
        <row r="14">
          <cell r="A14" t="str">
            <v>Alambre de amarre</v>
          </cell>
          <cell r="B14" t="str">
            <v>Lbs.</v>
          </cell>
          <cell r="C14">
            <v>62944.999999999993</v>
          </cell>
          <cell r="D14">
            <v>15</v>
          </cell>
          <cell r="E14">
            <v>944174.99999999988</v>
          </cell>
        </row>
        <row r="15">
          <cell r="A15" t="str">
            <v>Alambre de puas cal. 14</v>
          </cell>
          <cell r="B15" t="str">
            <v>rollo</v>
          </cell>
          <cell r="C15">
            <v>62944.999999999993</v>
          </cell>
          <cell r="D15">
            <v>520</v>
          </cell>
          <cell r="E15">
            <v>32731399.999999996</v>
          </cell>
        </row>
        <row r="16">
          <cell r="A16" t="str">
            <v>Antisol</v>
          </cell>
          <cell r="B16" t="str">
            <v>Lts.</v>
          </cell>
          <cell r="C16">
            <v>3186.6</v>
          </cell>
          <cell r="D16">
            <v>23.85</v>
          </cell>
          <cell r="E16">
            <v>76000.41</v>
          </cell>
        </row>
        <row r="17">
          <cell r="A17" t="str">
            <v>Arena</v>
          </cell>
          <cell r="B17" t="str">
            <v>M³</v>
          </cell>
          <cell r="C17">
            <v>9813.98</v>
          </cell>
          <cell r="D17">
            <v>121</v>
          </cell>
          <cell r="E17">
            <v>1187491.5799999998</v>
          </cell>
        </row>
        <row r="18">
          <cell r="A18" t="str">
            <v>Banda SIKA PVC 6"</v>
          </cell>
          <cell r="B18" t="str">
            <v>rollo</v>
          </cell>
          <cell r="C18">
            <v>2</v>
          </cell>
          <cell r="D18">
            <v>6428.3760000000002</v>
          </cell>
          <cell r="E18">
            <v>12856.752</v>
          </cell>
        </row>
        <row r="19">
          <cell r="A19" t="str">
            <v>Banda SIKA PVC 8"</v>
          </cell>
          <cell r="B19" t="str">
            <v>rollo</v>
          </cell>
          <cell r="C19">
            <v>8</v>
          </cell>
          <cell r="D19">
            <v>8169.3945000000003</v>
          </cell>
          <cell r="E19">
            <v>65355.156000000003</v>
          </cell>
        </row>
        <row r="20">
          <cell r="A20" t="str">
            <v>Bisagra Acero + Balin 4.5x4.0, Crom Satin | BOMMER</v>
          </cell>
          <cell r="B20" t="str">
            <v>c.u.</v>
          </cell>
          <cell r="D20">
            <v>157.5</v>
          </cell>
        </row>
        <row r="21">
          <cell r="A21" t="str">
            <v>Bisagra/Pivote Dble Acc Med Duty, Crom Sat | BOMMER</v>
          </cell>
          <cell r="B21" t="str">
            <v>c.u.</v>
          </cell>
          <cell r="D21">
            <v>1680</v>
          </cell>
        </row>
        <row r="22">
          <cell r="A22" t="str">
            <v>Bloque de 6 x 8 x16 pulg</v>
          </cell>
          <cell r="B22" t="str">
            <v>c.u.</v>
          </cell>
          <cell r="C22">
            <v>8</v>
          </cell>
          <cell r="D22">
            <v>8.19</v>
          </cell>
          <cell r="E22">
            <v>65.52</v>
          </cell>
        </row>
        <row r="23">
          <cell r="A23" t="str">
            <v>Cal hidratada (Bolsa de 40 lbs)</v>
          </cell>
          <cell r="B23" t="str">
            <v>Bolsa</v>
          </cell>
          <cell r="C23">
            <v>122492.03</v>
          </cell>
          <cell r="D23">
            <v>79.8</v>
          </cell>
          <cell r="E23">
            <v>9774863.993999999</v>
          </cell>
        </row>
        <row r="24">
          <cell r="A24" t="str">
            <v>Caliche para terrazo</v>
          </cell>
          <cell r="B24" t="str">
            <v>Lbs.</v>
          </cell>
          <cell r="C24">
            <v>1</v>
          </cell>
          <cell r="D24">
            <v>7.35</v>
          </cell>
          <cell r="E24">
            <v>7.35</v>
          </cell>
        </row>
        <row r="25">
          <cell r="A25" t="str">
            <v>Cemento</v>
          </cell>
          <cell r="B25" t="str">
            <v>Bolsa</v>
          </cell>
          <cell r="C25">
            <v>122492.03</v>
          </cell>
          <cell r="D25">
            <v>137.19300000000001</v>
          </cell>
          <cell r="E25">
            <v>16805049.071790002</v>
          </cell>
        </row>
        <row r="26">
          <cell r="A26" t="str">
            <v>Cemento Blanco</v>
          </cell>
          <cell r="B26" t="str">
            <v>Bolsa</v>
          </cell>
          <cell r="C26">
            <v>122492.03</v>
          </cell>
          <cell r="D26">
            <v>140</v>
          </cell>
          <cell r="E26">
            <v>17148884.199999999</v>
          </cell>
        </row>
        <row r="27">
          <cell r="A27" t="str">
            <v>Cerrad Manija Ser T-AVALON Llav/Bot, Crom Satin | FALCON</v>
          </cell>
          <cell r="B27" t="str">
            <v>c.u.</v>
          </cell>
          <cell r="D27">
            <v>3675</v>
          </cell>
        </row>
        <row r="28">
          <cell r="A28" t="str">
            <v>Cierrapuerta c/ Brazo RwPA, Alum | FALCON</v>
          </cell>
          <cell r="B28" t="str">
            <v>c.u.</v>
          </cell>
          <cell r="D28">
            <v>2100</v>
          </cell>
        </row>
        <row r="29">
          <cell r="A29" t="str">
            <v>Clavos</v>
          </cell>
          <cell r="B29" t="str">
            <v>Lbs.</v>
          </cell>
          <cell r="C29">
            <v>122492.03</v>
          </cell>
          <cell r="D29">
            <v>19</v>
          </cell>
          <cell r="E29">
            <v>2327348.5699999998</v>
          </cell>
        </row>
        <row r="30">
          <cell r="A30" t="str">
            <v>Desmoldante Separol litro 7 m2 x lt</v>
          </cell>
          <cell r="B30" t="str">
            <v>Lts.</v>
          </cell>
          <cell r="C30">
            <v>1138.07</v>
          </cell>
          <cell r="D30">
            <v>77.510000000000005</v>
          </cell>
          <cell r="E30">
            <v>88211.805699999997</v>
          </cell>
        </row>
        <row r="31">
          <cell r="A31" t="str">
            <v>Diesel</v>
          </cell>
          <cell r="B31" t="str">
            <v>Gln</v>
          </cell>
          <cell r="C31">
            <v>592.57000000000005</v>
          </cell>
          <cell r="D31">
            <v>55.1</v>
          </cell>
          <cell r="E31">
            <v>32650.607000000004</v>
          </cell>
        </row>
        <row r="32">
          <cell r="A32" t="str">
            <v>Diluyente</v>
          </cell>
          <cell r="B32" t="str">
            <v>Gln</v>
          </cell>
          <cell r="C32">
            <v>12046</v>
          </cell>
          <cell r="D32">
            <v>150</v>
          </cell>
          <cell r="E32">
            <v>1806900</v>
          </cell>
        </row>
        <row r="33">
          <cell r="A33" t="str">
            <v>Disco para concreto</v>
          </cell>
          <cell r="B33" t="str">
            <v>c.u.</v>
          </cell>
          <cell r="C33">
            <v>1</v>
          </cell>
          <cell r="D33">
            <v>600</v>
          </cell>
          <cell r="E33">
            <v>600</v>
          </cell>
        </row>
        <row r="34">
          <cell r="A34" t="str">
            <v>ELECTRODOS</v>
          </cell>
          <cell r="B34" t="str">
            <v>Lbs.</v>
          </cell>
          <cell r="C34">
            <v>302153.34900000005</v>
          </cell>
          <cell r="D34">
            <v>32</v>
          </cell>
          <cell r="E34">
            <v>9668907.1680000015</v>
          </cell>
        </row>
        <row r="35">
          <cell r="A35" t="str">
            <v>Gasolina</v>
          </cell>
          <cell r="B35" t="str">
            <v>Gln</v>
          </cell>
          <cell r="C35">
            <v>0</v>
          </cell>
          <cell r="D35">
            <v>62.09</v>
          </cell>
          <cell r="E35">
            <v>0</v>
          </cell>
        </row>
        <row r="36">
          <cell r="A36" t="str">
            <v>Geomembrana HDPE40</v>
          </cell>
          <cell r="B36" t="str">
            <v>M²</v>
          </cell>
          <cell r="C36">
            <v>1484.6</v>
          </cell>
          <cell r="D36">
            <v>86.6</v>
          </cell>
          <cell r="E36">
            <v>128566.35999999999</v>
          </cell>
        </row>
        <row r="37">
          <cell r="A37" t="str">
            <v>Geotela NT3000</v>
          </cell>
          <cell r="B37" t="str">
            <v>M²</v>
          </cell>
          <cell r="C37">
            <v>1218</v>
          </cell>
          <cell r="D37">
            <v>20.177957999999997</v>
          </cell>
          <cell r="E37">
            <v>24576.752843999995</v>
          </cell>
        </row>
        <row r="38">
          <cell r="A38" t="str">
            <v>Grava 3/4"</v>
          </cell>
          <cell r="B38" t="str">
            <v>M³</v>
          </cell>
          <cell r="C38">
            <v>7867.7000000000007</v>
          </cell>
          <cell r="D38">
            <v>283.5</v>
          </cell>
          <cell r="E38">
            <v>2230492.9500000002</v>
          </cell>
        </row>
        <row r="39">
          <cell r="A39" t="str">
            <v>Ives 8200 4x16 US32D: Push Plate Inox</v>
          </cell>
          <cell r="D39">
            <v>231</v>
          </cell>
        </row>
        <row r="40">
          <cell r="A40" t="str">
            <v>Lubricantes</v>
          </cell>
          <cell r="B40" t="str">
            <v>Litros</v>
          </cell>
          <cell r="C40">
            <v>2409.2000000000003</v>
          </cell>
          <cell r="D40">
            <v>112</v>
          </cell>
          <cell r="E40">
            <v>269830.40000000002</v>
          </cell>
        </row>
        <row r="41">
          <cell r="A41" t="str">
            <v>Madera de pino</v>
          </cell>
          <cell r="B41" t="str">
            <v>p2v</v>
          </cell>
          <cell r="C41">
            <v>2409.2000000000003</v>
          </cell>
          <cell r="D41">
            <v>3.09</v>
          </cell>
          <cell r="E41">
            <v>7444.4280000000008</v>
          </cell>
        </row>
        <row r="42">
          <cell r="A42" t="str">
            <v>Madera de pino 1"x3"x1vr</v>
          </cell>
          <cell r="B42" t="str">
            <v>p2v</v>
          </cell>
          <cell r="C42">
            <v>60430.669800000003</v>
          </cell>
          <cell r="D42">
            <v>36</v>
          </cell>
          <cell r="E42">
            <v>2175504.1128000002</v>
          </cell>
        </row>
        <row r="43">
          <cell r="A43" t="str">
            <v>Madera de pino 2"x2" x 1vr</v>
          </cell>
          <cell r="B43" t="str">
            <v>p2v</v>
          </cell>
          <cell r="C43">
            <v>60430.669800000003</v>
          </cell>
          <cell r="D43">
            <v>48</v>
          </cell>
          <cell r="E43">
            <v>2900672.1504000002</v>
          </cell>
        </row>
        <row r="44">
          <cell r="A44" t="str">
            <v>Madera de pino 2"x4"x1 vr</v>
          </cell>
          <cell r="B44" t="str">
            <v>p2v</v>
          </cell>
          <cell r="C44">
            <v>162634.1992</v>
          </cell>
          <cell r="D44">
            <v>96</v>
          </cell>
          <cell r="E44">
            <v>15612883.123199999</v>
          </cell>
        </row>
        <row r="45">
          <cell r="A45" t="str">
            <v>Madera de pino en tablas 1"x 12"x1vr</v>
          </cell>
          <cell r="B45" t="str">
            <v>c.u.</v>
          </cell>
          <cell r="C45">
            <v>0</v>
          </cell>
          <cell r="D45">
            <v>37.08</v>
          </cell>
          <cell r="E45">
            <v>0</v>
          </cell>
        </row>
        <row r="46">
          <cell r="A46" t="str">
            <v>Madera de pino en tablas 1"x 12"x1vr</v>
          </cell>
          <cell r="B46" t="str">
            <v>c.u.</v>
          </cell>
          <cell r="C46">
            <v>0</v>
          </cell>
          <cell r="D46">
            <v>120</v>
          </cell>
          <cell r="E46">
            <v>0</v>
          </cell>
        </row>
        <row r="47">
          <cell r="A47" t="str">
            <v>Madera roja</v>
          </cell>
          <cell r="B47" t="str">
            <v>p2v</v>
          </cell>
          <cell r="C47">
            <v>0</v>
          </cell>
          <cell r="D47">
            <v>12</v>
          </cell>
          <cell r="E47">
            <v>0</v>
          </cell>
        </row>
        <row r="48">
          <cell r="A48" t="str">
            <v>Malla ciclón de 8' cal 13</v>
          </cell>
          <cell r="B48" t="str">
            <v>c.u.</v>
          </cell>
          <cell r="C48">
            <v>54</v>
          </cell>
          <cell r="D48">
            <v>2435</v>
          </cell>
          <cell r="E48">
            <v>131490</v>
          </cell>
        </row>
        <row r="49">
          <cell r="A49" t="str">
            <v>Material selecto</v>
          </cell>
          <cell r="B49" t="str">
            <v>m3</v>
          </cell>
          <cell r="D49">
            <v>120</v>
          </cell>
          <cell r="E49">
            <v>0</v>
          </cell>
        </row>
        <row r="50">
          <cell r="A50" t="str">
            <v>Perno para techo punta de broca / 2" x 14mm</v>
          </cell>
          <cell r="B50" t="str">
            <v>c.u.</v>
          </cell>
          <cell r="D50">
            <v>1.04</v>
          </cell>
        </row>
        <row r="51">
          <cell r="A51" t="str">
            <v>Picaporte c/ Ext. 12", Crom Satin | IVES</v>
          </cell>
          <cell r="B51" t="str">
            <v>c.u.</v>
          </cell>
          <cell r="D51">
            <v>294</v>
          </cell>
        </row>
        <row r="52">
          <cell r="A52" t="str">
            <v xml:space="preserve">Piedra cantera </v>
          </cell>
          <cell r="B52" t="str">
            <v>c.u.</v>
          </cell>
          <cell r="D52">
            <v>14</v>
          </cell>
          <cell r="E52">
            <v>0</v>
          </cell>
        </row>
        <row r="53">
          <cell r="A53" t="str">
            <v>Piso de ladrillo terrazo 30 x30 cm</v>
          </cell>
          <cell r="B53" t="str">
            <v>m2</v>
          </cell>
          <cell r="D53">
            <v>210</v>
          </cell>
          <cell r="E53">
            <v>0</v>
          </cell>
        </row>
        <row r="54">
          <cell r="A54" t="str">
            <v>Plancha de dural</v>
          </cell>
          <cell r="B54" t="str">
            <v>ml</v>
          </cell>
          <cell r="D54">
            <v>8400</v>
          </cell>
          <cell r="E54">
            <v>0</v>
          </cell>
        </row>
        <row r="55">
          <cell r="A55" t="str">
            <v>Protector de camilla de acero inoxidable de 20 cm de ancho</v>
          </cell>
          <cell r="B55" t="str">
            <v>c.u.</v>
          </cell>
          <cell r="D55">
            <v>525</v>
          </cell>
        </row>
        <row r="56">
          <cell r="A56" t="str">
            <v>Sierra boira</v>
          </cell>
          <cell r="B56" t="str">
            <v>c.u.</v>
          </cell>
          <cell r="C56">
            <v>54</v>
          </cell>
          <cell r="D56">
            <v>29</v>
          </cell>
          <cell r="E56">
            <v>1566</v>
          </cell>
        </row>
        <row r="57">
          <cell r="A57" t="str">
            <v>Sikadur 32</v>
          </cell>
          <cell r="B57" t="str">
            <v>Kit</v>
          </cell>
          <cell r="C57">
            <v>203</v>
          </cell>
          <cell r="D57">
            <v>3150</v>
          </cell>
          <cell r="E57">
            <v>639450</v>
          </cell>
        </row>
        <row r="58">
          <cell r="A58" t="str">
            <v>Sikadur 42</v>
          </cell>
          <cell r="B58" t="str">
            <v>Kit</v>
          </cell>
          <cell r="C58">
            <v>18</v>
          </cell>
          <cell r="D58">
            <v>452</v>
          </cell>
          <cell r="E58">
            <v>8136</v>
          </cell>
        </row>
        <row r="59">
          <cell r="A59" t="str">
            <v>Tope de Pta p/ Piso, Crom Satin | IVES</v>
          </cell>
          <cell r="B59" t="str">
            <v>c.u.</v>
          </cell>
          <cell r="D59">
            <v>84</v>
          </cell>
        </row>
        <row r="60">
          <cell r="A60" t="str">
            <v>Tubo galvanizado de 2'' CH  16  x 6 mts</v>
          </cell>
          <cell r="B60" t="str">
            <v>c.u.</v>
          </cell>
          <cell r="C60">
            <v>54</v>
          </cell>
          <cell r="D60">
            <v>420</v>
          </cell>
          <cell r="E60">
            <v>22680</v>
          </cell>
        </row>
        <row r="61">
          <cell r="A61" t="str">
            <v>Varilla corrugada G-40;  #10</v>
          </cell>
          <cell r="B61" t="str">
            <v>c.u.</v>
          </cell>
          <cell r="C61">
            <v>481.92</v>
          </cell>
          <cell r="D61">
            <v>503</v>
          </cell>
          <cell r="E61">
            <v>242405.76000000001</v>
          </cell>
        </row>
        <row r="62">
          <cell r="A62" t="str">
            <v>Varilla corrugada G-40;  #3</v>
          </cell>
          <cell r="B62" t="str">
            <v>c.u.</v>
          </cell>
          <cell r="C62">
            <v>8635.7599999999984</v>
          </cell>
          <cell r="D62">
            <v>48.09</v>
          </cell>
          <cell r="E62">
            <v>415293.69839999994</v>
          </cell>
        </row>
        <row r="63">
          <cell r="A63" t="str">
            <v>Varilla corrugada G-40;  #4</v>
          </cell>
          <cell r="B63" t="str">
            <v>c.u.</v>
          </cell>
          <cell r="C63">
            <v>59562.96</v>
          </cell>
          <cell r="D63">
            <v>84</v>
          </cell>
          <cell r="E63">
            <v>5003288.6399999997</v>
          </cell>
        </row>
        <row r="64">
          <cell r="A64" t="str">
            <v>Varilla corrugada G-40;  #5</v>
          </cell>
          <cell r="B64" t="str">
            <v>c.u.</v>
          </cell>
          <cell r="C64">
            <v>1151.05</v>
          </cell>
          <cell r="D64">
            <v>137.76</v>
          </cell>
          <cell r="E64">
            <v>158568.64799999999</v>
          </cell>
        </row>
        <row r="65">
          <cell r="A65" t="str">
            <v>Varilla corrugada G-40;  #6</v>
          </cell>
          <cell r="B65" t="str">
            <v>c.u.</v>
          </cell>
          <cell r="C65">
            <v>26711.719999999998</v>
          </cell>
          <cell r="D65">
            <v>198.23999999999998</v>
          </cell>
          <cell r="E65">
            <v>5295331.3727999991</v>
          </cell>
        </row>
        <row r="66">
          <cell r="A66" t="str">
            <v>Varilla corrugada G-40;  #8</v>
          </cell>
          <cell r="B66" t="str">
            <v>c.u.</v>
          </cell>
          <cell r="C66">
            <v>11536.76</v>
          </cell>
          <cell r="D66">
            <v>400</v>
          </cell>
          <cell r="E66">
            <v>4614704</v>
          </cell>
        </row>
        <row r="67">
          <cell r="A67" t="str">
            <v>Varilla corrugada G-60;  #10</v>
          </cell>
          <cell r="B67" t="str">
            <v>c.u.</v>
          </cell>
          <cell r="C67">
            <v>481.92</v>
          </cell>
          <cell r="D67">
            <v>503</v>
          </cell>
          <cell r="E67">
            <v>242405.76000000001</v>
          </cell>
        </row>
        <row r="68">
          <cell r="A68" t="str">
            <v>Varilla corrugada G-60;  #3</v>
          </cell>
          <cell r="B68" t="str">
            <v>c.u.</v>
          </cell>
          <cell r="C68">
            <v>8635.7599999999984</v>
          </cell>
          <cell r="D68">
            <v>41.12</v>
          </cell>
          <cell r="E68">
            <v>355102.45119999989</v>
          </cell>
        </row>
        <row r="69">
          <cell r="A69" t="str">
            <v>Varilla corrugada G-60;  #4</v>
          </cell>
          <cell r="B69" t="str">
            <v>c.u.</v>
          </cell>
          <cell r="C69">
            <v>59562.96</v>
          </cell>
          <cell r="D69">
            <v>72.52</v>
          </cell>
          <cell r="E69">
            <v>4319505.8591999998</v>
          </cell>
        </row>
        <row r="70">
          <cell r="A70" t="str">
            <v>Varilla corrugada G-60;  #5</v>
          </cell>
          <cell r="B70" t="str">
            <v>c.u.</v>
          </cell>
          <cell r="C70">
            <v>1151.05</v>
          </cell>
          <cell r="D70">
            <v>119</v>
          </cell>
          <cell r="E70">
            <v>136974.94999999998</v>
          </cell>
        </row>
        <row r="71">
          <cell r="A71" t="str">
            <v>Varilla corrugada G-60;  #6</v>
          </cell>
          <cell r="B71" t="str">
            <v>c.u.</v>
          </cell>
          <cell r="C71">
            <v>26711.719999999998</v>
          </cell>
          <cell r="D71">
            <v>169.55</v>
          </cell>
          <cell r="E71">
            <v>4528972.1260000002</v>
          </cell>
        </row>
        <row r="72">
          <cell r="A72" t="str">
            <v>Varilla corrugada G-60;  #8</v>
          </cell>
          <cell r="B72" t="str">
            <v>c.u.</v>
          </cell>
          <cell r="C72">
            <v>11536.76</v>
          </cell>
          <cell r="D72">
            <v>296.7</v>
          </cell>
          <cell r="E72">
            <v>3422956.6919999998</v>
          </cell>
        </row>
        <row r="73">
          <cell r="A73" t="str">
            <v>Varilla lisa #2</v>
          </cell>
          <cell r="B73" t="str">
            <v>c.u.</v>
          </cell>
          <cell r="C73">
            <v>54</v>
          </cell>
          <cell r="D73">
            <v>25.2</v>
          </cell>
          <cell r="E73">
            <v>1360.8</v>
          </cell>
        </row>
        <row r="74">
          <cell r="A74" t="str">
            <v>Varilla lisa #2</v>
          </cell>
          <cell r="B74" t="str">
            <v>c.u.</v>
          </cell>
          <cell r="C74">
            <v>54</v>
          </cell>
          <cell r="D74">
            <v>25.2</v>
          </cell>
          <cell r="E74">
            <v>1360.8</v>
          </cell>
        </row>
        <row r="75">
          <cell r="A75" t="str">
            <v>Zinc cal.26 ondulado ancho util 0.70 m</v>
          </cell>
          <cell r="B75" t="str">
            <v>pie lineal</v>
          </cell>
          <cell r="C75">
            <v>55887.839999999997</v>
          </cell>
          <cell r="D75">
            <v>25</v>
          </cell>
          <cell r="E75">
            <v>1397196</v>
          </cell>
        </row>
        <row r="77">
          <cell r="A77" t="str">
            <v>FETESA</v>
          </cell>
        </row>
        <row r="78">
          <cell r="A78" t="str">
            <v>VARILLA GRADO 40 CORR. #3   3/8X6M</v>
          </cell>
          <cell r="D78">
            <v>49</v>
          </cell>
        </row>
        <row r="79">
          <cell r="A79" t="str">
            <v>VARILLA GRADO 40 CORR. #3 3/8X6M AVERIADO +</v>
          </cell>
          <cell r="D79">
            <v>48.62</v>
          </cell>
        </row>
        <row r="80">
          <cell r="A80" t="str">
            <v>VARILLA CORRUG SEMI STD  3/8MM X 6M</v>
          </cell>
          <cell r="D80">
            <v>42.9</v>
          </cell>
        </row>
        <row r="81">
          <cell r="A81" t="str">
            <v>VARILLA CORR SEMI STD 3/8MMX6M AVERIADO +</v>
          </cell>
          <cell r="D81">
            <v>42.9</v>
          </cell>
        </row>
        <row r="82">
          <cell r="A82" t="str">
            <v>VARILLA GRADO 40 CORR. #4     1/2X6M</v>
          </cell>
          <cell r="D82">
            <v>87</v>
          </cell>
        </row>
        <row r="83">
          <cell r="A83" t="str">
            <v>VARILLA GRADO 40 CORR. #4 1/2X6M AVERIADO +</v>
          </cell>
          <cell r="D83">
            <v>87.45</v>
          </cell>
        </row>
        <row r="84">
          <cell r="A84" t="str">
            <v>VARILLA GRADO 40 CORR. #5   5/8X6M</v>
          </cell>
          <cell r="D84">
            <v>136</v>
          </cell>
        </row>
        <row r="85">
          <cell r="A85" t="str">
            <v>VARILLA GRADO 40 CORR. #5 5/8X6M AVERIADO +</v>
          </cell>
          <cell r="D85">
            <v>149.11000000000001</v>
          </cell>
        </row>
        <row r="86">
          <cell r="A86" t="str">
            <v>VARILLA GRADO 40 CORR. #6    3/4X6M</v>
          </cell>
          <cell r="D86">
            <v>195.8</v>
          </cell>
        </row>
        <row r="87">
          <cell r="A87" t="str">
            <v>VARILLA GRADO 40 CORR.#6 3/4X6M AVERIADO +</v>
          </cell>
          <cell r="D87">
            <v>303.62</v>
          </cell>
        </row>
        <row r="88">
          <cell r="A88" t="str">
            <v>VARILLA GRADO 50 C0RR. #4 1/2 X 6M +</v>
          </cell>
          <cell r="D88">
            <v>90.91</v>
          </cell>
        </row>
        <row r="89">
          <cell r="A89" t="str">
            <v>VARILLA GRADO 60 CORR.  #6 3/4X6M +</v>
          </cell>
          <cell r="D89">
            <v>232.99</v>
          </cell>
        </row>
        <row r="90">
          <cell r="A90" t="str">
            <v>VARILLA GRADO 60 CORR.  #8 1X6M +</v>
          </cell>
          <cell r="D90">
            <v>372.26</v>
          </cell>
        </row>
        <row r="91">
          <cell r="A91" t="str">
            <v>VARILLA GRADO 60 CORR.  #8 1X6M AVERIADO +</v>
          </cell>
          <cell r="D91">
            <v>244.22</v>
          </cell>
        </row>
        <row r="92">
          <cell r="A92" t="str">
            <v>VARILLA GRADO 60 CORR. #8      1X9M +</v>
          </cell>
          <cell r="D92">
            <v>558.39</v>
          </cell>
        </row>
        <row r="93">
          <cell r="A93" t="str">
            <v>VARILLA GRADO 70 CORR. #3 7.2MM X 6M</v>
          </cell>
          <cell r="D93">
            <v>42</v>
          </cell>
        </row>
        <row r="94">
          <cell r="A94" t="str">
            <v>HO VARILLA NORMADO LISO      3/8X6M</v>
          </cell>
          <cell r="D94">
            <v>66.75</v>
          </cell>
        </row>
        <row r="95">
          <cell r="A95" t="str">
            <v>HO VARILLA NORMADO LISO  3/8X6M AVERIADO +</v>
          </cell>
          <cell r="D95">
            <v>60.79</v>
          </cell>
        </row>
        <row r="96">
          <cell r="A96" t="str">
            <v>HO VARILLA NORMADO LISO      1/2X6M</v>
          </cell>
          <cell r="D96">
            <v>118.4</v>
          </cell>
        </row>
        <row r="97">
          <cell r="A97" t="str">
            <v>HO VARILLA NORMADO LISO  1/2X6M AVERIADO +</v>
          </cell>
          <cell r="D97">
            <v>96.6</v>
          </cell>
        </row>
        <row r="98">
          <cell r="A98" t="str">
            <v>HO VARILLA NORMADO LISO      5/8X6M</v>
          </cell>
          <cell r="D98">
            <v>184.96</v>
          </cell>
        </row>
        <row r="99">
          <cell r="A99" t="str">
            <v>HO VARILLA NORMADO LISO      3/4X6M</v>
          </cell>
          <cell r="D99">
            <v>266.39999999999998</v>
          </cell>
        </row>
        <row r="100">
          <cell r="A100" t="str">
            <v>HO VARILLA NORMADO LISO        1X6M</v>
          </cell>
          <cell r="D100">
            <v>473.61</v>
          </cell>
        </row>
        <row r="101">
          <cell r="A101" t="str">
            <v>HO VARILLA MILIMET L   (6MM) 1/4X6M</v>
          </cell>
          <cell r="D101">
            <v>22.54</v>
          </cell>
        </row>
        <row r="102">
          <cell r="A102" t="str">
            <v>HO VARILLA MILIMET L 5.5MM 1/4X6M AVERIADO +</v>
          </cell>
          <cell r="D102">
            <v>25.91</v>
          </cell>
        </row>
        <row r="103">
          <cell r="A103" t="str">
            <v>HO VARILLA CUADRAD L  9.0MM  3/8X6M</v>
          </cell>
          <cell r="D103">
            <v>101.62</v>
          </cell>
        </row>
        <row r="104">
          <cell r="A104" t="str">
            <v>HO VARILLA CUADR L  9.0MM  3/8X6M AVERIADO +</v>
          </cell>
          <cell r="D104">
            <v>107.53</v>
          </cell>
        </row>
        <row r="105">
          <cell r="A105" t="str">
            <v>HO VARILLA CUADRAD L   12 MM  1/2X6M</v>
          </cell>
          <cell r="D105">
            <v>155.32</v>
          </cell>
        </row>
        <row r="106">
          <cell r="A106" t="str">
            <v>HO VARILLA CUADR L 12 MM 1/2X6M AVERIADO +</v>
          </cell>
          <cell r="D106">
            <v>178.12</v>
          </cell>
        </row>
        <row r="107">
          <cell r="A107" t="str">
            <v>HO VARILLA ENTORCHADO        3/8X6M</v>
          </cell>
          <cell r="D107">
            <v>114.41</v>
          </cell>
        </row>
        <row r="108">
          <cell r="A108" t="str">
            <v>HO VARILLA ENTORCHADO    3/8X6M AVERIADO +</v>
          </cell>
          <cell r="D108">
            <v>128.76</v>
          </cell>
        </row>
        <row r="109">
          <cell r="A109" t="str">
            <v>HO VARILLA ENTORCHADO        1/2X6M</v>
          </cell>
          <cell r="D109">
            <v>162.30000000000001</v>
          </cell>
        </row>
        <row r="110">
          <cell r="A110" t="str">
            <v>HO VARILLA ENTORCHADO     1/2X6M AVERIADO +</v>
          </cell>
          <cell r="D110">
            <v>154.5</v>
          </cell>
        </row>
        <row r="111">
          <cell r="A111" t="str">
            <v>ANGULAR CANTO VIVO    1/8 X 3/4</v>
          </cell>
          <cell r="D111">
            <v>136.38</v>
          </cell>
        </row>
        <row r="112">
          <cell r="A112" t="str">
            <v>ANGULAR CANTO VIVO    1/8 X 1 1/4 +</v>
          </cell>
          <cell r="D112">
            <v>245.37</v>
          </cell>
        </row>
        <row r="113">
          <cell r="A113" t="str">
            <v>ANGULAR CANTO VIVO    3/16X 1</v>
          </cell>
          <cell r="D113">
            <v>258.33</v>
          </cell>
        </row>
        <row r="114">
          <cell r="A114" t="str">
            <v>ANGULAR CANTO VIVO    1/4 X 1 1/4</v>
          </cell>
          <cell r="D114">
            <v>321.33</v>
          </cell>
        </row>
        <row r="115">
          <cell r="A115" t="str">
            <v>ANGULAR C/V 3MM X 20MM</v>
          </cell>
          <cell r="D115">
            <v>116</v>
          </cell>
        </row>
        <row r="116">
          <cell r="A116" t="str">
            <v>ANGULAR C/V 3MM X 25MM AVERIADO +</v>
          </cell>
          <cell r="D116">
            <v>156.19999999999999</v>
          </cell>
        </row>
        <row r="117">
          <cell r="A117" t="str">
            <v>ANGULAR C/V 3MM X 38MM AVERIADO +</v>
          </cell>
          <cell r="D117">
            <v>275</v>
          </cell>
        </row>
        <row r="118">
          <cell r="A118" t="str">
            <v>ANGULAR C/V 3MM X 30MM</v>
          </cell>
          <cell r="D118">
            <v>158.57</v>
          </cell>
        </row>
        <row r="119">
          <cell r="A119" t="str">
            <v>ANGULAR C/V 3MM X 30MM AVERIADO +</v>
          </cell>
          <cell r="D119">
            <v>165.28</v>
          </cell>
        </row>
        <row r="120">
          <cell r="A120" t="str">
            <v>ANGULAR C/V 3MM X 50MM</v>
          </cell>
          <cell r="D120">
            <v>278.01</v>
          </cell>
        </row>
        <row r="121">
          <cell r="A121" t="str">
            <v>ANGULAR C/V 4MM X 25MM</v>
          </cell>
          <cell r="D121">
            <v>250.08</v>
          </cell>
        </row>
        <row r="122">
          <cell r="A122" t="str">
            <v>ANGULAR C/V 5MM X 40MM</v>
          </cell>
          <cell r="D122">
            <v>494.72</v>
          </cell>
        </row>
        <row r="123">
          <cell r="A123" t="str">
            <v>ANGULAR C/V 5MM X 5OMM</v>
          </cell>
          <cell r="D123">
            <v>652.6</v>
          </cell>
        </row>
        <row r="124">
          <cell r="A124" t="str">
            <v>ANGULAR C/V 4MM X 30MM</v>
          </cell>
          <cell r="D124">
            <v>295.3</v>
          </cell>
        </row>
        <row r="125">
          <cell r="A125" t="str">
            <v>ANGULAR C/V 4MM X 30MM AVERIADO</v>
          </cell>
          <cell r="D125">
            <v>143</v>
          </cell>
        </row>
        <row r="126">
          <cell r="A126" t="str">
            <v>ANGULAR C/V 6MM X 38MM</v>
          </cell>
          <cell r="D126">
            <v>501.5</v>
          </cell>
        </row>
        <row r="127">
          <cell r="A127" t="str">
            <v>ANGULAR C/V 6MM X 50MM</v>
          </cell>
          <cell r="D127">
            <v>539.41</v>
          </cell>
        </row>
        <row r="128">
          <cell r="A128" t="str">
            <v>ANGULAR C/V 6MM X 60MM</v>
          </cell>
          <cell r="D128">
            <v>870</v>
          </cell>
        </row>
        <row r="129">
          <cell r="A129" t="str">
            <v>ANGULAR C/V 6MM X 40MM X 5.91MTS</v>
          </cell>
          <cell r="D129">
            <v>547.72</v>
          </cell>
        </row>
        <row r="130">
          <cell r="A130" t="str">
            <v>ANGULAR C/V 6MM X 75MM</v>
          </cell>
          <cell r="D130">
            <v>1216.53</v>
          </cell>
        </row>
        <row r="131">
          <cell r="A131" t="str">
            <v>ANGULAR C/V 4MM X 50MM</v>
          </cell>
          <cell r="D131">
            <v>320.97000000000003</v>
          </cell>
        </row>
        <row r="132">
          <cell r="A132" t="str">
            <v>ANGULAR C/V 4MM X 50MM AVERIADO +</v>
          </cell>
          <cell r="D132">
            <v>232</v>
          </cell>
        </row>
        <row r="133">
          <cell r="A133" t="str">
            <v>ANGULAR C/V 4MM X 38MM</v>
          </cell>
          <cell r="D133">
            <v>265.29000000000002</v>
          </cell>
        </row>
        <row r="134">
          <cell r="A134" t="str">
            <v>ANGULAR C/V 4.5MM X 38MM AVERIADO +</v>
          </cell>
          <cell r="D134">
            <v>121.43</v>
          </cell>
        </row>
        <row r="135">
          <cell r="A135" t="str">
            <v>ANGULAR C/V 4.5MM X 60MM</v>
          </cell>
          <cell r="D135">
            <v>687.33</v>
          </cell>
        </row>
        <row r="136">
          <cell r="A136" t="str">
            <v>ANGULAR C/V 3MM X 50MM AVERIADO +</v>
          </cell>
          <cell r="D136">
            <v>339.11</v>
          </cell>
        </row>
        <row r="137">
          <cell r="A137" t="str">
            <v>PERLINES 1/16 X 2 X 4</v>
          </cell>
          <cell r="D137">
            <v>290.06</v>
          </cell>
        </row>
        <row r="138">
          <cell r="A138" t="str">
            <v>PERLINES 1/16 X 2 X 4 AVERIADO +</v>
          </cell>
          <cell r="D138">
            <v>268.38</v>
          </cell>
        </row>
        <row r="139">
          <cell r="A139" t="str">
            <v>PERLINES 1/16 X 2 X 5</v>
          </cell>
          <cell r="D139">
            <v>326.75</v>
          </cell>
        </row>
        <row r="140">
          <cell r="A140" t="str">
            <v>PERLINES 1/16 X 2 X 6</v>
          </cell>
          <cell r="D140">
            <v>369.71</v>
          </cell>
        </row>
        <row r="141">
          <cell r="A141" t="str">
            <v>PERLINES 1/16 X 2 X 6 AVERIADO +</v>
          </cell>
          <cell r="D141">
            <v>658.65</v>
          </cell>
        </row>
        <row r="142">
          <cell r="A142" t="str">
            <v>PERLINES 1/16 X 1 1/2 X 3</v>
          </cell>
          <cell r="D142">
            <v>216.66</v>
          </cell>
        </row>
        <row r="143">
          <cell r="A143" t="str">
            <v>PERLINES 3/32 X 2 X 4</v>
          </cell>
          <cell r="D143">
            <v>434.42</v>
          </cell>
        </row>
        <row r="144">
          <cell r="A144" t="str">
            <v>PERLINES 3/32 X 2 X 5</v>
          </cell>
          <cell r="D144">
            <v>490.4</v>
          </cell>
        </row>
        <row r="145">
          <cell r="A145" t="str">
            <v>PERLINES 3/32 X 2 X 6</v>
          </cell>
          <cell r="D145">
            <v>548.1</v>
          </cell>
        </row>
        <row r="146">
          <cell r="A146" t="str">
            <v>PERLINES 3/32 X 2 X 8</v>
          </cell>
          <cell r="D146">
            <v>642.61</v>
          </cell>
        </row>
        <row r="147">
          <cell r="A147" t="str">
            <v>PERLINES 1/8  X 2 X 4</v>
          </cell>
          <cell r="D147">
            <v>584.05999999999995</v>
          </cell>
        </row>
        <row r="148">
          <cell r="A148" t="str">
            <v>PERLINES 1/8  X 2 X 5</v>
          </cell>
          <cell r="D148">
            <v>669.39</v>
          </cell>
        </row>
        <row r="149">
          <cell r="A149" t="str">
            <v>PERLINES 1/8  X 2 X 6</v>
          </cell>
          <cell r="D149">
            <v>749.71</v>
          </cell>
        </row>
        <row r="150">
          <cell r="A150" t="str">
            <v>PERLINES 1/8  X 2 X 8</v>
          </cell>
          <cell r="D150">
            <v>847.05</v>
          </cell>
        </row>
        <row r="151">
          <cell r="A151" t="str">
            <v>PLATINA  1/8      3/4X20</v>
          </cell>
          <cell r="D151">
            <v>79.64</v>
          </cell>
        </row>
        <row r="152">
          <cell r="A152" t="str">
            <v>PLATINA 3MM X 20MM AVERIADO</v>
          </cell>
          <cell r="D152">
            <v>46.92</v>
          </cell>
        </row>
        <row r="153">
          <cell r="A153" t="str">
            <v>PLATINA 3MM X 12MM</v>
          </cell>
          <cell r="D153">
            <v>32.86</v>
          </cell>
        </row>
        <row r="154">
          <cell r="A154" t="str">
            <v>PLATINA 3MM X 20MM</v>
          </cell>
          <cell r="D154">
            <v>66.67</v>
          </cell>
        </row>
        <row r="155">
          <cell r="A155" t="str">
            <v>PLATINA 3MM X 25MM</v>
          </cell>
          <cell r="D155">
            <v>84.63</v>
          </cell>
        </row>
        <row r="156">
          <cell r="A156" t="str">
            <v>PLATINA 3MM X 30MM</v>
          </cell>
          <cell r="D156">
            <v>88.77</v>
          </cell>
        </row>
        <row r="157">
          <cell r="A157" t="str">
            <v>PLATINA 3MM X 40MM</v>
          </cell>
          <cell r="D157">
            <v>96.57</v>
          </cell>
        </row>
        <row r="158">
          <cell r="A158" t="str">
            <v>PLATINA 3MM X 38MM</v>
          </cell>
          <cell r="D158">
            <v>145.6</v>
          </cell>
        </row>
        <row r="159">
          <cell r="A159" t="str">
            <v>PLATINA 3MM X 50MM</v>
          </cell>
          <cell r="D159">
            <v>167.74</v>
          </cell>
        </row>
        <row r="160">
          <cell r="A160" t="str">
            <v>PLATINA 3MM X 38MM AVERIADO +</v>
          </cell>
          <cell r="D160">
            <v>127.2</v>
          </cell>
        </row>
        <row r="161">
          <cell r="A161" t="str">
            <v>PLATINA 4.5MM X 25MM AVERIADO +</v>
          </cell>
          <cell r="D161">
            <v>104.4</v>
          </cell>
        </row>
        <row r="162">
          <cell r="A162" t="str">
            <v>PLATINA 4.5MM X 25MM</v>
          </cell>
          <cell r="D162">
            <v>89.08</v>
          </cell>
        </row>
        <row r="163">
          <cell r="A163" t="str">
            <v>PLATINA 4.5MM X 38MM</v>
          </cell>
          <cell r="D163">
            <v>122.19</v>
          </cell>
        </row>
        <row r="164">
          <cell r="A164" t="str">
            <v>PLATINA 4MM X 50MM</v>
          </cell>
          <cell r="D164">
            <v>145.02000000000001</v>
          </cell>
        </row>
        <row r="165">
          <cell r="A165" t="str">
            <v>PLATINA 4.5MM X 38MM AVERIADO +</v>
          </cell>
          <cell r="D165">
            <v>255.37</v>
          </cell>
        </row>
        <row r="166">
          <cell r="A166" t="str">
            <v>PLATINA 5MM X 40MM AVERIADO +</v>
          </cell>
          <cell r="D166">
            <v>103.19</v>
          </cell>
        </row>
        <row r="167">
          <cell r="A167" t="str">
            <v>PLATINA 6MM X 40MM</v>
          </cell>
          <cell r="D167">
            <v>213.12</v>
          </cell>
        </row>
        <row r="168">
          <cell r="A168" t="str">
            <v>PLATINA 6MM X 50MM</v>
          </cell>
          <cell r="D168">
            <v>266.41000000000003</v>
          </cell>
        </row>
        <row r="169">
          <cell r="A169" t="str">
            <v>PLATINA 6MM X 50MM AVERIADO +</v>
          </cell>
          <cell r="D169">
            <v>42.19</v>
          </cell>
        </row>
        <row r="170">
          <cell r="A170" t="str">
            <v>PLATINA 6MM X 60MM</v>
          </cell>
          <cell r="D170">
            <v>315.86</v>
          </cell>
        </row>
        <row r="171">
          <cell r="A171" t="str">
            <v>PLATINA 6MM X 38MM</v>
          </cell>
          <cell r="D171">
            <v>206</v>
          </cell>
        </row>
        <row r="172">
          <cell r="A172" t="str">
            <v>PLATINA 6MM X 75MM</v>
          </cell>
          <cell r="D172">
            <v>403.26</v>
          </cell>
        </row>
        <row r="173">
          <cell r="A173" t="str">
            <v>PLATINA 6MM X 100MM</v>
          </cell>
          <cell r="D173">
            <v>537.67999999999995</v>
          </cell>
        </row>
        <row r="174">
          <cell r="A174" t="str">
            <v>LAMINA HO ANTIDE 3/32X1219MMX3048MM</v>
          </cell>
          <cell r="D174">
            <v>1957.2</v>
          </cell>
        </row>
        <row r="175">
          <cell r="A175" t="str">
            <v>LAMINA HO ANTIDE 3/16X1219MMX3048MM</v>
          </cell>
          <cell r="D175">
            <v>3449.05</v>
          </cell>
        </row>
        <row r="176">
          <cell r="A176" t="str">
            <v>LAMINA HO ANTIDE 1/4 X1219MMX3048MM</v>
          </cell>
          <cell r="D176">
            <v>4454.01</v>
          </cell>
        </row>
        <row r="177">
          <cell r="A177" t="str">
            <v>LAMINA HO  0.45MMX1219MMX3048MM AVERIADO</v>
          </cell>
          <cell r="D177">
            <v>303.92</v>
          </cell>
        </row>
        <row r="178">
          <cell r="A178" t="str">
            <v>LAMINA HO      0.60MMX1219MMX3048MM</v>
          </cell>
          <cell r="D178">
            <v>408.43</v>
          </cell>
        </row>
        <row r="179">
          <cell r="A179" t="str">
            <v>LAMINA HO  0.60MMX1219MMX3048MM AVERIADO</v>
          </cell>
          <cell r="D179">
            <v>402.52</v>
          </cell>
        </row>
        <row r="180">
          <cell r="A180" t="str">
            <v>LAMINA HO      0.70MMX1219MMX3048MM</v>
          </cell>
          <cell r="D180">
            <v>485.88</v>
          </cell>
        </row>
        <row r="181">
          <cell r="A181" t="str">
            <v>LAMINA HO  0.70MMX1219MMX3048MM AVERIADO</v>
          </cell>
          <cell r="D181">
            <v>490.68</v>
          </cell>
        </row>
        <row r="182">
          <cell r="A182" t="str">
            <v>LAMINA HO      0.72MMX1219MMX3048MM</v>
          </cell>
          <cell r="D182">
            <v>642.78</v>
          </cell>
        </row>
        <row r="183">
          <cell r="A183" t="str">
            <v>LAMINA HO      0.80MMX1219MMX3048MM</v>
          </cell>
          <cell r="D183">
            <v>541.15</v>
          </cell>
        </row>
        <row r="184">
          <cell r="A184" t="str">
            <v>LAMINA HO 0.80MMX1219MMX3048MM AVERIADO</v>
          </cell>
          <cell r="D184">
            <v>349.99</v>
          </cell>
        </row>
        <row r="185">
          <cell r="A185" t="str">
            <v>LAMINA HO 0.90MMX1219MMX3048MM AVERIADO</v>
          </cell>
          <cell r="D185">
            <v>639.80999999999995</v>
          </cell>
        </row>
        <row r="186">
          <cell r="A186" t="str">
            <v>LAMINA HO      0.90MMX1219MMX3048MM</v>
          </cell>
          <cell r="D186">
            <v>612.65</v>
          </cell>
        </row>
        <row r="187">
          <cell r="A187" t="str">
            <v>LAMINA HO      0.95MMX1219MMX3048MM</v>
          </cell>
          <cell r="D187">
            <v>429.26</v>
          </cell>
        </row>
        <row r="188">
          <cell r="A188" t="str">
            <v>LAMINA HO      1.00MMX1219MMX3048MM</v>
          </cell>
          <cell r="D188">
            <v>680.73</v>
          </cell>
        </row>
        <row r="189">
          <cell r="A189" t="str">
            <v>LAMINA HO  1.00MMX1219MMX3048MM AVERIADO</v>
          </cell>
          <cell r="D189">
            <v>688.39</v>
          </cell>
        </row>
        <row r="190">
          <cell r="A190" t="str">
            <v>LAMINA HO      1.20MMX1219MMX3048MM</v>
          </cell>
          <cell r="D190">
            <v>829.38</v>
          </cell>
        </row>
        <row r="191">
          <cell r="A191" t="str">
            <v>LAMINA HO 1.20MMX1219MMX3048MM AVERIADO</v>
          </cell>
          <cell r="D191">
            <v>636.27</v>
          </cell>
        </row>
        <row r="192">
          <cell r="A192" t="str">
            <v>LAMINA HO      1.55MMX1219MMX3048MM</v>
          </cell>
          <cell r="D192">
            <v>1056.5</v>
          </cell>
        </row>
        <row r="193">
          <cell r="A193" t="str">
            <v>LAMINA HO  1.55MMX1219MMX3048MM AVERIADO</v>
          </cell>
          <cell r="D193">
            <v>1184.5</v>
          </cell>
        </row>
        <row r="194">
          <cell r="A194" t="str">
            <v>LAMINA HO 0.60MMX1219MM S/ AVERIADO</v>
          </cell>
          <cell r="D194">
            <v>403.82</v>
          </cell>
        </row>
        <row r="195">
          <cell r="A195" t="str">
            <v>LAMINA HO 0.70MMX1219MM S/ AVERIADO</v>
          </cell>
          <cell r="D195">
            <v>324.3</v>
          </cell>
        </row>
        <row r="196">
          <cell r="A196" t="str">
            <v>LAMINA HO      3/32  X1219MMX3048MM</v>
          </cell>
          <cell r="D196">
            <v>1480.78</v>
          </cell>
        </row>
        <row r="197">
          <cell r="A197" t="str">
            <v>LAMINA HO      1/8   X1219MMX3048MM</v>
          </cell>
          <cell r="D197">
            <v>1942.88</v>
          </cell>
        </row>
        <row r="198">
          <cell r="A198" t="str">
            <v>LAMINA HO      3/16  X1219MMX3048MM</v>
          </cell>
          <cell r="D198">
            <v>2910.08</v>
          </cell>
        </row>
        <row r="199">
          <cell r="A199" t="str">
            <v>LAMINA HO      3/16  X1828MMX6096MM</v>
          </cell>
          <cell r="D199">
            <v>9096.35</v>
          </cell>
        </row>
        <row r="200">
          <cell r="A200" t="str">
            <v>LAMINA HO      1/4   X1219MMX3048MM</v>
          </cell>
          <cell r="D200">
            <v>3891.7</v>
          </cell>
        </row>
        <row r="201">
          <cell r="A201" t="str">
            <v>LAMINA HO      1/4   X1828MMX6096MM</v>
          </cell>
          <cell r="D201">
            <v>12143.09</v>
          </cell>
        </row>
        <row r="202">
          <cell r="A202" t="str">
            <v>LAMINA HO      5/16  X1219MMX3048MM</v>
          </cell>
          <cell r="D202">
            <v>4866.32</v>
          </cell>
        </row>
        <row r="203">
          <cell r="A203" t="str">
            <v>LAMINA HO      5/16  X1828MMX6096MM</v>
          </cell>
          <cell r="D203">
            <v>15160.59</v>
          </cell>
        </row>
        <row r="204">
          <cell r="A204" t="str">
            <v>LAMINA HO      3/8   X1219MMX3048MM</v>
          </cell>
          <cell r="D204">
            <v>5840.6</v>
          </cell>
        </row>
        <row r="205">
          <cell r="A205" t="str">
            <v>LAMINA HO      3/8   X1828MMX6096MM</v>
          </cell>
          <cell r="D205">
            <v>18192.7</v>
          </cell>
        </row>
        <row r="206">
          <cell r="A206" t="str">
            <v>LAMINA HO      1/2   X1219MMX3048MM</v>
          </cell>
          <cell r="D206">
            <v>7783.68</v>
          </cell>
        </row>
        <row r="207">
          <cell r="A207" t="str">
            <v>LAMINA HO      1/2   X1828MMX6096MM</v>
          </cell>
          <cell r="D207">
            <v>24148.65</v>
          </cell>
        </row>
        <row r="208">
          <cell r="A208" t="str">
            <v>LAMINA HO      5/8   X1828MMX6096MM</v>
          </cell>
          <cell r="D208">
            <v>31789.45</v>
          </cell>
        </row>
        <row r="209">
          <cell r="A209" t="str">
            <v>LAMINA HO      3/4   X1828MMX6096MM</v>
          </cell>
          <cell r="D209">
            <v>38158.230000000003</v>
          </cell>
        </row>
        <row r="210">
          <cell r="A210" t="str">
            <v>LAMINA HO      1'    X1828MMX6096MM</v>
          </cell>
          <cell r="D210">
            <v>50879.14</v>
          </cell>
        </row>
        <row r="211">
          <cell r="A211" t="str">
            <v>ELECTROMALLA  8/8  4.11MM 2.35X6MTS</v>
          </cell>
          <cell r="D211">
            <v>400.07</v>
          </cell>
        </row>
        <row r="212">
          <cell r="A212" t="str">
            <v>ELECTROMALLA 7/7 4.50MM 2.40X6MTS</v>
          </cell>
          <cell r="D212">
            <v>556.01</v>
          </cell>
        </row>
        <row r="213">
          <cell r="A213" t="str">
            <v>ELECTROMALLA 6/6 4.88MM 2.40X6MTS</v>
          </cell>
          <cell r="D213">
            <v>660.79</v>
          </cell>
        </row>
        <row r="214">
          <cell r="A214" t="str">
            <v>ELECTROMALLA 4.5/4.5  5.50MM 2.40 X 6MTS</v>
          </cell>
          <cell r="D214">
            <v>841</v>
          </cell>
        </row>
        <row r="215">
          <cell r="A215" t="str">
            <v>LAMPARA FLUOR ECONOLUX ECO EL1X20PH</v>
          </cell>
          <cell r="D215">
            <v>119.79</v>
          </cell>
        </row>
        <row r="216">
          <cell r="A216" t="str">
            <v>LAMPARA FLUOR ECONOLUX ECO EL1X40PH</v>
          </cell>
          <cell r="D216">
            <v>225.96</v>
          </cell>
        </row>
        <row r="217">
          <cell r="A217" t="str">
            <v>LAMPARA FLUOR ECONOLUX 1X40PH AVERIADO</v>
          </cell>
          <cell r="D217">
            <v>164.54</v>
          </cell>
        </row>
        <row r="218">
          <cell r="A218" t="str">
            <v>LAMPARA FLUOR           *103 QS24-1</v>
          </cell>
          <cell r="D218">
            <v>350.49</v>
          </cell>
        </row>
        <row r="219">
          <cell r="A219" t="str">
            <v>LAMPARA FLUOR C/TAPA     200RS 48-1</v>
          </cell>
          <cell r="D219">
            <v>400.27</v>
          </cell>
        </row>
        <row r="220">
          <cell r="A220" t="str">
            <v>LAMPARA FLUOR C/TAPA 200RS 48-1 AVERIADO</v>
          </cell>
          <cell r="D220">
            <v>344.27</v>
          </cell>
        </row>
        <row r="221">
          <cell r="A221" t="str">
            <v>LAMPARA FLUOR PRISMA 503RS-48-2 AVERIADO</v>
          </cell>
          <cell r="D221">
            <v>601.85</v>
          </cell>
        </row>
        <row r="222">
          <cell r="A222" t="str">
            <v>LAMPARA FLUOR PRISMA     503RS-48-2</v>
          </cell>
          <cell r="D222">
            <v>747.71</v>
          </cell>
        </row>
        <row r="223">
          <cell r="A223" t="str">
            <v>LAMPARA FLUOR PRISMA     504rs-48-2</v>
          </cell>
          <cell r="D223">
            <v>801.94</v>
          </cell>
        </row>
        <row r="224">
          <cell r="A224" t="str">
            <v>LAMPARA FLUOR REJILL     503RS-48-2</v>
          </cell>
          <cell r="D224">
            <v>645.87</v>
          </cell>
        </row>
        <row r="225">
          <cell r="A225" t="str">
            <v>LAMPARA FLUOR REJILL     504RS-48-2</v>
          </cell>
          <cell r="D225">
            <v>678.79</v>
          </cell>
        </row>
        <row r="226">
          <cell r="A226" t="str">
            <v>LAMPARA FLUOR C/TAPA ECO 200RS-48-2</v>
          </cell>
          <cell r="D226">
            <v>449.2</v>
          </cell>
        </row>
        <row r="227">
          <cell r="A227" t="str">
            <v>LAMPARA FLUOR S/TAPA ECO 200RS-48-2</v>
          </cell>
          <cell r="D227">
            <v>343.32</v>
          </cell>
        </row>
        <row r="228">
          <cell r="A228" t="str">
            <v>LAMPARA FLUOR C/REFLE  200rS-48-2RS</v>
          </cell>
          <cell r="D228">
            <v>488.72</v>
          </cell>
        </row>
        <row r="229">
          <cell r="A229" t="str">
            <v>LAMPARA FLUOR NEGRO-MATE 310RS 48-2</v>
          </cell>
          <cell r="D229">
            <v>631.51</v>
          </cell>
        </row>
        <row r="230">
          <cell r="A230" t="str">
            <v>LAMPARA FLUOR NEGRO/M 310RS 48-2 AVERIADO</v>
          </cell>
          <cell r="D230">
            <v>613.94000000000005</v>
          </cell>
        </row>
        <row r="231">
          <cell r="A231" t="str">
            <v>LAMPARA FLUOR BLANCA     310rs 48-2</v>
          </cell>
          <cell r="D231">
            <v>602.76</v>
          </cell>
        </row>
        <row r="232">
          <cell r="A232" t="str">
            <v>LAMPARA FLUOR EXTR NEGR  412RS 48-2</v>
          </cell>
          <cell r="D232">
            <v>781.79</v>
          </cell>
        </row>
        <row r="233">
          <cell r="A233" t="str">
            <v>LAMPARA FLUOR C/DIFUSOR  705RS-48-2</v>
          </cell>
          <cell r="D233">
            <v>800.93</v>
          </cell>
        </row>
        <row r="234">
          <cell r="A234" t="str">
            <v>LAMPARA FLUOR C/TAPA     200I96-2</v>
          </cell>
          <cell r="D234">
            <v>804.66</v>
          </cell>
        </row>
        <row r="235">
          <cell r="A235" t="str">
            <v>LAMPARA FLUOR C/TAPA  200I96-2 AVERIADO</v>
          </cell>
          <cell r="D235">
            <v>615.85</v>
          </cell>
        </row>
        <row r="236">
          <cell r="A236" t="str">
            <v>LAMPARA FLUOR PRISMA     503RS-48-4</v>
          </cell>
          <cell r="D236">
            <v>1111.45</v>
          </cell>
        </row>
        <row r="237">
          <cell r="A237" t="str">
            <v>LAMPARA FLUOR REJILL     503rs-48-4</v>
          </cell>
          <cell r="D237">
            <v>1114.72</v>
          </cell>
        </row>
        <row r="238">
          <cell r="A238" t="str">
            <v>LAMPARA FLUOR REJILL     504RS-48-4</v>
          </cell>
          <cell r="D238">
            <v>756.34</v>
          </cell>
        </row>
        <row r="239">
          <cell r="A239" t="str">
            <v>LAMPARA FLUOR C/DIFUSOR Y TUBO  22W</v>
          </cell>
          <cell r="D239">
            <v>264.87</v>
          </cell>
        </row>
        <row r="240">
          <cell r="A240" t="str">
            <v>LAMPARA FLUOR ADAPTADOR C/TUBO  22W</v>
          </cell>
          <cell r="D240">
            <v>88.13</v>
          </cell>
        </row>
        <row r="241">
          <cell r="A241" t="str">
            <v>LAMPARA FLUOR ADAPT C/TUBO 22W AVERIADO</v>
          </cell>
          <cell r="D241">
            <v>65.400000000000006</v>
          </cell>
        </row>
        <row r="242">
          <cell r="A242" t="str">
            <v>LAMPARA FLUOR ADAPTADOR C/TUBO  32W</v>
          </cell>
          <cell r="D242">
            <v>76.23</v>
          </cell>
        </row>
        <row r="243">
          <cell r="A243" t="str">
            <v>LAMPARA FLUOR ADAPT C/TUBO  32W AVERIADO</v>
          </cell>
          <cell r="D243">
            <v>68.180000000000007</v>
          </cell>
        </row>
        <row r="244">
          <cell r="A244" t="str">
            <v>LAMP FLUO ELEC  C/DIF  503EO-48-2X32W</v>
          </cell>
          <cell r="D244">
            <v>651.49</v>
          </cell>
        </row>
        <row r="245">
          <cell r="A245" t="str">
            <v>LAMP FLUO ELEC S/DIF 503EO-48-4X32W</v>
          </cell>
          <cell r="D245">
            <v>774.62</v>
          </cell>
        </row>
        <row r="246">
          <cell r="A246" t="str">
            <v>LAMP FLUO ELEC S/DIF 504EO-48-2X32W</v>
          </cell>
          <cell r="D246">
            <v>531.9</v>
          </cell>
        </row>
        <row r="247">
          <cell r="A247" t="str">
            <v>LAMP FLUO ELEC C/DIF 504EO-48-2X32W</v>
          </cell>
          <cell r="D247">
            <v>608.67999999999995</v>
          </cell>
        </row>
        <row r="248">
          <cell r="A248" t="str">
            <v>LAMP FLUO ELEC C/DIF 504EO-48-4X32W</v>
          </cell>
          <cell r="D248">
            <v>943.87</v>
          </cell>
        </row>
        <row r="249">
          <cell r="A249" t="str">
            <v>LAMPARA INCAN. 1185  *1B- 75W ALUMI</v>
          </cell>
          <cell r="D249">
            <v>187.65</v>
          </cell>
        </row>
        <row r="250">
          <cell r="A250" t="str">
            <v>LAMPARA INCAN. 1185  *1B- 75W ALUMI AVERIADO</v>
          </cell>
          <cell r="D250">
            <v>187.65</v>
          </cell>
        </row>
        <row r="251">
          <cell r="A251" t="str">
            <v>LAMPARA INCAN.1195   1B- 75W- NEGRO</v>
          </cell>
          <cell r="D251">
            <v>181.37</v>
          </cell>
        </row>
        <row r="252">
          <cell r="A252" t="str">
            <v>LAMPARA INCAN. 1320   1R-150W ALUMI</v>
          </cell>
          <cell r="D252">
            <v>183.68</v>
          </cell>
        </row>
        <row r="253">
          <cell r="A253" t="str">
            <v>LAMPARA INCAN. 1320  *2R-150W ALUMI</v>
          </cell>
          <cell r="D253">
            <v>197.88</v>
          </cell>
        </row>
        <row r="254">
          <cell r="A254" t="str">
            <v>LAMPARA INCAN.1325   1R- 75W- ALUMI</v>
          </cell>
          <cell r="D254">
            <v>150.43</v>
          </cell>
        </row>
        <row r="255">
          <cell r="A255" t="str">
            <v>LAMPARA INCAN.1410   2B- 75W- BLANC</v>
          </cell>
          <cell r="D255">
            <v>187.5</v>
          </cell>
        </row>
        <row r="256">
          <cell r="A256" t="str">
            <v>LAMPARA INCAN.1456   2B- 75W- ALUMI</v>
          </cell>
          <cell r="D256">
            <v>165.72</v>
          </cell>
        </row>
        <row r="257">
          <cell r="A257" t="str">
            <v>LAMPARA INCAN.1456   2B- 75W- BLANC</v>
          </cell>
          <cell r="D257">
            <v>173.79</v>
          </cell>
        </row>
        <row r="258">
          <cell r="A258" t="str">
            <v>LUMINARIA FLUOR EMPO 1X26W 56004C</v>
          </cell>
          <cell r="D258">
            <v>22.68</v>
          </cell>
        </row>
        <row r="259">
          <cell r="A259" t="str">
            <v>LUMINARIA FLUOR EMPO 2X26W 68012G</v>
          </cell>
          <cell r="D259">
            <v>22.68</v>
          </cell>
        </row>
        <row r="260">
          <cell r="A260" t="str">
            <v>LUMIMAR U/EXT C/BRA 100W-HPS 2300-2</v>
          </cell>
          <cell r="D260">
            <v>1335.59</v>
          </cell>
        </row>
        <row r="261">
          <cell r="A261" t="str">
            <v>LUMINAR U/EXT C/BRA 150W-HPS 2300-2</v>
          </cell>
          <cell r="D261">
            <v>1669.78</v>
          </cell>
        </row>
        <row r="262">
          <cell r="A262" t="str">
            <v>LUMINAR C/REFLEC    150W-MET 2740-2</v>
          </cell>
          <cell r="D262">
            <v>2740.58</v>
          </cell>
        </row>
        <row r="263">
          <cell r="A263" t="str">
            <v>DIFUSOR P/LAMP FLUOR DR33-24SPS 1X4</v>
          </cell>
          <cell r="D263">
            <v>321.11</v>
          </cell>
        </row>
        <row r="264">
          <cell r="A264" t="str">
            <v>DIFUSOR PRISMATICO P/LAMP FLUOR 1X4</v>
          </cell>
          <cell r="D264">
            <v>180.94</v>
          </cell>
        </row>
        <row r="265">
          <cell r="A265" t="str">
            <v>TAPA PARA LAMPARA 200-48 1-2</v>
          </cell>
          <cell r="D265">
            <v>41.83</v>
          </cell>
        </row>
        <row r="266">
          <cell r="A266" t="str">
            <v>BALASTRO ELECTRONICO 2X32 T8 SLI 232</v>
          </cell>
          <cell r="D266">
            <v>222.4</v>
          </cell>
        </row>
        <row r="267">
          <cell r="A267" t="str">
            <v>BALASTRO ELECTRONICO 4X32 T8 SLI 432</v>
          </cell>
          <cell r="D267">
            <v>245.17</v>
          </cell>
        </row>
        <row r="268">
          <cell r="A268" t="str">
            <v>BALASTROS 1X20-PH LC-1420C ADVANCE</v>
          </cell>
          <cell r="D268">
            <v>57.22</v>
          </cell>
        </row>
        <row r="269">
          <cell r="A269" t="str">
            <v>BALASTROS 1X20-PH SYLVANIA</v>
          </cell>
          <cell r="D269">
            <v>37.299999999999997</v>
          </cell>
        </row>
        <row r="270">
          <cell r="A270" t="str">
            <v>BALASTRO 1 X 20 - PH  SINAR</v>
          </cell>
          <cell r="D270">
            <v>28.36</v>
          </cell>
        </row>
        <row r="271">
          <cell r="A271" t="str">
            <v>BALASTROS 1X40-PH SYLVANIA</v>
          </cell>
          <cell r="D271">
            <v>99.72</v>
          </cell>
        </row>
        <row r="272">
          <cell r="A272" t="str">
            <v>BALASTROS 1X40-PH L-140FTP ADVANCE</v>
          </cell>
          <cell r="D272">
            <v>132.94999999999999</v>
          </cell>
        </row>
        <row r="273">
          <cell r="A273" t="str">
            <v>BALASTRO 1 X 40 - PH SINAR</v>
          </cell>
          <cell r="D273">
            <v>57.88</v>
          </cell>
        </row>
        <row r="274">
          <cell r="A274" t="str">
            <v>BALASTROS 1X40-RS RL-140TP ADVANCE</v>
          </cell>
          <cell r="D274">
            <v>172.28</v>
          </cell>
        </row>
        <row r="275">
          <cell r="A275" t="str">
            <v>BALASTROS 2X40-RS RQM-2S40TP ADVANCE</v>
          </cell>
          <cell r="D275">
            <v>191.1</v>
          </cell>
        </row>
        <row r="276">
          <cell r="A276" t="str">
            <v>BALASTROS 2X59-   ADVANCE</v>
          </cell>
          <cell r="D276">
            <v>411.06</v>
          </cell>
        </row>
        <row r="277">
          <cell r="A277" t="str">
            <v>BALASTROS 2X75-RS ADM-2E75S-3 ADVANCE</v>
          </cell>
          <cell r="D277">
            <v>285.19</v>
          </cell>
        </row>
        <row r="278">
          <cell r="A278" t="str">
            <v>BUJIA SYLVANIA 25W</v>
          </cell>
          <cell r="D278">
            <v>4.9800000000000004</v>
          </cell>
        </row>
        <row r="279">
          <cell r="A279" t="str">
            <v>BUJIA SYLVANIA 40W</v>
          </cell>
          <cell r="D279">
            <v>4.9800000000000004</v>
          </cell>
        </row>
        <row r="280">
          <cell r="A280" t="str">
            <v>BUJIA SYLVANIA 50W</v>
          </cell>
          <cell r="D280">
            <v>5.01</v>
          </cell>
        </row>
        <row r="281">
          <cell r="A281" t="str">
            <v>BUJIA SYLVANIA 60W</v>
          </cell>
          <cell r="D281">
            <v>5.77</v>
          </cell>
        </row>
        <row r="282">
          <cell r="A282" t="str">
            <v>BUJIAS 60 W AVERIADO</v>
          </cell>
          <cell r="D282">
            <v>4.13</v>
          </cell>
        </row>
        <row r="283">
          <cell r="A283" t="str">
            <v>BUJIA SYLVANIA 75 W</v>
          </cell>
          <cell r="D283">
            <v>5.43</v>
          </cell>
        </row>
        <row r="284">
          <cell r="A284" t="str">
            <v>BUJIAS 75 W AVERIADO</v>
          </cell>
          <cell r="D284">
            <v>4.13</v>
          </cell>
        </row>
        <row r="285">
          <cell r="A285" t="str">
            <v>BUJIA SYLVANIA 100W</v>
          </cell>
          <cell r="D285">
            <v>5.77</v>
          </cell>
        </row>
        <row r="286">
          <cell r="A286" t="str">
            <v>BUJIA SYLVANIA 100W AVERIADO</v>
          </cell>
          <cell r="D286">
            <v>0.26</v>
          </cell>
        </row>
        <row r="287">
          <cell r="A287" t="str">
            <v>BUJIAS 100W AVERIADO</v>
          </cell>
          <cell r="D287">
            <v>4.13</v>
          </cell>
        </row>
        <row r="288">
          <cell r="A288" t="str">
            <v>BUJIAS  175W E-40 MERC/BLANC. HSL BW</v>
          </cell>
          <cell r="D288">
            <v>90.8</v>
          </cell>
        </row>
        <row r="289">
          <cell r="A289" t="str">
            <v>BUJIAS 25W  ENERGY</v>
          </cell>
          <cell r="D289">
            <v>3.26</v>
          </cell>
        </row>
        <row r="290">
          <cell r="A290" t="str">
            <v>BUJIAS 40W  ENERGY</v>
          </cell>
          <cell r="D290">
            <v>3.26</v>
          </cell>
        </row>
        <row r="291">
          <cell r="A291" t="str">
            <v>BUJIAS 40W  ENERGY AVERIADO</v>
          </cell>
          <cell r="D291">
            <v>2.87</v>
          </cell>
        </row>
        <row r="292">
          <cell r="A292" t="str">
            <v>BUJIAS 50W  ENERGY</v>
          </cell>
          <cell r="D292">
            <v>3.26</v>
          </cell>
        </row>
        <row r="293">
          <cell r="A293" t="str">
            <v>BUJIAS 50W  ENERGY AVERIADO</v>
          </cell>
          <cell r="D293">
            <v>3.26</v>
          </cell>
        </row>
        <row r="294">
          <cell r="A294" t="str">
            <v>BUJIAS 75W  ENERGY</v>
          </cell>
          <cell r="D294">
            <v>3.26</v>
          </cell>
        </row>
        <row r="295">
          <cell r="A295" t="str">
            <v>BUJIAS 75W  ENERGY AVERIADO</v>
          </cell>
          <cell r="D295">
            <v>3.26</v>
          </cell>
        </row>
        <row r="296">
          <cell r="A296" t="str">
            <v>BUJIAS    250W E-40 LU250D   FO HPS</v>
          </cell>
          <cell r="D296">
            <v>173.63</v>
          </cell>
        </row>
        <row r="297">
          <cell r="A297" t="str">
            <v>BUJIAS    175W E-40 MERCU CLA H39KC</v>
          </cell>
          <cell r="D297">
            <v>102.63</v>
          </cell>
        </row>
        <row r="298">
          <cell r="A298" t="str">
            <v>BUJIAS 175W E-40 MERCU CLA H39KC AVERIADO</v>
          </cell>
          <cell r="D298">
            <v>96.81</v>
          </cell>
        </row>
        <row r="299">
          <cell r="A299" t="str">
            <v>BUJIAS    250W E-40 MERCU CLA H37KG</v>
          </cell>
          <cell r="D299">
            <v>99.78</v>
          </cell>
        </row>
        <row r="300">
          <cell r="A300" t="str">
            <v>BUJIAS 250W E-40 MERCU CLA H37KG AVERIADO</v>
          </cell>
          <cell r="D300">
            <v>95.28</v>
          </cell>
        </row>
        <row r="301">
          <cell r="A301" t="str">
            <v>BUJIAS    250W E-40 V-MIXTO  HSB-BW</v>
          </cell>
          <cell r="D301">
            <v>83.82</v>
          </cell>
        </row>
        <row r="302">
          <cell r="A302" t="str">
            <v>BUJIAS    160W E-27 V-MIXTO  HSB-BW</v>
          </cell>
          <cell r="D302">
            <v>86.33</v>
          </cell>
        </row>
        <row r="303">
          <cell r="A303" t="str">
            <v>BUJIAS 160W E-27 V-MIXTO  HSB-BW AVERIADO</v>
          </cell>
          <cell r="D303">
            <v>85.71</v>
          </cell>
        </row>
        <row r="304">
          <cell r="A304" t="str">
            <v>BUJIAS    250W E-27 V-MIXTO  HSB-BW</v>
          </cell>
          <cell r="D304">
            <v>85.25</v>
          </cell>
        </row>
        <row r="305">
          <cell r="A305" t="str">
            <v>BUJIA P/ REFRIGERADORA SLI 40W 40A15</v>
          </cell>
          <cell r="D305">
            <v>8.98</v>
          </cell>
        </row>
        <row r="306">
          <cell r="A306" t="str">
            <v>BUJIA P/ REFRIG. SLI 40W 40A15 AVERIADO</v>
          </cell>
          <cell r="D306">
            <v>0.26</v>
          </cell>
        </row>
        <row r="307">
          <cell r="A307" t="str">
            <v>BOMBILLO COMPACTO STANDARD EB-11W DL</v>
          </cell>
          <cell r="D307">
            <v>53.52</v>
          </cell>
        </row>
        <row r="308">
          <cell r="A308" t="str">
            <v>BOMBILLO COMPACTO EUT-20W DL SYLVANIA</v>
          </cell>
          <cell r="D308">
            <v>58</v>
          </cell>
        </row>
        <row r="309">
          <cell r="A309" t="str">
            <v>BOMBILLO COMPACTO EUT-15W DL</v>
          </cell>
          <cell r="D309">
            <v>45.87</v>
          </cell>
        </row>
        <row r="310">
          <cell r="A310" t="str">
            <v>BOMBILLO COMPACTO EUT-25W DL SYLVANIA</v>
          </cell>
          <cell r="D310">
            <v>57.53</v>
          </cell>
        </row>
        <row r="311">
          <cell r="A311" t="str">
            <v>BOMBILLO COMPACTO SLI DL EUT-20W 3PZS</v>
          </cell>
          <cell r="D311">
            <v>116.78</v>
          </cell>
        </row>
        <row r="312">
          <cell r="A312" t="str">
            <v>BOMBILLO AHORRADOR EUT-11W DL/BL SYLVANIA</v>
          </cell>
          <cell r="D312">
            <v>46.28</v>
          </cell>
        </row>
        <row r="313">
          <cell r="A313" t="str">
            <v>BOMBILLO AHORRADOR EUT-13W DL/BX SYLVANIA</v>
          </cell>
          <cell r="D313">
            <v>35.39</v>
          </cell>
        </row>
        <row r="314">
          <cell r="A314" t="str">
            <v>BOMBILLO AHORRADOR EUT-11W WW/BL SYLVANIA</v>
          </cell>
          <cell r="D314">
            <v>38.11</v>
          </cell>
        </row>
        <row r="315">
          <cell r="A315" t="str">
            <v>BOMBILLO AHORRADOR EUT-20W WW/BX SYLVANIA</v>
          </cell>
          <cell r="D315">
            <v>38.11</v>
          </cell>
        </row>
        <row r="316">
          <cell r="A316" t="str">
            <v>BOMBILLA  COMP EUS-15W/DL</v>
          </cell>
          <cell r="D316">
            <v>41.2</v>
          </cell>
        </row>
        <row r="317">
          <cell r="A317" t="str">
            <v>BOMBILLO COMPACTO ESPIRAL EU-20W DL SYL</v>
          </cell>
          <cell r="D317">
            <v>56.69</v>
          </cell>
        </row>
        <row r="318">
          <cell r="A318" t="str">
            <v>BOMBILLO AHORRADOR ESPIRAL EU-11W DL/BL SYL</v>
          </cell>
          <cell r="D318">
            <v>37.840000000000003</v>
          </cell>
        </row>
        <row r="319">
          <cell r="A319" t="str">
            <v>BOMBILLO COMPACTO GLOBO EG-20W DL SYL</v>
          </cell>
          <cell r="D319">
            <v>69.69</v>
          </cell>
        </row>
        <row r="320">
          <cell r="A320" t="str">
            <v>BOMBILLO COMPACTO ESPIRAL EU-15W DL SYL</v>
          </cell>
          <cell r="D320">
            <v>50.09</v>
          </cell>
        </row>
        <row r="321">
          <cell r="A321" t="str">
            <v>BOMBILLO COMPACTO ESPIRAL EU-25W DL SYL</v>
          </cell>
          <cell r="D321">
            <v>69.48</v>
          </cell>
        </row>
        <row r="322">
          <cell r="A322" t="str">
            <v>BOMBILLO AHORRADOR ESPIRAL EU-9W WW/BL</v>
          </cell>
          <cell r="D322">
            <v>52.54</v>
          </cell>
        </row>
        <row r="323">
          <cell r="A323" t="str">
            <v>BOMBILLO AHORRADOR ESPIRAL EU-11W WW/BL</v>
          </cell>
          <cell r="D323">
            <v>40.020000000000003</v>
          </cell>
        </row>
        <row r="324">
          <cell r="A324" t="str">
            <v>BOMBILLO AHORRADOR ESPIRAL EU-15W WW/BL</v>
          </cell>
          <cell r="D324">
            <v>40.840000000000003</v>
          </cell>
        </row>
        <row r="325">
          <cell r="A325" t="str">
            <v>BOMBILLO AHORRADOR ESPIRAL EU-20W WW/BL</v>
          </cell>
          <cell r="D325">
            <v>49</v>
          </cell>
        </row>
        <row r="326">
          <cell r="A326" t="str">
            <v>STARTER SYLVANIA 20W  FS-2</v>
          </cell>
          <cell r="D326">
            <v>4.07</v>
          </cell>
        </row>
        <row r="327">
          <cell r="A327" t="str">
            <v>STARTER SYLVANIA 40W  FS-4</v>
          </cell>
          <cell r="D327">
            <v>3.81</v>
          </cell>
        </row>
        <row r="328">
          <cell r="A328" t="str">
            <v>TUBO FLUORESCENTE F20T12 20W SYLVANIA</v>
          </cell>
          <cell r="D328">
            <v>16.66</v>
          </cell>
        </row>
        <row r="329">
          <cell r="A329" t="str">
            <v>TUBO FLUORESCENTE SYLVAN. 4100K  32W</v>
          </cell>
          <cell r="D329">
            <v>24.86</v>
          </cell>
        </row>
        <row r="330">
          <cell r="A330" t="str">
            <v>TUBO FLUORESCENTE FO32/760 T8 6000K 32W SLI</v>
          </cell>
          <cell r="D330">
            <v>31.03</v>
          </cell>
        </row>
        <row r="331">
          <cell r="A331" t="str">
            <v>TUBO FLUORESCENTE F40T12 40W SYLVANIA</v>
          </cell>
          <cell r="D331">
            <v>16.66</v>
          </cell>
        </row>
        <row r="332">
          <cell r="A332" t="str">
            <v>TUBO FLUORESCENTE F96 T12 75W SYLVANIA</v>
          </cell>
          <cell r="D332">
            <v>43.01</v>
          </cell>
        </row>
        <row r="333">
          <cell r="A333" t="str">
            <v>TUBO CIRCULAR FL FC8T9 22W SYLVANIA</v>
          </cell>
          <cell r="D333">
            <v>29.53</v>
          </cell>
        </row>
        <row r="334">
          <cell r="A334" t="str">
            <v>TUBO CIRCULAR FL FC12T9 32W SYLVANIA</v>
          </cell>
          <cell r="D334">
            <v>28.77</v>
          </cell>
        </row>
        <row r="335">
          <cell r="A335" t="str">
            <v>TUBO FLUORESCENTE SYL CIRCU 32W AVERIADO</v>
          </cell>
          <cell r="D335">
            <v>24.53</v>
          </cell>
        </row>
        <row r="336">
          <cell r="A336" t="str">
            <v>TUBO FLUOR COMPAC DOBLE  13W E841</v>
          </cell>
          <cell r="D336">
            <v>95.66</v>
          </cell>
        </row>
        <row r="337">
          <cell r="A337" t="str">
            <v>TUBO FLUOR COMPAC DOBLE  26W E841</v>
          </cell>
          <cell r="D337">
            <v>118.93</v>
          </cell>
        </row>
        <row r="338">
          <cell r="A338" t="str">
            <v>ABANICO DE CIELO SYLVANIA P41005</v>
          </cell>
          <cell r="D338">
            <v>699</v>
          </cell>
        </row>
        <row r="339">
          <cell r="A339" t="str">
            <v>BOMBILLO AHORRADOR NANO EUT-15W WW/BL SYL</v>
          </cell>
          <cell r="D339">
            <v>51.73</v>
          </cell>
        </row>
        <row r="340">
          <cell r="A340" t="str">
            <v>BOMBILLO AHORRADOR NANO EUT-20W WW/BL SYL</v>
          </cell>
          <cell r="D340">
            <v>54.45</v>
          </cell>
        </row>
        <row r="341">
          <cell r="A341" t="str">
            <v>CEDAZO GALV P/ZARANDA  #20 2X2X100</v>
          </cell>
          <cell r="D341">
            <v>717.07</v>
          </cell>
        </row>
        <row r="342">
          <cell r="A342" t="str">
            <v>CEDAZ GALV PZARAN #20 2X2X100 AVERIADO</v>
          </cell>
          <cell r="D342">
            <v>700.42</v>
          </cell>
        </row>
        <row r="343">
          <cell r="A343" t="str">
            <v>CEDAZO GALV P/ZARANDA#23 4X4X100'</v>
          </cell>
          <cell r="D343">
            <v>840.94</v>
          </cell>
        </row>
        <row r="344">
          <cell r="A344" t="str">
            <v>CEDAZ GALV PZARAN #23 4X4X100' AVERIADO</v>
          </cell>
          <cell r="D344">
            <v>706.55</v>
          </cell>
        </row>
        <row r="345">
          <cell r="A345" t="str">
            <v>CEDAZO GALV P/ZARANDA  #24 5X5X100'</v>
          </cell>
          <cell r="D345">
            <v>840.65</v>
          </cell>
        </row>
        <row r="346">
          <cell r="A346" t="str">
            <v>CEDAZ GALV PZARAN #24 5X5X100' AVERIADO</v>
          </cell>
          <cell r="D346">
            <v>762.77</v>
          </cell>
        </row>
        <row r="347">
          <cell r="A347" t="str">
            <v>CEDAZ GALV PZARAN #25 6X6X100' AVERIADO</v>
          </cell>
          <cell r="D347">
            <v>767.55</v>
          </cell>
        </row>
        <row r="348">
          <cell r="A348" t="str">
            <v>CEDAZO GALV P/ZARANDA#27 8X8X100'</v>
          </cell>
          <cell r="D348">
            <v>884.35</v>
          </cell>
        </row>
        <row r="349">
          <cell r="A349" t="str">
            <v>CEDAZ GALV PZARAN#27 8X8X100' AVERIADO</v>
          </cell>
          <cell r="D349">
            <v>903</v>
          </cell>
        </row>
        <row r="350">
          <cell r="A350" t="str">
            <v>CEDAZO GALV  #33 14X14X100</v>
          </cell>
          <cell r="D350">
            <v>363.98</v>
          </cell>
        </row>
        <row r="351">
          <cell r="A351" t="str">
            <v>CEDAZO ALUMINIO        14 X 14X100'</v>
          </cell>
          <cell r="D351">
            <v>504.51</v>
          </cell>
        </row>
        <row r="352">
          <cell r="A352" t="str">
            <v>CEDAZO PLASTICO        14 X 14X100'</v>
          </cell>
          <cell r="D352">
            <v>129.38</v>
          </cell>
        </row>
        <row r="353">
          <cell r="A353" t="str">
            <v>LAMINA ACERO INOXIDA 1.22 X 2.44 M C24</v>
          </cell>
          <cell r="D353">
            <v>886.78</v>
          </cell>
        </row>
        <row r="354">
          <cell r="A354" t="str">
            <v>LAMINA ACERO INOXIDA 1.22 X 2.44 M C26</v>
          </cell>
          <cell r="D354">
            <v>719.48</v>
          </cell>
        </row>
        <row r="355">
          <cell r="A355" t="str">
            <v>LAMINA EXPAN 1.22X2.44M    PR 9-3/4</v>
          </cell>
          <cell r="D355">
            <v>748.8</v>
          </cell>
        </row>
        <row r="356">
          <cell r="A356" t="str">
            <v>LAMINA EXPAN 1.22X2.44M    MR 9-3/4</v>
          </cell>
          <cell r="D356">
            <v>757.04</v>
          </cell>
        </row>
        <row r="357">
          <cell r="A357" t="str">
            <v>LAMINA EXPAN 1.22X2.44M    PR10-1</v>
          </cell>
          <cell r="D357">
            <v>707.46</v>
          </cell>
        </row>
        <row r="358">
          <cell r="A358" t="str">
            <v>LAMINA EXPAN 1.22X2.44M    MR10-1'</v>
          </cell>
          <cell r="D358">
            <v>777.41</v>
          </cell>
        </row>
        <row r="359">
          <cell r="A359" t="str">
            <v>LAMINA EXPAN 1.22X2.44M    PR13-1/2</v>
          </cell>
          <cell r="D359">
            <v>668.1</v>
          </cell>
        </row>
        <row r="360">
          <cell r="A360" t="str">
            <v>LAMINA EXPAN 1.22X2.44M    MR13-1/2</v>
          </cell>
          <cell r="D360">
            <v>893</v>
          </cell>
        </row>
        <row r="361">
          <cell r="A361" t="str">
            <v>LAMINA EXPAN 1.22X2.44M    PR13-3/4</v>
          </cell>
          <cell r="D361">
            <v>353.73</v>
          </cell>
        </row>
        <row r="362">
          <cell r="A362" t="str">
            <v>LAMINA EXPAN 1.22X2.44M    MR13-3/4</v>
          </cell>
          <cell r="D362">
            <v>365.92</v>
          </cell>
        </row>
        <row r="363">
          <cell r="A363" t="str">
            <v>LAMINA EXPAN 1.22X2.44M    PR14-1'</v>
          </cell>
          <cell r="D363">
            <v>353.73</v>
          </cell>
        </row>
        <row r="364">
          <cell r="A364" t="str">
            <v>LAMINA EXPAN 1.22X2.44M    PR16-1/2</v>
          </cell>
          <cell r="D364">
            <v>430.65</v>
          </cell>
        </row>
        <row r="365">
          <cell r="A365" t="str">
            <v>LAMINA EXPAN 1.22X2.44M    MR16-1/2</v>
          </cell>
          <cell r="D365">
            <v>440.42</v>
          </cell>
        </row>
        <row r="366">
          <cell r="A366" t="str">
            <v>LAMINA EXPAN 1.22X2.44M    MR16-1/2 AVERIADO</v>
          </cell>
          <cell r="D366">
            <v>226.78</v>
          </cell>
        </row>
        <row r="367">
          <cell r="A367" t="str">
            <v>LAMINA EXPAN  1.22X2.44M    PR16-3/4</v>
          </cell>
          <cell r="D367">
            <v>321.52999999999997</v>
          </cell>
        </row>
        <row r="368">
          <cell r="A368" t="str">
            <v>LAMINA EXPAN 1.22X2.44M    MR16-3/4</v>
          </cell>
          <cell r="D368">
            <v>317.83999999999997</v>
          </cell>
        </row>
        <row r="369">
          <cell r="A369" t="str">
            <v>LAMINA EXPAN 1.22X2.44M     PR16-1</v>
          </cell>
          <cell r="D369">
            <v>220.88</v>
          </cell>
        </row>
        <row r="370">
          <cell r="A370" t="str">
            <v>LAMINA EXPAN 1.22X2.44M    MR16-1</v>
          </cell>
          <cell r="D370">
            <v>230.75</v>
          </cell>
        </row>
        <row r="371">
          <cell r="A371" t="str">
            <v>LAMINA EXPAN 1.22X2.44M    PR18-1/4</v>
          </cell>
          <cell r="D371">
            <v>799.03</v>
          </cell>
        </row>
        <row r="372">
          <cell r="A372" t="str">
            <v>LAMINA EXPAN 1.22X2.44M    MR18-1/4</v>
          </cell>
          <cell r="D372">
            <v>805.22</v>
          </cell>
        </row>
        <row r="373">
          <cell r="A373" t="str">
            <v>LAMINA EXPAN 1.22X2.44M    MR18-1/4 AVERIADO</v>
          </cell>
          <cell r="D373">
            <v>783.57</v>
          </cell>
        </row>
        <row r="374">
          <cell r="A374" t="str">
            <v>LAMINA EXPAN .915X22M      MR E6-22</v>
          </cell>
          <cell r="D374">
            <v>462.6</v>
          </cell>
        </row>
        <row r="375">
          <cell r="A375" t="str">
            <v>LAMINA EXPAN .915X22M      MR E6-22 AVERIADO</v>
          </cell>
          <cell r="D375">
            <v>553.70000000000005</v>
          </cell>
        </row>
        <row r="376">
          <cell r="A376" t="str">
            <v>LAM. EXP. HORIZ 1.22 X 2.44M PR 13 -1/2"</v>
          </cell>
          <cell r="D376">
            <v>572.02</v>
          </cell>
        </row>
        <row r="377">
          <cell r="A377" t="str">
            <v>LAM. EXP. HORIZ 1.22 X 2.44M MR 13 -1/2"</v>
          </cell>
          <cell r="D377">
            <v>507.99</v>
          </cell>
        </row>
        <row r="378">
          <cell r="A378" t="str">
            <v>LAM. EXP HORIZ 1.22 X 2.44M MR 18 -1/4 AVERIADO</v>
          </cell>
          <cell r="D378">
            <v>274.29000000000002</v>
          </cell>
        </row>
        <row r="379">
          <cell r="A379" t="str">
            <v>ALAMBRE GALV. CAL- 8- 423MTSX QQ</v>
          </cell>
          <cell r="D379">
            <v>9.9499999999999993</v>
          </cell>
        </row>
        <row r="380">
          <cell r="A380" t="str">
            <v>ALAMBRE GALV. CAL-10- 704MTSX QQ</v>
          </cell>
          <cell r="D380">
            <v>10.38</v>
          </cell>
        </row>
        <row r="381">
          <cell r="A381" t="str">
            <v>ALAMBRE GALV. CAL-12- 960MTSX QQ</v>
          </cell>
          <cell r="D381">
            <v>10.38</v>
          </cell>
        </row>
        <row r="382">
          <cell r="A382" t="str">
            <v>ALAMBRE GALV. CAL-12- 960MTSX QQ AVERIADO</v>
          </cell>
          <cell r="D382">
            <v>9.27</v>
          </cell>
        </row>
        <row r="383">
          <cell r="A383" t="str">
            <v>ALAMBRE GALV CAL-14-1650MTSX QQ</v>
          </cell>
          <cell r="D383">
            <v>10.88</v>
          </cell>
        </row>
        <row r="384">
          <cell r="A384" t="str">
            <v>ALAMBRE GALV CAL-14-1650MTSX QQ AVERIADO</v>
          </cell>
          <cell r="D384">
            <v>9.52</v>
          </cell>
        </row>
        <row r="385">
          <cell r="A385" t="str">
            <v>ALAMBRE GALV.  CAL-16-2710MTSX QQ</v>
          </cell>
          <cell r="D385">
            <v>10.88</v>
          </cell>
        </row>
        <row r="386">
          <cell r="A386" t="str">
            <v>ALAMBRE GALV.  CAL-16-2710MTSX QQ AVERIADO</v>
          </cell>
          <cell r="D386">
            <v>10.08</v>
          </cell>
        </row>
        <row r="387">
          <cell r="A387" t="str">
            <v>ALAMBRE GALV. CAL-18-4808MTSX QQ</v>
          </cell>
          <cell r="D387">
            <v>13.43</v>
          </cell>
        </row>
        <row r="388">
          <cell r="A388" t="str">
            <v>ALAMBRE D/PUAS NAC. 13.5 X 350VRS</v>
          </cell>
          <cell r="D388">
            <v>767.56</v>
          </cell>
        </row>
        <row r="389">
          <cell r="A389" t="str">
            <v>ALAMBRE D/PUAS NAC.  14.5 X 365VRS</v>
          </cell>
          <cell r="D389">
            <v>558.28</v>
          </cell>
        </row>
        <row r="390">
          <cell r="A390" t="str">
            <v>ALAMBRE D/PUAS NACIO. 16.5 X 400VRS</v>
          </cell>
          <cell r="D390">
            <v>452.3</v>
          </cell>
        </row>
        <row r="391">
          <cell r="A391" t="str">
            <v>ALAMBRE RECOCI 18        4808MTSXQQ</v>
          </cell>
          <cell r="D391">
            <v>9.89</v>
          </cell>
        </row>
        <row r="392">
          <cell r="A392" t="str">
            <v>CLAVOS CORRIENTES C/C 1'     X 17</v>
          </cell>
          <cell r="D392">
            <v>12.26</v>
          </cell>
        </row>
        <row r="393">
          <cell r="A393" t="str">
            <v>CLAVOS CORRIENTES C/C 1 1/2' X 14</v>
          </cell>
          <cell r="D393">
            <v>12.26</v>
          </cell>
        </row>
        <row r="394">
          <cell r="A394" t="str">
            <v>CLAVOS CORRIENTES C/C 2'     X 12</v>
          </cell>
          <cell r="D394">
            <v>9.14</v>
          </cell>
        </row>
        <row r="395">
          <cell r="A395" t="str">
            <v>CLAVOS CORRIENTES C/C 2 1/2' X 10</v>
          </cell>
          <cell r="D395">
            <v>9.14</v>
          </cell>
        </row>
        <row r="396">
          <cell r="A396" t="str">
            <v>CLAVOS CORRIENTES C/C 3'     X 9</v>
          </cell>
          <cell r="D396">
            <v>9.14</v>
          </cell>
        </row>
        <row r="397">
          <cell r="A397" t="str">
            <v>CLAVOS CORRIENTES C/C 4'     X 6</v>
          </cell>
          <cell r="D397">
            <v>9.14</v>
          </cell>
        </row>
        <row r="398">
          <cell r="A398" t="str">
            <v>CLAVOS CORRIENTES C/C 5'     X 5</v>
          </cell>
          <cell r="D398">
            <v>9.14</v>
          </cell>
        </row>
        <row r="399">
          <cell r="A399" t="str">
            <v>CLAVOS CORRIENTES C/C 6'     X 4</v>
          </cell>
          <cell r="D399">
            <v>10.85</v>
          </cell>
        </row>
        <row r="400">
          <cell r="A400" t="str">
            <v>CLAVOS CORRIENTES S/C 1'</v>
          </cell>
          <cell r="D400">
            <v>12.95</v>
          </cell>
        </row>
        <row r="401">
          <cell r="A401" t="str">
            <v>CLAVOS CORRIENTES S/C 1 1/2'</v>
          </cell>
          <cell r="D401">
            <v>12.95</v>
          </cell>
        </row>
        <row r="402">
          <cell r="A402" t="str">
            <v>CLAVOS PARA ZINC  ENTORCHADO 2 1/2'</v>
          </cell>
          <cell r="D402">
            <v>12.79</v>
          </cell>
        </row>
        <row r="403">
          <cell r="A403" t="str">
            <v>CLAVOS HERRAR 51MM # 10.1/2 X 1.3/4</v>
          </cell>
          <cell r="D403">
            <v>54.47</v>
          </cell>
        </row>
        <row r="404">
          <cell r="A404" t="str">
            <v>CLAVOS DE ACERO ESTRIA COR 1</v>
          </cell>
          <cell r="D404">
            <v>13.99</v>
          </cell>
        </row>
        <row r="405">
          <cell r="A405" t="str">
            <v>CLAVOS DE ACERO ESTRIA COR 1 1/2</v>
          </cell>
          <cell r="D405">
            <v>14.48</v>
          </cell>
        </row>
        <row r="406">
          <cell r="A406" t="str">
            <v>CLAVOS DE ACERO ESTRIA COR 2</v>
          </cell>
          <cell r="D406">
            <v>13.6</v>
          </cell>
        </row>
        <row r="407">
          <cell r="A407" t="str">
            <v>CLAVOS DE ACERO ESTRIA COR 2 1/2</v>
          </cell>
          <cell r="D407">
            <v>13.6</v>
          </cell>
        </row>
        <row r="408">
          <cell r="A408" t="str">
            <v>CLAVOS DE ACERO ESTRIA COR 3</v>
          </cell>
          <cell r="D408">
            <v>13.6</v>
          </cell>
        </row>
        <row r="409">
          <cell r="A409" t="str">
            <v>CLAVOS DE ACERO ESTRIA COR 4</v>
          </cell>
          <cell r="D409">
            <v>13.6</v>
          </cell>
        </row>
        <row r="410">
          <cell r="A410" t="str">
            <v>GRAPAS LISAS              1 1/4 X 9</v>
          </cell>
          <cell r="D410">
            <v>11.12</v>
          </cell>
        </row>
        <row r="411">
          <cell r="A411" t="str">
            <v>MORDAZA DE TENSION   1/8</v>
          </cell>
          <cell r="D411">
            <v>1.22</v>
          </cell>
        </row>
        <row r="412">
          <cell r="A412" t="str">
            <v>MORDAZA DE TENSION     3/16</v>
          </cell>
          <cell r="D412">
            <v>0.99</v>
          </cell>
        </row>
        <row r="413">
          <cell r="A413" t="str">
            <v>MORDAZA DE TENSION     1/4</v>
          </cell>
          <cell r="D413">
            <v>0.99</v>
          </cell>
        </row>
        <row r="414">
          <cell r="A414" t="str">
            <v>MORDAZA DE TENSION     5/16</v>
          </cell>
          <cell r="D414">
            <v>2.66</v>
          </cell>
        </row>
        <row r="415">
          <cell r="A415" t="str">
            <v>MORDAZA DE TENSION 3/8</v>
          </cell>
          <cell r="D415">
            <v>5.71</v>
          </cell>
        </row>
        <row r="416">
          <cell r="A416" t="str">
            <v>MORDAZA DE TENSION     7/16</v>
          </cell>
          <cell r="D416">
            <v>3.73</v>
          </cell>
        </row>
        <row r="417">
          <cell r="A417" t="str">
            <v>MORDAZA DE TENSION   1/2</v>
          </cell>
          <cell r="D417">
            <v>4.84</v>
          </cell>
        </row>
        <row r="418">
          <cell r="A418" t="str">
            <v>MORDAZA DE TENSION     5/8</v>
          </cell>
          <cell r="D418">
            <v>8.36</v>
          </cell>
        </row>
        <row r="419">
          <cell r="A419" t="str">
            <v>MORDAZA DE TENSION 3/4</v>
          </cell>
          <cell r="D419">
            <v>7.62</v>
          </cell>
        </row>
        <row r="420">
          <cell r="A420" t="str">
            <v>MORDAZA DE TENSION 1</v>
          </cell>
          <cell r="D420">
            <v>20.37</v>
          </cell>
        </row>
        <row r="421">
          <cell r="A421" t="str">
            <v>MALLA CICLON CAL-13.5       4 -100</v>
          </cell>
          <cell r="D421">
            <v>1108.33</v>
          </cell>
        </row>
        <row r="422">
          <cell r="A422" t="str">
            <v>MALLA CICLON CAL-13.5       6 -100</v>
          </cell>
          <cell r="D422">
            <v>1627.98</v>
          </cell>
        </row>
        <row r="423">
          <cell r="A423" t="str">
            <v>MALLA CICLON CAL-13.5       8 -100</v>
          </cell>
          <cell r="D423">
            <v>2196.42</v>
          </cell>
        </row>
        <row r="424">
          <cell r="A424" t="str">
            <v>TENSOR  ABIER/CERR  1/4 X 4"</v>
          </cell>
          <cell r="D424">
            <v>3.61</v>
          </cell>
        </row>
        <row r="425">
          <cell r="A425" t="str">
            <v>TENSOR ABIER/CERR  1/4 X4 1/2</v>
          </cell>
          <cell r="D425">
            <v>6.2</v>
          </cell>
        </row>
        <row r="426">
          <cell r="A426" t="str">
            <v>TENSOR ABIER/CERR  5/16X4 1/2</v>
          </cell>
          <cell r="D426">
            <v>8.35</v>
          </cell>
        </row>
        <row r="427">
          <cell r="A427" t="str">
            <v>TENSOR ABIERT/CERRAD 5/16 X 5"</v>
          </cell>
          <cell r="D427">
            <v>7.07</v>
          </cell>
        </row>
        <row r="428">
          <cell r="A428" t="str">
            <v>TENSOR ABIER/CERR  3/8 X6</v>
          </cell>
          <cell r="D428">
            <v>8.49</v>
          </cell>
        </row>
        <row r="429">
          <cell r="A429" t="str">
            <v>TENSOR ABIER/CERR  1/2 X8</v>
          </cell>
          <cell r="D429">
            <v>17.13</v>
          </cell>
        </row>
        <row r="430">
          <cell r="A430" t="str">
            <v>TENSOR ABIER/CERR 5/8 X 9 1/2</v>
          </cell>
          <cell r="D430">
            <v>33.9</v>
          </cell>
        </row>
        <row r="431">
          <cell r="A431" t="str">
            <v>TENSOR ABIER/CERR 3/4 X 11</v>
          </cell>
          <cell r="D431">
            <v>54.8</v>
          </cell>
        </row>
        <row r="432">
          <cell r="A432" t="str">
            <v>TENSOR ABIER/CERR  7/8 X12</v>
          </cell>
          <cell r="D432">
            <v>59.44</v>
          </cell>
        </row>
        <row r="433">
          <cell r="A433" t="str">
            <v>TENSOR ABIER/CERR  1 X 13</v>
          </cell>
          <cell r="D433">
            <v>75.69</v>
          </cell>
        </row>
        <row r="434">
          <cell r="A434" t="str">
            <v>CADENA GALVANIZADA BIDON 50KG 1/8</v>
          </cell>
          <cell r="D434">
            <v>2210.88</v>
          </cell>
        </row>
        <row r="435">
          <cell r="A435" t="str">
            <v>CADENA GALVANIZADA BIDON 50KG 3/16</v>
          </cell>
          <cell r="D435">
            <v>2019.44</v>
          </cell>
        </row>
        <row r="436">
          <cell r="A436" t="str">
            <v>CADENA GALVANIZADA BIDON 50KG 1/4</v>
          </cell>
          <cell r="D436">
            <v>1994.11</v>
          </cell>
        </row>
        <row r="437">
          <cell r="A437" t="str">
            <v>CADENA GALVANIZADA BIDON 50KG 5/16</v>
          </cell>
          <cell r="D437">
            <v>1496.64</v>
          </cell>
        </row>
        <row r="438">
          <cell r="A438" t="str">
            <v>CADENA GALVANIZADA BIDON 50KG 3/8</v>
          </cell>
          <cell r="D438">
            <v>1473.29</v>
          </cell>
        </row>
        <row r="439">
          <cell r="A439" t="str">
            <v>CADENA GALVANIZAD BIDON 50KG 3/8 AVERIADO</v>
          </cell>
          <cell r="D439">
            <v>1357.04</v>
          </cell>
        </row>
        <row r="440">
          <cell r="A440" t="str">
            <v>CADENA GALVANIZADA BIDON 50KG 1/2</v>
          </cell>
          <cell r="D440">
            <v>1948.81</v>
          </cell>
        </row>
        <row r="441">
          <cell r="A441" t="str">
            <v>CABLE ACERO FC  1/8  160KG/MM2 6X19</v>
          </cell>
          <cell r="D441">
            <v>1.25</v>
          </cell>
        </row>
        <row r="442">
          <cell r="A442" t="str">
            <v>CABLE ACERO FC  3/16  160KG/MM2 6X19</v>
          </cell>
          <cell r="D442">
            <v>1.26</v>
          </cell>
        </row>
        <row r="443">
          <cell r="A443" t="str">
            <v>CABLE ACERO FC  1/4  160KG/MM2 6X19</v>
          </cell>
          <cell r="D443">
            <v>3.4</v>
          </cell>
        </row>
        <row r="444">
          <cell r="A444" t="str">
            <v>CABLE ACERO FC  3/8  160KG/MM2 6X19</v>
          </cell>
          <cell r="D444">
            <v>3.78</v>
          </cell>
        </row>
        <row r="445">
          <cell r="A445" t="str">
            <v>CABLE ACERO FC  1/2  160KG/MM2 6X19</v>
          </cell>
          <cell r="D445">
            <v>6.86</v>
          </cell>
        </row>
        <row r="446">
          <cell r="A446" t="str">
            <v>CABLE ACERO FC  5/8  160KG/MM2 6X19</v>
          </cell>
          <cell r="D446">
            <v>13.21</v>
          </cell>
        </row>
        <row r="447">
          <cell r="A447" t="str">
            <v>CABLE ACERO FC  3/4  160KG/MM2 6X19</v>
          </cell>
          <cell r="D447">
            <v>14.4</v>
          </cell>
        </row>
        <row r="448">
          <cell r="A448" t="str">
            <v>CABLE ACERO WSC 1/8 160KG/MM2 6X19</v>
          </cell>
          <cell r="D448">
            <v>0.9</v>
          </cell>
        </row>
        <row r="449">
          <cell r="A449" t="str">
            <v>CABLE ACERO WSC 1/4  160KG/MM2 6X19</v>
          </cell>
          <cell r="D449">
            <v>2.08</v>
          </cell>
        </row>
        <row r="450">
          <cell r="A450" t="str">
            <v>CABLE ACERO WSC 3/8  160KG/MM2 6X19</v>
          </cell>
          <cell r="D450">
            <v>4.41</v>
          </cell>
        </row>
        <row r="451">
          <cell r="A451" t="str">
            <v>CABLE ACERO WSC 3/16 160KG/MM2 6X19</v>
          </cell>
          <cell r="D451">
            <v>1.33</v>
          </cell>
        </row>
        <row r="452">
          <cell r="A452" t="str">
            <v>CABLE ACERO WSC 1/2  160KG/MM2 6X19</v>
          </cell>
          <cell r="D452">
            <v>7.2</v>
          </cell>
        </row>
        <row r="453">
          <cell r="A453" t="str">
            <v>CABLE ACERO WSC 5/8  160KG/MM2 6X19</v>
          </cell>
          <cell r="D453">
            <v>11.32</v>
          </cell>
        </row>
        <row r="454">
          <cell r="A454" t="str">
            <v>CABLE ACERO WSC 3/4  160KG/MM2 6X19</v>
          </cell>
          <cell r="D454">
            <v>18.600000000000001</v>
          </cell>
        </row>
        <row r="455">
          <cell r="A455" t="str">
            <v>LAM.PLAST.PVC  0.8MMX31 - 6  AZUL</v>
          </cell>
          <cell r="D455">
            <v>66.91</v>
          </cell>
        </row>
        <row r="456">
          <cell r="A456" t="str">
            <v>LAM.PLAST.PVC  0.8MMX31 - 6  TRANSP</v>
          </cell>
          <cell r="D456">
            <v>66.91</v>
          </cell>
        </row>
        <row r="457">
          <cell r="A457" t="str">
            <v>LAM.PLAST.PVC  0.8MMX31 - 6  VERDE</v>
          </cell>
          <cell r="D457">
            <v>66.91</v>
          </cell>
        </row>
        <row r="458">
          <cell r="A458" t="str">
            <v>LAM.PLAST.PVC  0.8MMX31 - 8  AZUL</v>
          </cell>
          <cell r="D458">
            <v>89.12</v>
          </cell>
        </row>
        <row r="459">
          <cell r="A459" t="str">
            <v>LAM.PLAST.PVC  0.8MMX31 - 8  AZUL AVERIADO</v>
          </cell>
          <cell r="D459">
            <v>18.75</v>
          </cell>
        </row>
        <row r="460">
          <cell r="A460" t="str">
            <v>LAM.PLAST.PVC  0.8MMX31 - 8  TRANSP</v>
          </cell>
          <cell r="D460">
            <v>89.12</v>
          </cell>
        </row>
        <row r="461">
          <cell r="A461" t="str">
            <v>LAM.PLAST.PVC  0.8MMX31- 8 VERDE</v>
          </cell>
          <cell r="D461">
            <v>89.12</v>
          </cell>
        </row>
        <row r="462">
          <cell r="A462" t="str">
            <v>LAM.PLAST.PVC  0.8MMX31-10 AZUL</v>
          </cell>
          <cell r="D462">
            <v>111.6</v>
          </cell>
        </row>
        <row r="463">
          <cell r="A463" t="str">
            <v>LAM.PLAST.PVC  0.8MMX31-10 TRANSP</v>
          </cell>
          <cell r="D463">
            <v>111.6</v>
          </cell>
        </row>
        <row r="464">
          <cell r="A464" t="str">
            <v>LAM.PLAST.PVC  0.8MMX31-10 VERDE</v>
          </cell>
          <cell r="D464">
            <v>111.6</v>
          </cell>
        </row>
        <row r="465">
          <cell r="A465" t="str">
            <v>LAM.PLAST.PVC  0.8MMX31-12 AZUL</v>
          </cell>
          <cell r="D465">
            <v>133.82</v>
          </cell>
        </row>
        <row r="466">
          <cell r="A466" t="str">
            <v>LAM.PLAST.PVC  0.8MMX31-12 TRANSP</v>
          </cell>
          <cell r="D466">
            <v>133.82</v>
          </cell>
        </row>
        <row r="467">
          <cell r="A467" t="str">
            <v>LAM.PLAST.PVC  0.8MMX31-12 VERDE</v>
          </cell>
          <cell r="D467">
            <v>133.82</v>
          </cell>
        </row>
        <row r="468">
          <cell r="A468" t="str">
            <v>LAM.PLAST.PLC  0.8MMX31- 6 TRANSP</v>
          </cell>
          <cell r="D468">
            <v>161.29</v>
          </cell>
        </row>
        <row r="469">
          <cell r="A469" t="str">
            <v>LAM.PLAS.PVC 0.8MMX31  8 VERDE AVERIADO</v>
          </cell>
          <cell r="D469">
            <v>58.92</v>
          </cell>
        </row>
        <row r="470">
          <cell r="A470" t="str">
            <v>VARILLA ROSCADA 1/4X12" C/ TUERCA Y EMPAQUE</v>
          </cell>
          <cell r="D470">
            <v>3.8</v>
          </cell>
        </row>
        <row r="471">
          <cell r="A471" t="str">
            <v>VARILLA ROSCADA 1/4X14" C/ TUERCA Y EMPAQUE</v>
          </cell>
          <cell r="D471">
            <v>4.1399999999999997</v>
          </cell>
        </row>
        <row r="472">
          <cell r="A472" t="str">
            <v>FULMINANTE VERDE P22 - AC 2</v>
          </cell>
          <cell r="D472">
            <v>0.81</v>
          </cell>
        </row>
        <row r="473">
          <cell r="A473" t="str">
            <v>PLYCEM LISA   2X4X 5MM</v>
          </cell>
          <cell r="D473">
            <v>42.91</v>
          </cell>
        </row>
        <row r="474">
          <cell r="A474" t="str">
            <v>PLYCEM LISA     4X8X 6MM</v>
          </cell>
          <cell r="D474">
            <v>228.97</v>
          </cell>
        </row>
        <row r="475">
          <cell r="A475" t="str">
            <v>PLYCEM LISA     4X8X 6 MM AVERIADO</v>
          </cell>
          <cell r="D475">
            <v>82.6</v>
          </cell>
        </row>
        <row r="476">
          <cell r="A476" t="str">
            <v>PLYCEM LISA     4X8X 8MM</v>
          </cell>
          <cell r="D476">
            <v>305.29000000000002</v>
          </cell>
        </row>
        <row r="477">
          <cell r="A477" t="str">
            <v>PLYCEM LISA     4X8X 11MM</v>
          </cell>
          <cell r="D477">
            <v>473.27</v>
          </cell>
        </row>
        <row r="478">
          <cell r="A478" t="str">
            <v>PLYCEM LISA     4X8X 20MM</v>
          </cell>
          <cell r="D478">
            <v>977.34</v>
          </cell>
        </row>
        <row r="479">
          <cell r="A479" t="str">
            <v>LAMINA ONDULADA P-10 PLYCEM ROJA 6'</v>
          </cell>
          <cell r="D479">
            <v>255.18</v>
          </cell>
        </row>
        <row r="480">
          <cell r="A480" t="str">
            <v>LAMINA ONDULADA P-10 PLYCEM ROJA 8'</v>
          </cell>
          <cell r="D480">
            <v>358.47</v>
          </cell>
        </row>
        <row r="481">
          <cell r="A481" t="str">
            <v>LAMINA ONDUL P-10 PLYCEM ROJA 8' AVERIADO</v>
          </cell>
          <cell r="D481">
            <v>100.27</v>
          </cell>
        </row>
        <row r="482">
          <cell r="A482" t="str">
            <v>LAMINA ONDULADA P-10 PLYCEM ROJA 10'</v>
          </cell>
          <cell r="D482">
            <v>448.26</v>
          </cell>
        </row>
        <row r="483">
          <cell r="A483" t="str">
            <v>PLYCEM ONDULADA ROJA    12</v>
          </cell>
          <cell r="D483">
            <v>465.32</v>
          </cell>
        </row>
        <row r="484">
          <cell r="A484" t="str">
            <v>PLYCEM ONDULADA GRIS     6</v>
          </cell>
          <cell r="D484">
            <v>170.93</v>
          </cell>
        </row>
        <row r="485">
          <cell r="A485" t="str">
            <v>PLYCEM ONDULADA GRIS     8</v>
          </cell>
          <cell r="D485">
            <v>286.58</v>
          </cell>
        </row>
        <row r="486">
          <cell r="A486" t="str">
            <v>PLYCEM ONDULADA GRIS    10</v>
          </cell>
          <cell r="D486">
            <v>376.16</v>
          </cell>
        </row>
        <row r="487">
          <cell r="A487" t="str">
            <v>PLYCEM ONDULADA GRIS    12</v>
          </cell>
          <cell r="D487">
            <v>450.42</v>
          </cell>
        </row>
        <row r="488">
          <cell r="A488" t="str">
            <v>PLYCEM CUMBRERA ONDULADA GRIS</v>
          </cell>
          <cell r="D488">
            <v>87.47</v>
          </cell>
        </row>
        <row r="489">
          <cell r="A489" t="str">
            <v>CUMBRERA ONDULADA P-10 PLYCEM ROJA</v>
          </cell>
          <cell r="D489">
            <v>89.68</v>
          </cell>
        </row>
        <row r="490">
          <cell r="A490" t="str">
            <v>CUMBRERA LIMATON P-10 PLYCEM ROJA</v>
          </cell>
          <cell r="D490">
            <v>94.31</v>
          </cell>
        </row>
        <row r="491">
          <cell r="A491" t="str">
            <v>TAPON TERMINAL P-10 PLYCEM ROJA</v>
          </cell>
          <cell r="D491">
            <v>28.36</v>
          </cell>
        </row>
        <row r="492">
          <cell r="A492" t="str">
            <v>LAMINA GYPSUM FB-JPM    8MM 4 X8</v>
          </cell>
          <cell r="D492">
            <v>262.35000000000002</v>
          </cell>
        </row>
        <row r="493">
          <cell r="A493" t="str">
            <v>LAMINA GYPSUM FB-JPM  9.5MM 4X8</v>
          </cell>
          <cell r="D493">
            <v>292.79000000000002</v>
          </cell>
        </row>
        <row r="494">
          <cell r="A494" t="str">
            <v>LAM GYP (PANEL YESO) REG 12.7MM 4X8</v>
          </cell>
          <cell r="D494">
            <v>124.32</v>
          </cell>
        </row>
        <row r="495">
          <cell r="A495" t="str">
            <v>LAM GYP PANEL YESO REG 12.7MM4X8 AVERIADO</v>
          </cell>
          <cell r="D495">
            <v>77</v>
          </cell>
        </row>
        <row r="496">
          <cell r="A496" t="str">
            <v>LAM GYP (PANEL YESO) M/R 12.7MM 4X8</v>
          </cell>
          <cell r="D496">
            <v>198.05</v>
          </cell>
        </row>
        <row r="497">
          <cell r="A497" t="str">
            <v>LAM GYP (PANEL YESO) EXT 12.7MM 4X8</v>
          </cell>
          <cell r="D497">
            <v>162.38999999999999</v>
          </cell>
        </row>
        <row r="498">
          <cell r="A498" t="str">
            <v>LAMINA OND P7 ROJA 5MM 3X6 MEXALIT</v>
          </cell>
          <cell r="D498">
            <v>192</v>
          </cell>
        </row>
        <row r="499">
          <cell r="A499" t="str">
            <v>LAMINA OND P7 ROJA 5MM 6 MEXALIT AVERIADO</v>
          </cell>
          <cell r="D499">
            <v>19.97</v>
          </cell>
        </row>
        <row r="500">
          <cell r="A500" t="str">
            <v>LAMINA OND P7 ROJA 5MM 8 MEXALIT AVERIADO</v>
          </cell>
          <cell r="D500">
            <v>169.8</v>
          </cell>
        </row>
        <row r="501">
          <cell r="A501" t="str">
            <v>LAMINA OND P7 ROJA 5MM 3X10 MEXALIT AVERIADO</v>
          </cell>
          <cell r="D501">
            <v>193.2</v>
          </cell>
        </row>
        <row r="502">
          <cell r="A502" t="str">
            <v>LAMINA OND P7 ROJA 5MM 12 MEXALIT AVERIADO</v>
          </cell>
          <cell r="D502">
            <v>232.38</v>
          </cell>
        </row>
        <row r="503">
          <cell r="A503" t="str">
            <v>LAM OND P1000 6MMX6 ROJA MEXALIT AVERIADO</v>
          </cell>
          <cell r="D503">
            <v>1.96</v>
          </cell>
        </row>
        <row r="504">
          <cell r="A504" t="str">
            <v>LAM OND P1000 6MMX8 ROJA MEXALIT AVERIADO</v>
          </cell>
          <cell r="D504">
            <v>2.81</v>
          </cell>
        </row>
        <row r="505">
          <cell r="A505" t="str">
            <v>LAM OND P1000 6MMX10ROJA MEXALIT AVERIADO</v>
          </cell>
          <cell r="D505">
            <v>3.27</v>
          </cell>
        </row>
        <row r="506">
          <cell r="A506" t="str">
            <v>CUMBRERA INTER P7 ONDU ROJA MEXALIT</v>
          </cell>
          <cell r="D506">
            <v>94.19</v>
          </cell>
        </row>
        <row r="507">
          <cell r="A507" t="str">
            <v>CUMBR INTER P7 OND ROJ MEXALIT AVERIADO</v>
          </cell>
          <cell r="D507">
            <v>18.190000000000001</v>
          </cell>
        </row>
        <row r="508">
          <cell r="A508" t="str">
            <v>CUMBRERA OND FIJA EG-15 ROJA MEXALIT</v>
          </cell>
          <cell r="D508">
            <v>106.93</v>
          </cell>
        </row>
        <row r="509">
          <cell r="A509" t="str">
            <v>CUMBR OND FIJA EG-15 ROJA MEXALIT AVERIADO</v>
          </cell>
          <cell r="D509">
            <v>18.84</v>
          </cell>
        </row>
        <row r="510">
          <cell r="A510" t="str">
            <v>TAPON P7 INICIAL /FINAL ROJO MEXALIT AVERIADO</v>
          </cell>
          <cell r="D510">
            <v>24.39</v>
          </cell>
        </row>
        <row r="511">
          <cell r="A511" t="str">
            <v>AISLANTE FIB. VID. R-11 (8.9X61X2152CM)</v>
          </cell>
          <cell r="D511">
            <v>569.95000000000005</v>
          </cell>
        </row>
        <row r="512">
          <cell r="A512" t="str">
            <v>AISLANTE FIB. VID R-11 (8.9X61X2152CM) AVERIADO</v>
          </cell>
          <cell r="D512">
            <v>569.95000000000005</v>
          </cell>
        </row>
        <row r="513">
          <cell r="A513" t="str">
            <v>ANGULAR JPM            25MMX3.05MTS</v>
          </cell>
          <cell r="D513">
            <v>30.4</v>
          </cell>
        </row>
        <row r="514">
          <cell r="A514" t="str">
            <v>ANGULAR GYPSUM       25MM X 3.05MTS</v>
          </cell>
          <cell r="D514">
            <v>25.18</v>
          </cell>
        </row>
        <row r="515">
          <cell r="A515" t="str">
            <v>CANAL JPM              78MMX2.44MTS</v>
          </cell>
          <cell r="D515">
            <v>25.59</v>
          </cell>
        </row>
        <row r="516">
          <cell r="A516" t="str">
            <v>CANAL JPM              78MMX3.05MTS</v>
          </cell>
          <cell r="D516">
            <v>52.18</v>
          </cell>
        </row>
        <row r="517">
          <cell r="A517" t="str">
            <v>CANAL JPM             103MMX3.05MTS</v>
          </cell>
          <cell r="D517">
            <v>51</v>
          </cell>
        </row>
        <row r="518">
          <cell r="A518" t="str">
            <v>CANAL GYPSUM         41MM X 3.05MTS</v>
          </cell>
          <cell r="D518">
            <v>26.12</v>
          </cell>
        </row>
        <row r="519">
          <cell r="A519" t="str">
            <v>CANAL GYPSUM       62.5MM X 3.05MTS</v>
          </cell>
          <cell r="D519">
            <v>45.23</v>
          </cell>
        </row>
        <row r="520">
          <cell r="A520" t="str">
            <v>CANAL GYPSUM         91MM X 3.05MTS</v>
          </cell>
          <cell r="D520">
            <v>56.54</v>
          </cell>
        </row>
        <row r="521">
          <cell r="A521" t="str">
            <v>CANAL GYPSUM         91MM X 3.05MTS AVERIADO</v>
          </cell>
          <cell r="D521">
            <v>33.18</v>
          </cell>
        </row>
        <row r="522">
          <cell r="A522" t="str">
            <v>POSTE JPM            76.2MMX2.44MTS</v>
          </cell>
          <cell r="D522">
            <v>53.21</v>
          </cell>
        </row>
        <row r="523">
          <cell r="A523" t="str">
            <v>POSTE JPM              76MMX3.05MTS</v>
          </cell>
          <cell r="D523">
            <v>78.41</v>
          </cell>
        </row>
        <row r="524">
          <cell r="A524" t="str">
            <v>POSTE JPM             101MMX2.44MTS</v>
          </cell>
          <cell r="D524">
            <v>35.68</v>
          </cell>
        </row>
        <row r="525">
          <cell r="A525" t="str">
            <v>POSTE JPM              76MMX3.05MTS AVERIADO</v>
          </cell>
          <cell r="D525">
            <v>78.41</v>
          </cell>
        </row>
        <row r="526">
          <cell r="A526" t="str">
            <v>POSTE GYPSUM         41MM X 3.05MTS</v>
          </cell>
          <cell r="D526">
            <v>32.17</v>
          </cell>
        </row>
        <row r="527">
          <cell r="A527" t="str">
            <v>POSTE GYPSUM         41MM X 3.05MTS AVERIADO</v>
          </cell>
          <cell r="D527">
            <v>25.05</v>
          </cell>
        </row>
        <row r="528">
          <cell r="A528" t="str">
            <v>POSTE GYPSUM       62.5MM X 3.05MTS</v>
          </cell>
          <cell r="D528">
            <v>39.58</v>
          </cell>
        </row>
        <row r="529">
          <cell r="A529" t="str">
            <v>POSTE GYPSUM         91MM X 3.05MTS</v>
          </cell>
          <cell r="D529">
            <v>57.62</v>
          </cell>
        </row>
        <row r="530">
          <cell r="A530" t="str">
            <v>PERFIL OMEGA GYPSUM  68MM X 3.66MTS</v>
          </cell>
          <cell r="D530">
            <v>42.21</v>
          </cell>
        </row>
        <row r="531">
          <cell r="A531" t="str">
            <v>PERFIL PLASTICO GYPSUM   1/2 X 3.05</v>
          </cell>
          <cell r="D531">
            <v>23.55</v>
          </cell>
        </row>
        <row r="532">
          <cell r="A532" t="str">
            <v>ESQUINERO GYPSUM     30MM X 3.05M AVERIADO</v>
          </cell>
          <cell r="D532">
            <v>12.35</v>
          </cell>
        </row>
        <row r="533">
          <cell r="A533" t="str">
            <v>PASTA GYPSUM  (JPM)  18KGS</v>
          </cell>
          <cell r="D533">
            <v>113.6</v>
          </cell>
        </row>
        <row r="534">
          <cell r="A534" t="str">
            <v>PASTA GYPSUM U.S.A. T-P NEGRA  28KGS</v>
          </cell>
          <cell r="D534">
            <v>403.93</v>
          </cell>
        </row>
        <row r="535">
          <cell r="A535" t="str">
            <v>PASTA GYPSUM (JPM)    28KGS (DESP.)</v>
          </cell>
          <cell r="D535">
            <v>214.17</v>
          </cell>
        </row>
        <row r="536">
          <cell r="A536" t="str">
            <v>TORNI GYP HILO FINO F P.TEK 4.2MMX 1/2"</v>
          </cell>
          <cell r="D536">
            <v>0.2</v>
          </cell>
        </row>
        <row r="537">
          <cell r="A537" t="str">
            <v>TORNI GYP HI-LOW F P.TEK 3.9MM X 1 1/4"</v>
          </cell>
          <cell r="D537">
            <v>0.18</v>
          </cell>
        </row>
        <row r="538">
          <cell r="A538" t="str">
            <v>TORNI GYP HILO FINO F P.CTE 4.2MM X 1/2"</v>
          </cell>
          <cell r="D538">
            <v>0.2</v>
          </cell>
        </row>
        <row r="539">
          <cell r="A539" t="str">
            <v>TORNI GYP HI-LOW F P.CTE 3.9MM X 7/8"</v>
          </cell>
          <cell r="D539">
            <v>0.13</v>
          </cell>
        </row>
        <row r="540">
          <cell r="A540" t="str">
            <v>TORNI GYP HILO GRUES F P.CTE 3.9MMX1 1/4"</v>
          </cell>
          <cell r="D540">
            <v>0.06</v>
          </cell>
        </row>
        <row r="541">
          <cell r="A541" t="str">
            <v>TORNI GYP HILO FINO F P.TEK 3.5MMX 1"</v>
          </cell>
          <cell r="D541">
            <v>0.09</v>
          </cell>
        </row>
        <row r="542">
          <cell r="A542" t="str">
            <v>TORNI GYP HILO FINO F P.TEK 3.5MM X 1 1/8"</v>
          </cell>
          <cell r="D542">
            <v>0.08</v>
          </cell>
        </row>
        <row r="543">
          <cell r="A543" t="str">
            <v>TORNI GYP HILO FINO F P.TEK 3.5MMX1 1/4"</v>
          </cell>
          <cell r="D543">
            <v>0.09</v>
          </cell>
        </row>
        <row r="544">
          <cell r="A544" t="str">
            <v>TORNI GYP HILO FINO F P.TEK 4.2MM X 3"</v>
          </cell>
          <cell r="D544">
            <v>0.2</v>
          </cell>
        </row>
        <row r="545">
          <cell r="A545" t="str">
            <v>TORNI GYP HILO FINO F P.CTE 3.5MMX1 1/2"</v>
          </cell>
          <cell r="D545">
            <v>0.08</v>
          </cell>
        </row>
        <row r="546">
          <cell r="A546" t="str">
            <v>TORNI GYP HILO FINO F P.CTE 3.5MM X 2"</v>
          </cell>
          <cell r="D546">
            <v>0.11</v>
          </cell>
        </row>
        <row r="547">
          <cell r="A547" t="str">
            <v>TORNI GYP HILO GRUESO F P.CTE 3.5MM X 1"</v>
          </cell>
          <cell r="D547">
            <v>7.0000000000000007E-2</v>
          </cell>
        </row>
        <row r="548">
          <cell r="A548" t="str">
            <v>TORNI GYP HILO FINO F P.TEK 3.5MMX2"</v>
          </cell>
          <cell r="D548">
            <v>0.15</v>
          </cell>
        </row>
        <row r="549">
          <cell r="A549" t="str">
            <v>TORNI GYP HILO FINO G P.CTE 4.2MMX2 1/2"</v>
          </cell>
          <cell r="D549">
            <v>0.18</v>
          </cell>
        </row>
        <row r="550">
          <cell r="A550" t="str">
            <v>TORNI GYP HILO GRUESO F P.CTE 4.2MMX2 1/2"</v>
          </cell>
          <cell r="D550">
            <v>0.12</v>
          </cell>
        </row>
        <row r="551">
          <cell r="A551" t="str">
            <v>TORNI GYP HILO FINO G P.CTE 4.2MM X 3"</v>
          </cell>
          <cell r="D551">
            <v>0.22</v>
          </cell>
        </row>
        <row r="552">
          <cell r="A552" t="str">
            <v>TORNI GYP HILO FINO G P.CTE 3.5MMX7/16"</v>
          </cell>
          <cell r="D552">
            <v>0.09</v>
          </cell>
        </row>
        <row r="553">
          <cell r="A553" t="str">
            <v>TORNI GYP HILO GRUES F P.CTE 3.5MMX1 1/4"</v>
          </cell>
          <cell r="D553">
            <v>0.08</v>
          </cell>
        </row>
        <row r="554">
          <cell r="A554" t="str">
            <v>TORNI GYP HILO FINO F P.TEK 3.5MMX1 1/2"</v>
          </cell>
          <cell r="D554">
            <v>0.12</v>
          </cell>
        </row>
        <row r="555">
          <cell r="A555" t="str">
            <v>TORNI GYP HILO FINO F P.TEK 4.2MMX2 1/2"</v>
          </cell>
          <cell r="D555">
            <v>0.18</v>
          </cell>
        </row>
        <row r="556">
          <cell r="A556" t="str">
            <v>TORNI PLYC HILO FINO G P.TEK 3.5MMX7/16"</v>
          </cell>
          <cell r="D556">
            <v>7.0000000000000007E-2</v>
          </cell>
        </row>
        <row r="557">
          <cell r="A557" t="str">
            <v>TORNI PLYC HILO FINO F P.TEK 4.2MMX5/8"</v>
          </cell>
          <cell r="D557">
            <v>0.41</v>
          </cell>
        </row>
        <row r="558">
          <cell r="A558" t="str">
            <v>CEMENTO PLASTI P/TECH   1GL BS8008</v>
          </cell>
          <cell r="D558">
            <v>121.26</v>
          </cell>
        </row>
        <row r="559">
          <cell r="A559" t="str">
            <v>CEMENTO PLASTI P/TECH   1GL BS8008  A.V</v>
          </cell>
          <cell r="D559">
            <v>96.01</v>
          </cell>
        </row>
        <row r="560">
          <cell r="A560" t="str">
            <v>TAPAGOTERA CINTA BROCK     4'X33.5'</v>
          </cell>
          <cell r="D560">
            <v>173.61</v>
          </cell>
        </row>
        <row r="561">
          <cell r="A561" t="str">
            <v>TEJA SEVILLANA 3' AÐEJADA</v>
          </cell>
          <cell r="D561">
            <v>191.94</v>
          </cell>
        </row>
        <row r="562">
          <cell r="A562" t="str">
            <v>TEJA SEVILLANA 3' TERRACOTA</v>
          </cell>
          <cell r="D562">
            <v>188.56</v>
          </cell>
        </row>
        <row r="563">
          <cell r="A563" t="str">
            <v>UNION 1 CUMBRERA, 2 LIMATONES AÐEJADA</v>
          </cell>
          <cell r="D563">
            <v>153.69999999999999</v>
          </cell>
        </row>
        <row r="564">
          <cell r="A564" t="str">
            <v>UNION 1 CUMBRERA, 2 LIMATONES TERRACOTA</v>
          </cell>
          <cell r="D564">
            <v>159.82</v>
          </cell>
        </row>
        <row r="565">
          <cell r="A565" t="str">
            <v>CUMBRERA UNIVERSAL TEJA SEVILLANA AÐEJADA</v>
          </cell>
          <cell r="D565">
            <v>184.28</v>
          </cell>
        </row>
        <row r="566">
          <cell r="A566" t="str">
            <v>CUMBRERA UNIVERSAL TEJA SEVLLNA TERRACOTA</v>
          </cell>
          <cell r="D566">
            <v>182.09</v>
          </cell>
        </row>
        <row r="567">
          <cell r="A567" t="str">
            <v>TAPON CUMB UNIVERSAL TEJA SEVILLA AÐEJADA</v>
          </cell>
          <cell r="D567">
            <v>123.38</v>
          </cell>
        </row>
        <row r="568">
          <cell r="A568" t="str">
            <v>TAPON CUMB UNIVERSAL TEJA SEV TERRACOTA</v>
          </cell>
          <cell r="D568">
            <v>121.35</v>
          </cell>
        </row>
        <row r="569">
          <cell r="A569" t="str">
            <v>CENEFA CUMBRERA P/ TEJA SEVILLANA 200X5CM</v>
          </cell>
          <cell r="D569">
            <v>114.2</v>
          </cell>
        </row>
        <row r="570">
          <cell r="A570" t="str">
            <v>CENEFA LIMATON P/ TEJA SEVILLANA 200X5CM</v>
          </cell>
          <cell r="D570">
            <v>114.2</v>
          </cell>
        </row>
        <row r="571">
          <cell r="A571" t="str">
            <v>UNION 1 CUMBRERA, 2 LIMATONES TERRA A.V</v>
          </cell>
          <cell r="D571">
            <v>44.63</v>
          </cell>
        </row>
        <row r="572">
          <cell r="A572" t="str">
            <v>ZINC LISO          CALIBRE 24 3 X 6</v>
          </cell>
          <cell r="D572">
            <v>300.42</v>
          </cell>
        </row>
        <row r="573">
          <cell r="A573" t="str">
            <v>ZINC LISO          CALIBRE 26 3 X 6</v>
          </cell>
          <cell r="D573">
            <v>152.94</v>
          </cell>
        </row>
        <row r="574">
          <cell r="A574" t="str">
            <v>ZINC LISO          CALIBRE 26 3 X 8</v>
          </cell>
          <cell r="D574">
            <v>203.93</v>
          </cell>
        </row>
        <row r="575">
          <cell r="A575" t="str">
            <v>ZINC LISO          CALIBRE 26 3 X12</v>
          </cell>
          <cell r="D575">
            <v>306.33999999999997</v>
          </cell>
        </row>
        <row r="576">
          <cell r="A576" t="str">
            <v>ZINC LISO          CALIBRE 28 3 X 6</v>
          </cell>
          <cell r="D576">
            <v>128.69</v>
          </cell>
        </row>
        <row r="577">
          <cell r="A577" t="str">
            <v>ZINC LISO          CALIBRE 28 3 X12</v>
          </cell>
          <cell r="D577">
            <v>257.38</v>
          </cell>
        </row>
        <row r="578">
          <cell r="A578" t="str">
            <v>ZINC LISO          CALIB 28MM 3 X 6</v>
          </cell>
          <cell r="D578">
            <v>100.41</v>
          </cell>
        </row>
        <row r="579">
          <cell r="A579" t="str">
            <v>ZINC LISO          CALIB 28MM 3 X12</v>
          </cell>
          <cell r="D579">
            <v>200.84</v>
          </cell>
        </row>
        <row r="580">
          <cell r="A580" t="str">
            <v>ZINC LISO          CALIBRE 24 4 X 8</v>
          </cell>
          <cell r="D580">
            <v>400.58</v>
          </cell>
        </row>
        <row r="581">
          <cell r="A581" t="str">
            <v>ZINC LISO          CALIBRE 26 4 X 8</v>
          </cell>
          <cell r="D581">
            <v>321.56</v>
          </cell>
        </row>
        <row r="582">
          <cell r="A582" t="str">
            <v>ZINC CORRUGADO JPM CAL- 26 X 6 +</v>
          </cell>
          <cell r="D582">
            <v>148.41999999999999</v>
          </cell>
        </row>
        <row r="583">
          <cell r="A583" t="str">
            <v>ZINC CORRUGADO  JPM C.28MM X10 +</v>
          </cell>
          <cell r="D583">
            <v>141.41999999999999</v>
          </cell>
        </row>
        <row r="584">
          <cell r="A584" t="str">
            <v>ZINC CORRUGADO GALVATICA CAL-26 X 6 +</v>
          </cell>
          <cell r="D584">
            <v>131.26</v>
          </cell>
        </row>
        <row r="585">
          <cell r="A585" t="str">
            <v>ZINC CORRUGADO GALVATICA CAL-26 X12 +</v>
          </cell>
          <cell r="D585">
            <v>295.57</v>
          </cell>
        </row>
        <row r="586">
          <cell r="A586" t="str">
            <v>ZINC CORRUGADO GALVATICA CAL-28 X 8 +</v>
          </cell>
          <cell r="D586">
            <v>178.46</v>
          </cell>
        </row>
        <row r="587">
          <cell r="A587" t="str">
            <v>ZINC CORRUGADO GALVATICA CAL-28 X10 +</v>
          </cell>
          <cell r="D587">
            <v>223.2</v>
          </cell>
        </row>
        <row r="588">
          <cell r="A588" t="str">
            <v>ZINC CORRUGA INGASA CAL-26X 6</v>
          </cell>
          <cell r="D588">
            <v>145.88</v>
          </cell>
        </row>
        <row r="589">
          <cell r="A589" t="str">
            <v>ZINC CORRUGA INGASA CAL-26X10</v>
          </cell>
          <cell r="D589">
            <v>243.13</v>
          </cell>
        </row>
        <row r="590">
          <cell r="A590" t="str">
            <v>ZINC CORRUGA INGASA CAL-26X12</v>
          </cell>
          <cell r="D590">
            <v>291.75</v>
          </cell>
        </row>
        <row r="591">
          <cell r="A591" t="str">
            <v>ZINC CORRUGA INGASA CAL-28X 6</v>
          </cell>
          <cell r="D591">
            <v>119.66</v>
          </cell>
        </row>
        <row r="592">
          <cell r="A592" t="str">
            <v>ZINC CORRUGA INGASA CAL-28X 8</v>
          </cell>
          <cell r="D592">
            <v>158.32</v>
          </cell>
        </row>
        <row r="593">
          <cell r="A593" t="str">
            <v>ZINC CORRUGA INGASA CAL-28X12</v>
          </cell>
          <cell r="D593">
            <v>244.5</v>
          </cell>
        </row>
        <row r="594">
          <cell r="A594" t="str">
            <v>ZINC CORRUGA INGASA CAL-28MMX 6</v>
          </cell>
          <cell r="D594">
            <v>85.44</v>
          </cell>
        </row>
        <row r="595">
          <cell r="A595" t="str">
            <v>ZINC CORRUGA INGASA CAL-28MMX 8</v>
          </cell>
          <cell r="D595">
            <v>114.74</v>
          </cell>
        </row>
        <row r="596">
          <cell r="A596" t="str">
            <v>ZINC CORRUGA INGASA CAL-28MMX8 AVERIADO</v>
          </cell>
          <cell r="D596">
            <v>146.15</v>
          </cell>
        </row>
        <row r="597">
          <cell r="A597" t="str">
            <v>ZINC CORRUGA INGASA CAL-28MMX10</v>
          </cell>
          <cell r="D597">
            <v>143.57</v>
          </cell>
        </row>
        <row r="598">
          <cell r="A598" t="str">
            <v>ZINC CORRUGA INGASA CAL-28MMX12</v>
          </cell>
          <cell r="D598">
            <v>172.28</v>
          </cell>
        </row>
        <row r="599">
          <cell r="A599" t="str">
            <v>ZINC CORRUGADO GALCASA CAL- 26 X 6</v>
          </cell>
          <cell r="D599">
            <v>145.88</v>
          </cell>
        </row>
        <row r="600">
          <cell r="A600" t="str">
            <v>ZINC CORRUGADO GALCASA CAL- 26X6 AVERIADO</v>
          </cell>
          <cell r="D600">
            <v>131.25</v>
          </cell>
        </row>
        <row r="601">
          <cell r="A601" t="str">
            <v>ZINC CORRUGADO GALCASA CAL- 26 X 8</v>
          </cell>
          <cell r="D601">
            <v>194.5</v>
          </cell>
        </row>
        <row r="602">
          <cell r="A602" t="str">
            <v>ZINC CORRU GALCASA CAL 26 X 8 AVERIADO</v>
          </cell>
          <cell r="D602">
            <v>132</v>
          </cell>
        </row>
        <row r="603">
          <cell r="A603" t="str">
            <v>ZINC CORRUG GALCASA CAL- 26 X 10</v>
          </cell>
          <cell r="D603">
            <v>231.55</v>
          </cell>
        </row>
        <row r="604">
          <cell r="A604" t="str">
            <v>ZINC CORRUG GALCASA CAL- 28 X 10</v>
          </cell>
          <cell r="D604">
            <v>203.74</v>
          </cell>
        </row>
        <row r="605">
          <cell r="A605" t="str">
            <v>ZINC CORRUG GALCASA CAL- 28 X 10 AVERIADO</v>
          </cell>
          <cell r="D605">
            <v>111.9</v>
          </cell>
        </row>
        <row r="606">
          <cell r="A606" t="str">
            <v>ZINC CORRUG GALCASA CAL- 26 X 12</v>
          </cell>
          <cell r="D606">
            <v>291.75</v>
          </cell>
        </row>
        <row r="607">
          <cell r="A607" t="str">
            <v>ZINC CORRUG GALCASA CAL- 28 X 6</v>
          </cell>
          <cell r="D607">
            <v>122.24</v>
          </cell>
        </row>
        <row r="608">
          <cell r="A608" t="str">
            <v>ZINC CORRUG GALCASA CAL- 28 X 8</v>
          </cell>
          <cell r="D608">
            <v>162.99</v>
          </cell>
        </row>
        <row r="609">
          <cell r="A609" t="str">
            <v>ZINC CORRUG GALCASA CAL- 28 X 12</v>
          </cell>
          <cell r="D609">
            <v>244.5</v>
          </cell>
        </row>
        <row r="610">
          <cell r="A610" t="str">
            <v>ZINC ESTRUCTURAL INGASA CAL-26X 6</v>
          </cell>
          <cell r="D610">
            <v>236.5</v>
          </cell>
        </row>
        <row r="611">
          <cell r="A611" t="str">
            <v>ZINC ESTRUCTURAL INGASA CAL. 26X10</v>
          </cell>
          <cell r="D611">
            <v>259.5</v>
          </cell>
        </row>
        <row r="612">
          <cell r="A612" t="str">
            <v>ZINC ESTRUCTURAL INGASA CAL-26X12</v>
          </cell>
          <cell r="D612">
            <v>297.66000000000003</v>
          </cell>
        </row>
        <row r="613">
          <cell r="A613" t="str">
            <v>ARANDELA LISA    3/16'</v>
          </cell>
          <cell r="D613">
            <v>22.85</v>
          </cell>
        </row>
        <row r="614">
          <cell r="A614" t="str">
            <v>ARANDELA LISA    5/16'</v>
          </cell>
          <cell r="D614">
            <v>20.22</v>
          </cell>
        </row>
        <row r="615">
          <cell r="A615" t="str">
            <v>ARANDELA LISA    7/16'</v>
          </cell>
          <cell r="D615">
            <v>20.22</v>
          </cell>
        </row>
        <row r="616">
          <cell r="A616" t="str">
            <v>ARANDELA LISA    1/2'</v>
          </cell>
          <cell r="D616">
            <v>19.34</v>
          </cell>
        </row>
        <row r="617">
          <cell r="A617" t="str">
            <v>ARANDELA LISA    5/8'</v>
          </cell>
          <cell r="D617">
            <v>19.34</v>
          </cell>
        </row>
        <row r="618">
          <cell r="A618" t="str">
            <v>ARANDELA LISA    3/4'</v>
          </cell>
          <cell r="D618">
            <v>21.66</v>
          </cell>
        </row>
        <row r="619">
          <cell r="A619" t="str">
            <v>ARANDELA LISA    1'</v>
          </cell>
          <cell r="D619">
            <v>19.34</v>
          </cell>
        </row>
        <row r="620">
          <cell r="A620" t="str">
            <v>ARANDELA PRESION 1/8  100 PZS</v>
          </cell>
          <cell r="D620">
            <v>1.63</v>
          </cell>
        </row>
        <row r="621">
          <cell r="A621" t="str">
            <v>ARANDELA PRESION 5/32 100 PZS</v>
          </cell>
          <cell r="D621">
            <v>0.77</v>
          </cell>
        </row>
        <row r="622">
          <cell r="A622" t="str">
            <v>ARANDELA PRESION 3/16 100 PZS</v>
          </cell>
          <cell r="D622">
            <v>2.08</v>
          </cell>
        </row>
        <row r="623">
          <cell r="A623" t="str">
            <v>ARANDELA PRESION 7/32 100PZS</v>
          </cell>
          <cell r="D623">
            <v>1.75</v>
          </cell>
        </row>
        <row r="624">
          <cell r="A624" t="str">
            <v>ARANDELA PRESION 1/4  100PZS</v>
          </cell>
          <cell r="D624">
            <v>6.8</v>
          </cell>
        </row>
        <row r="625">
          <cell r="A625" t="str">
            <v>ARANDELA PRESION 5/16 100 PZS</v>
          </cell>
          <cell r="D625">
            <v>11.4</v>
          </cell>
        </row>
        <row r="626">
          <cell r="A626" t="str">
            <v>ARANDELA PRESION 3/8  100PZS</v>
          </cell>
          <cell r="D626">
            <v>18.100000000000001</v>
          </cell>
        </row>
        <row r="627">
          <cell r="A627" t="str">
            <v>ARANDELA PRESION 7/16  50PZS</v>
          </cell>
          <cell r="D627">
            <v>8.06</v>
          </cell>
        </row>
        <row r="628">
          <cell r="A628" t="str">
            <v>ARANDELA PRESION 1/2   50PZS</v>
          </cell>
          <cell r="D628">
            <v>17.89</v>
          </cell>
        </row>
        <row r="629">
          <cell r="A629" t="str">
            <v>ARANDELA PRESION 9/16  50PZS</v>
          </cell>
          <cell r="D629">
            <v>15.63</v>
          </cell>
        </row>
        <row r="630">
          <cell r="A630" t="str">
            <v>ARANDELA PRESION 3/4   25PZS</v>
          </cell>
          <cell r="D630">
            <v>9.31</v>
          </cell>
        </row>
        <row r="631">
          <cell r="A631" t="str">
            <v>ARANDELA PRESION 7/8   25PZS</v>
          </cell>
          <cell r="D631">
            <v>26.76</v>
          </cell>
        </row>
        <row r="632">
          <cell r="A632" t="str">
            <v>ARANDELA PRESION 1     25PZS</v>
          </cell>
          <cell r="D632">
            <v>21.32</v>
          </cell>
        </row>
        <row r="633">
          <cell r="A633" t="str">
            <v>CAMISA DE EXPANSION SENCI 1/4</v>
          </cell>
          <cell r="D633">
            <v>3.35</v>
          </cell>
        </row>
        <row r="634">
          <cell r="A634" t="str">
            <v>CAMISA DE EXPANSION SENCI 5/16</v>
          </cell>
          <cell r="D634">
            <v>4.9800000000000004</v>
          </cell>
        </row>
        <row r="635">
          <cell r="A635" t="str">
            <v>CAMISA DE EXPANSION SENCI 1/2</v>
          </cell>
          <cell r="D635">
            <v>12.49</v>
          </cell>
        </row>
        <row r="636">
          <cell r="A636" t="str">
            <v>CAMISA DE EXPANSION DOBLE 1/4</v>
          </cell>
          <cell r="D636">
            <v>3.73</v>
          </cell>
        </row>
        <row r="637">
          <cell r="A637" t="str">
            <v>CAMISA DE EXPANSION DOBLE 5/16</v>
          </cell>
          <cell r="D637">
            <v>5.7</v>
          </cell>
        </row>
        <row r="638">
          <cell r="A638" t="str">
            <v>CAMISA DE EXPANSION DOBLE 3/8</v>
          </cell>
          <cell r="D638">
            <v>13.81</v>
          </cell>
        </row>
        <row r="639">
          <cell r="A639" t="str">
            <v>CAMISA DE EXPANSION DOBLE 1/2</v>
          </cell>
          <cell r="D639">
            <v>19.55</v>
          </cell>
        </row>
        <row r="640">
          <cell r="A640" t="str">
            <v>ESPICHE PLAST 100 PZS 9/32X1 (7X25MM)</v>
          </cell>
          <cell r="D640">
            <v>20.05</v>
          </cell>
        </row>
        <row r="641">
          <cell r="A641" t="str">
            <v>ESPICHE PLAST.  50 PZS 5/16 X 1 3/8</v>
          </cell>
          <cell r="D641">
            <v>7.24</v>
          </cell>
        </row>
        <row r="642">
          <cell r="A642" t="str">
            <v>ESPICHE PLAST 50 PZS 5/16X1 1/2" (8X38MM)</v>
          </cell>
          <cell r="D642">
            <v>10.19</v>
          </cell>
        </row>
        <row r="643">
          <cell r="A643" t="str">
            <v>ESPICHE PLAST 50 PZS 5/16X2 (8X50MM)</v>
          </cell>
          <cell r="D643">
            <v>15.63</v>
          </cell>
        </row>
        <row r="644">
          <cell r="A644" t="str">
            <v>ESPICHE MET PARED HUECA 1/8 X 1</v>
          </cell>
          <cell r="D644">
            <v>0.65</v>
          </cell>
        </row>
        <row r="645">
          <cell r="A645" t="str">
            <v>PERNO HEX. C/T   G2-NC 1/4  X 1/2</v>
          </cell>
          <cell r="D645">
            <v>0.48</v>
          </cell>
        </row>
        <row r="646">
          <cell r="A646" t="str">
            <v>PERNO HEX. C/T   G2-NC 1/4  X 3/4</v>
          </cell>
          <cell r="D646">
            <v>0.53</v>
          </cell>
        </row>
        <row r="647">
          <cell r="A647" t="str">
            <v>PERNO HEX. C/T   G2-NC 1/4  X 1</v>
          </cell>
          <cell r="D647">
            <v>0.6</v>
          </cell>
        </row>
        <row r="648">
          <cell r="A648" t="str">
            <v>PERNO HEX. C/T   G2-NC 1/4  X 1 1/4</v>
          </cell>
          <cell r="D648">
            <v>0.81</v>
          </cell>
        </row>
        <row r="649">
          <cell r="A649" t="str">
            <v>PERNO HEX. C/T   G2-NC 1/4  X 1 1/2</v>
          </cell>
          <cell r="D649">
            <v>0.76</v>
          </cell>
        </row>
        <row r="650">
          <cell r="A650" t="str">
            <v>PERNO HEX. C/T   G2-NC 1/4  X 2</v>
          </cell>
          <cell r="D650">
            <v>0.93</v>
          </cell>
        </row>
        <row r="651">
          <cell r="A651" t="str">
            <v>PERNO HEX. C/T   G2-NC 1/4  X 3</v>
          </cell>
          <cell r="D651">
            <v>1.26</v>
          </cell>
        </row>
        <row r="652">
          <cell r="A652" t="str">
            <v>PERNO HEX. C/T   G2-NC 1/4  X 2 1/2</v>
          </cell>
          <cell r="D652">
            <v>1.0900000000000001</v>
          </cell>
        </row>
        <row r="653">
          <cell r="A653" t="str">
            <v>PERNO HEX. C/T   G2-NC 1/4  X 3 1/2</v>
          </cell>
          <cell r="D653">
            <v>1.44</v>
          </cell>
        </row>
        <row r="654">
          <cell r="A654" t="str">
            <v>PERNO HEX. C/T   G2-NC 1/4  X 4 1/2</v>
          </cell>
          <cell r="D654">
            <v>1.82</v>
          </cell>
        </row>
        <row r="655">
          <cell r="A655" t="str">
            <v>PERNO HEX. C/T   G2-NC 5/16 X 1</v>
          </cell>
          <cell r="D655">
            <v>0.91</v>
          </cell>
        </row>
        <row r="656">
          <cell r="A656" t="str">
            <v>PERNO HEX. C/T   G2-NC 5/16 X 1 1/2</v>
          </cell>
          <cell r="D656">
            <v>1.1399999999999999</v>
          </cell>
        </row>
        <row r="657">
          <cell r="A657" t="str">
            <v>PERNO HEX. C/T   G2-NC 5/16 X 2</v>
          </cell>
          <cell r="D657">
            <v>1.66</v>
          </cell>
        </row>
        <row r="658">
          <cell r="A658" t="str">
            <v>PERNO HEX. C/T   G2-NC 5/16 X 2 1/2</v>
          </cell>
          <cell r="D658">
            <v>1.62</v>
          </cell>
        </row>
        <row r="659">
          <cell r="A659" t="str">
            <v>PERNO HEX. C/T   G2-NC 5/16 X 3</v>
          </cell>
          <cell r="D659">
            <v>1.9</v>
          </cell>
        </row>
        <row r="660">
          <cell r="A660" t="str">
            <v>PERNO HEX. C/T   G2-NC 5/16 X 3 1/2</v>
          </cell>
          <cell r="D660">
            <v>2.15</v>
          </cell>
        </row>
        <row r="661">
          <cell r="A661" t="str">
            <v>PERNO HEX. C/T   G2-NC 5/16 X 4</v>
          </cell>
          <cell r="D661">
            <v>2.39</v>
          </cell>
        </row>
        <row r="662">
          <cell r="A662" t="str">
            <v>PERNO HEX. C/T   G2-NC 5/16 X 4 1/2</v>
          </cell>
          <cell r="D662">
            <v>2.64</v>
          </cell>
        </row>
        <row r="663">
          <cell r="A663" t="str">
            <v>PERNO HEX. C/T   G2-NC 5/16 X 5</v>
          </cell>
          <cell r="D663">
            <v>2.89</v>
          </cell>
        </row>
        <row r="664">
          <cell r="A664" t="str">
            <v>PERNO HEX. C/T   G2-NC 3/8  X 1</v>
          </cell>
          <cell r="D664">
            <v>1.36</v>
          </cell>
        </row>
        <row r="665">
          <cell r="A665" t="str">
            <v>PERNO HEX. C/T   G2-NC 3/8  X 1 1/4</v>
          </cell>
          <cell r="D665">
            <v>1.78</v>
          </cell>
        </row>
        <row r="666">
          <cell r="A666" t="str">
            <v>PERNO HEX. C/T   G2-NC 3/8  X 1 1/2</v>
          </cell>
          <cell r="D666">
            <v>1.71</v>
          </cell>
        </row>
        <row r="667">
          <cell r="A667" t="str">
            <v>PERNO HEX. C/T   G2-NC 3/8  X 2</v>
          </cell>
          <cell r="D667">
            <v>2.0699999999999998</v>
          </cell>
        </row>
        <row r="668">
          <cell r="A668" t="str">
            <v>PERNO HEX. C/T   G2-NC 3/8  X 2 1/2</v>
          </cell>
          <cell r="D668">
            <v>2.4300000000000002</v>
          </cell>
        </row>
        <row r="669">
          <cell r="A669" t="str">
            <v>PERNO HEX. C/T   G2-NC 3/8  X 3</v>
          </cell>
          <cell r="D669">
            <v>2.79</v>
          </cell>
        </row>
        <row r="670">
          <cell r="A670" t="str">
            <v>PERNO HEX. C/T   G2-NC 3/8  X 3 1/2</v>
          </cell>
          <cell r="D670">
            <v>2.2000000000000002</v>
          </cell>
        </row>
        <row r="671">
          <cell r="A671" t="str">
            <v>PERNO HEX. C/T   G2-NC 3/8  X 4</v>
          </cell>
          <cell r="D671">
            <v>4.21</v>
          </cell>
        </row>
        <row r="672">
          <cell r="A672" t="str">
            <v>PERNO HEX. C/T   G2-NC 3/8  X 4 1/2</v>
          </cell>
          <cell r="D672">
            <v>3.88</v>
          </cell>
        </row>
        <row r="673">
          <cell r="A673" t="str">
            <v>PERNO HEX. C/T   G2-NC 3/8  X 5</v>
          </cell>
          <cell r="D673">
            <v>4.1900000000000004</v>
          </cell>
        </row>
        <row r="674">
          <cell r="A674" t="str">
            <v>PERNO HEX. C/T   G2-NC 3/8  X 6</v>
          </cell>
          <cell r="D674">
            <v>5.99</v>
          </cell>
        </row>
        <row r="675">
          <cell r="A675" t="str">
            <v>PERNO HEX. C/T   G2-NC 7/16 X 1 1/2</v>
          </cell>
          <cell r="D675">
            <v>2.41</v>
          </cell>
        </row>
        <row r="676">
          <cell r="A676" t="str">
            <v>PERNO HEX. C/T   G2-NC 7/16 X 2</v>
          </cell>
          <cell r="D676">
            <v>3.78</v>
          </cell>
        </row>
        <row r="677">
          <cell r="A677" t="str">
            <v>PERNO HEX. C/T   G2-NC 7/16 X 3 1/2</v>
          </cell>
          <cell r="D677">
            <v>4.37</v>
          </cell>
        </row>
        <row r="678">
          <cell r="A678" t="str">
            <v>PERNO HEX. C/T   G2-NC 7/16X 4</v>
          </cell>
          <cell r="D678">
            <v>4.78</v>
          </cell>
        </row>
        <row r="679">
          <cell r="A679" t="str">
            <v>PERNO HEX. C/T   G2-NC 7/16 X 4 1/2</v>
          </cell>
          <cell r="D679">
            <v>3.98</v>
          </cell>
        </row>
        <row r="680">
          <cell r="A680" t="str">
            <v>PERNO HEX. C/T   G2-NC 1/2  X 1 1/2</v>
          </cell>
          <cell r="D680">
            <v>4.22</v>
          </cell>
        </row>
        <row r="681">
          <cell r="A681" t="str">
            <v>PERNO HEX. C/T   G2-NC 1/2  X 2</v>
          </cell>
          <cell r="D681">
            <v>4.12</v>
          </cell>
        </row>
        <row r="682">
          <cell r="A682" t="str">
            <v>PERNO HEX. C/T   G2-NC 1/2  X 2 1/2</v>
          </cell>
          <cell r="D682">
            <v>5.79</v>
          </cell>
        </row>
        <row r="683">
          <cell r="A683" t="str">
            <v>PERNO HEX. C/T   G2-NC 1/2  X 4</v>
          </cell>
          <cell r="D683">
            <v>7.09</v>
          </cell>
        </row>
        <row r="684">
          <cell r="A684" t="str">
            <v>PERNO HEX. C/T   G2-NC 1/2  X 4 1/2</v>
          </cell>
          <cell r="D684">
            <v>8.94</v>
          </cell>
        </row>
        <row r="685">
          <cell r="A685" t="str">
            <v>PERNO HEX. C/T   G2-NC 1/2  X 5</v>
          </cell>
          <cell r="D685">
            <v>7.8</v>
          </cell>
        </row>
        <row r="686">
          <cell r="A686" t="str">
            <v>PERNO HEX. C/T   G2-NC 1/2  X 6</v>
          </cell>
          <cell r="D686">
            <v>11.3</v>
          </cell>
        </row>
        <row r="687">
          <cell r="A687" t="str">
            <v>PERNO HEX. C/T   G2-NC 1/2  X 7</v>
          </cell>
          <cell r="D687">
            <v>13.07</v>
          </cell>
        </row>
        <row r="688">
          <cell r="A688" t="str">
            <v>PERNO HEX. C/T   G2-NC 5/8  X 1 1/2</v>
          </cell>
          <cell r="D688">
            <v>5.91</v>
          </cell>
        </row>
        <row r="689">
          <cell r="A689" t="str">
            <v>PERNO HEX. C/T   G2-NC 5/8  X 2</v>
          </cell>
          <cell r="D689">
            <v>6.85</v>
          </cell>
        </row>
        <row r="690">
          <cell r="A690" t="str">
            <v>PERNO HEX. C/T   G2-NC 5/8  X 2 1/2</v>
          </cell>
          <cell r="D690">
            <v>7.79</v>
          </cell>
        </row>
        <row r="691">
          <cell r="A691" t="str">
            <v>PERNO HEX. C/T   G2-NC 5/8  X 3</v>
          </cell>
          <cell r="D691">
            <v>6.35</v>
          </cell>
        </row>
        <row r="692">
          <cell r="A692" t="str">
            <v>PERNO HEX. C/T   G2-NC 5/8  X 4</v>
          </cell>
          <cell r="D692">
            <v>13.21</v>
          </cell>
        </row>
        <row r="693">
          <cell r="A693" t="str">
            <v>PERNO HEX. C/T   G2-NC 5/8  X 5</v>
          </cell>
          <cell r="D693">
            <v>12.65</v>
          </cell>
        </row>
        <row r="694">
          <cell r="A694" t="str">
            <v>PERNO HEX. C/T   G2-NC 5/8  X 6</v>
          </cell>
          <cell r="D694">
            <v>8.58</v>
          </cell>
        </row>
        <row r="695">
          <cell r="A695" t="str">
            <v>PERNO HEX. S/T  G2-NC 3/8 X 1</v>
          </cell>
          <cell r="D695">
            <v>0.93</v>
          </cell>
        </row>
        <row r="696">
          <cell r="A696" t="str">
            <v>PERNO HEX. S/T  G2-NC 3/8 X 1 1/4</v>
          </cell>
          <cell r="D696">
            <v>1.42</v>
          </cell>
        </row>
        <row r="697">
          <cell r="A697" t="str">
            <v>PERNO HEX. S/T  G2-NC 3/8 X 1 1/2</v>
          </cell>
          <cell r="D697">
            <v>1.25</v>
          </cell>
        </row>
        <row r="698">
          <cell r="A698" t="str">
            <v>PERNO HEX. S/T  G2-NC 3/8 X 2</v>
          </cell>
          <cell r="D698">
            <v>1.6</v>
          </cell>
        </row>
        <row r="699">
          <cell r="A699" t="str">
            <v>PERNO HEX. S/T  G2-NC 3/8 X 2 1/2</v>
          </cell>
          <cell r="D699">
            <v>1.94</v>
          </cell>
        </row>
        <row r="700">
          <cell r="A700" t="str">
            <v>PERNO HEX. S/T  G2-NC 3/8 X 3</v>
          </cell>
          <cell r="D700">
            <v>2.29</v>
          </cell>
        </row>
        <row r="701">
          <cell r="A701" t="str">
            <v>PERNO HEX. S/T  G2-NC 3/8 X 4</v>
          </cell>
          <cell r="D701">
            <v>3.91</v>
          </cell>
        </row>
        <row r="702">
          <cell r="A702" t="str">
            <v>PERNO HEX. S/T  G2-NC 3/8 X 4 1/2</v>
          </cell>
          <cell r="D702">
            <v>3.33</v>
          </cell>
        </row>
        <row r="703">
          <cell r="A703" t="str">
            <v>PERNO HEX. S/T  G2-NC 3/8 X 5</v>
          </cell>
          <cell r="D703">
            <v>3.63</v>
          </cell>
        </row>
        <row r="704">
          <cell r="A704" t="str">
            <v>PERNO HEX. S/T  G2-NC 3/8 X 6</v>
          </cell>
          <cell r="D704">
            <v>5.34</v>
          </cell>
        </row>
        <row r="705">
          <cell r="A705" t="str">
            <v>PERNO HEX. S/T  G2-NC 7/16X 2</v>
          </cell>
          <cell r="D705">
            <v>1.17</v>
          </cell>
        </row>
        <row r="706">
          <cell r="A706" t="str">
            <v>PERNO HEX. S/T  G2-NC 7/16X 3 1/2</v>
          </cell>
          <cell r="D706">
            <v>1.99</v>
          </cell>
        </row>
        <row r="707">
          <cell r="A707" t="str">
            <v>PERNO HEX. S/T  G2-NC 7/16X 4</v>
          </cell>
          <cell r="D707">
            <v>2.17</v>
          </cell>
        </row>
        <row r="708">
          <cell r="A708" t="str">
            <v>PERNO HEX. S/T  G2-NC 7/16X 4 1/2</v>
          </cell>
          <cell r="D708">
            <v>2.42</v>
          </cell>
        </row>
        <row r="709">
          <cell r="A709" t="str">
            <v>PERNO HEX.  S/T G2-NC  5/8  X  2 1/2</v>
          </cell>
          <cell r="D709">
            <v>3.17</v>
          </cell>
        </row>
        <row r="710">
          <cell r="A710" t="str">
            <v>PERNO HEX. S/T  G2-NC 5/8 X 3</v>
          </cell>
          <cell r="D710">
            <v>3.7</v>
          </cell>
        </row>
        <row r="711">
          <cell r="A711" t="str">
            <v>PERNO HEX. C/T   G5-NC 1/4  X 1 1/2</v>
          </cell>
          <cell r="D711">
            <v>0.97</v>
          </cell>
        </row>
        <row r="712">
          <cell r="A712" t="str">
            <v>PERNO HEX. C/T   G5-NC 1/4  X 2</v>
          </cell>
          <cell r="D712">
            <v>0.75</v>
          </cell>
        </row>
        <row r="713">
          <cell r="A713" t="str">
            <v>PERNO HEX. C/T   G5-NC 1/4  X 2 1/2</v>
          </cell>
          <cell r="D713">
            <v>0.61</v>
          </cell>
        </row>
        <row r="714">
          <cell r="A714" t="str">
            <v>PERNO HEX. C/T   G5-NC 1/4  X 3</v>
          </cell>
          <cell r="D714">
            <v>0.82</v>
          </cell>
        </row>
        <row r="715">
          <cell r="A715" t="str">
            <v>PERNO HEX. C/T   G5-NC 5/16 X 1 1/2</v>
          </cell>
          <cell r="D715">
            <v>0.72</v>
          </cell>
        </row>
        <row r="716">
          <cell r="A716" t="str">
            <v>PERNO HEX. C/T   G5-NC 5/16 X 2</v>
          </cell>
          <cell r="D716">
            <v>0.67</v>
          </cell>
        </row>
        <row r="717">
          <cell r="A717" t="str">
            <v>PERNO HEX. C/T   G5-NC 5/16 X 2 1/2</v>
          </cell>
          <cell r="D717">
            <v>1.61</v>
          </cell>
        </row>
        <row r="718">
          <cell r="A718" t="str">
            <v>PERNO HEX. C/T   G5-NC 5/16 X 4</v>
          </cell>
          <cell r="D718">
            <v>3.12</v>
          </cell>
        </row>
        <row r="719">
          <cell r="A719" t="str">
            <v>PERNO HEX. C/T   G5-NC 3/8  X 2</v>
          </cell>
          <cell r="D719">
            <v>2.69</v>
          </cell>
        </row>
        <row r="720">
          <cell r="A720" t="str">
            <v>PERNO HEX. C/T   G5-NC 3/8  X 3</v>
          </cell>
          <cell r="D720">
            <v>3.62</v>
          </cell>
        </row>
        <row r="721">
          <cell r="A721" t="str">
            <v>PERNO HEX. C/T   G5-NC 1/2  X 2</v>
          </cell>
          <cell r="D721">
            <v>5.39</v>
          </cell>
        </row>
        <row r="722">
          <cell r="A722" t="str">
            <v>PERNO HEX. C/T   G5-NC 1/2  X 3</v>
          </cell>
          <cell r="D722">
            <v>7.05</v>
          </cell>
        </row>
        <row r="723">
          <cell r="A723" t="str">
            <v>PERNO HEX. C/T   G5-NC 1/2  X 4</v>
          </cell>
          <cell r="D723">
            <v>8.76</v>
          </cell>
        </row>
        <row r="724">
          <cell r="A724" t="str">
            <v>PERNO HEX. C/T   G5-NC 1/2  X 5</v>
          </cell>
          <cell r="D724">
            <v>10.48</v>
          </cell>
        </row>
        <row r="725">
          <cell r="A725" t="str">
            <v>PERNO HEX. C/T   G5-NC 1/2  X 6</v>
          </cell>
          <cell r="D725">
            <v>6.66</v>
          </cell>
        </row>
        <row r="726">
          <cell r="A726" t="str">
            <v>PERNO HEX. S/T  G5-NC 1/2   X 8</v>
          </cell>
          <cell r="D726">
            <v>5.63</v>
          </cell>
        </row>
        <row r="727">
          <cell r="A727" t="str">
            <v>PERNO HEX. S/T  G5-NC 5/8   X 3</v>
          </cell>
          <cell r="D727">
            <v>4.68</v>
          </cell>
        </row>
        <row r="728">
          <cell r="A728" t="str">
            <v>PERNO COCHE      C/T   1/4  X  2</v>
          </cell>
          <cell r="D728">
            <v>0.56999999999999995</v>
          </cell>
        </row>
        <row r="729">
          <cell r="A729" t="str">
            <v>PERNO COCHE      C/T   5/16 X  1 1/2</v>
          </cell>
          <cell r="D729">
            <v>0.86</v>
          </cell>
        </row>
        <row r="730">
          <cell r="A730" t="str">
            <v>PERNO COCHE C/T 5/16 X 2</v>
          </cell>
          <cell r="D730">
            <v>1.38</v>
          </cell>
        </row>
        <row r="731">
          <cell r="A731" t="str">
            <v>PERNO COCHE      C/T   5/16 X 3</v>
          </cell>
          <cell r="D731">
            <v>1.33</v>
          </cell>
        </row>
        <row r="732">
          <cell r="A732" t="str">
            <v>PERNO COCHE C/T 5/16 X 2 1/2</v>
          </cell>
          <cell r="D732">
            <v>1.17</v>
          </cell>
        </row>
        <row r="733">
          <cell r="A733" t="str">
            <v>PERNO COCHE C/T 3/8 X 2</v>
          </cell>
          <cell r="D733">
            <v>1.05</v>
          </cell>
        </row>
        <row r="734">
          <cell r="A734" t="str">
            <v>PERNO COCHE      C/T   3/8  X 3</v>
          </cell>
          <cell r="D734">
            <v>2.67</v>
          </cell>
        </row>
        <row r="735">
          <cell r="A735" t="str">
            <v>PERNO COCHE      C/T   3/8  X 3 1/2</v>
          </cell>
          <cell r="D735">
            <v>2.31</v>
          </cell>
        </row>
        <row r="736">
          <cell r="A736" t="str">
            <v>PERNO COCHE C/ TUERCA GALVANIZADA 5/8X3"</v>
          </cell>
          <cell r="D736">
            <v>1.51</v>
          </cell>
        </row>
        <row r="737">
          <cell r="A737" t="str">
            <v>PERNO COCHE     S/T   1/4  X 2</v>
          </cell>
          <cell r="D737">
            <v>0.36</v>
          </cell>
        </row>
        <row r="738">
          <cell r="A738" t="str">
            <v>PERNO COCHE S/T 1/4 X 2 1/2</v>
          </cell>
          <cell r="D738">
            <v>0.46</v>
          </cell>
        </row>
        <row r="739">
          <cell r="A739" t="str">
            <v>PERNO COCHE S/T 3/8 X 2 1/2</v>
          </cell>
          <cell r="D739">
            <v>1.26</v>
          </cell>
        </row>
        <row r="740">
          <cell r="A740" t="str">
            <v>PERNO COCHE     S/T  3/8  X 4</v>
          </cell>
          <cell r="D740">
            <v>1.5</v>
          </cell>
        </row>
        <row r="741">
          <cell r="A741" t="str">
            <v>PERNO ESTUFA     C/T   5/32 X   3/4</v>
          </cell>
          <cell r="D741">
            <v>0.22</v>
          </cell>
        </row>
        <row r="742">
          <cell r="A742" t="str">
            <v>PERNO ESTUFA     C/T   5/32 X 1</v>
          </cell>
          <cell r="D742">
            <v>0.26</v>
          </cell>
        </row>
        <row r="743">
          <cell r="A743" t="str">
            <v>PERNO ESTUFA     C/T   5/32 X 1 1/4</v>
          </cell>
          <cell r="D743">
            <v>0.14000000000000001</v>
          </cell>
        </row>
        <row r="744">
          <cell r="A744" t="str">
            <v>PERNO ESTUFA     C/T   3/16 X   1/2</v>
          </cell>
          <cell r="D744">
            <v>0.28999999999999998</v>
          </cell>
        </row>
        <row r="745">
          <cell r="A745" t="str">
            <v>PERNO ESTUFA     C/T   3/16 X 1</v>
          </cell>
          <cell r="D745">
            <v>0.37</v>
          </cell>
        </row>
        <row r="746">
          <cell r="A746" t="str">
            <v>PERNO ESTUFA     C/T   3/16 X 1 1/4</v>
          </cell>
          <cell r="D746">
            <v>0.41</v>
          </cell>
        </row>
        <row r="747">
          <cell r="A747" t="str">
            <v>PERNO ESTUFA     C/T   3/16 X 1 1/2</v>
          </cell>
          <cell r="D747">
            <v>0.44</v>
          </cell>
        </row>
        <row r="748">
          <cell r="A748" t="str">
            <v>PERNO ESTUFA     C/T   3/16 X 2</v>
          </cell>
          <cell r="D748">
            <v>0.53</v>
          </cell>
        </row>
        <row r="749">
          <cell r="A749" t="str">
            <v>PERNO ESTUFA     C/T   3/16 X 2 1/2</v>
          </cell>
          <cell r="D749">
            <v>0.65</v>
          </cell>
        </row>
        <row r="750">
          <cell r="A750" t="str">
            <v>PERNO ESTUFA     C/T   3/16 X 3</v>
          </cell>
          <cell r="D750">
            <v>0.73</v>
          </cell>
        </row>
        <row r="751">
          <cell r="A751" t="str">
            <v>PERNO ESTUFA     C/T   3/16 X 3 1/2</v>
          </cell>
          <cell r="D751">
            <v>0.86</v>
          </cell>
        </row>
        <row r="752">
          <cell r="A752" t="str">
            <v>PERNO ESTUFA     C/T   1/4  X 1</v>
          </cell>
          <cell r="D752">
            <v>0.56999999999999995</v>
          </cell>
        </row>
        <row r="753">
          <cell r="A753" t="str">
            <v>PERNO ESTUFA     C/T   1/4  X 1 1/4</v>
          </cell>
          <cell r="D753">
            <v>0.68</v>
          </cell>
        </row>
        <row r="754">
          <cell r="A754" t="str">
            <v>PERNO ESTUFA     C/T   1/4  X 1 1/2</v>
          </cell>
          <cell r="D754">
            <v>0.75</v>
          </cell>
        </row>
        <row r="755">
          <cell r="A755" t="str">
            <v>PERNO ESTUFA     C/T   1/4  X 2</v>
          </cell>
          <cell r="D755">
            <v>0.98</v>
          </cell>
        </row>
        <row r="756">
          <cell r="A756" t="str">
            <v>TUERCA HEXAGONAL ESTUFA  NC 5/32</v>
          </cell>
          <cell r="D756">
            <v>0.05</v>
          </cell>
        </row>
        <row r="757">
          <cell r="A757" t="str">
            <v>TUERCA HEXAGONAL ESTUFA  NC 3/16</v>
          </cell>
          <cell r="D757">
            <v>0.12</v>
          </cell>
        </row>
        <row r="758">
          <cell r="A758" t="str">
            <v>TUERCA HEXAGONAL GRADO 2 NC 1/4</v>
          </cell>
          <cell r="D758">
            <v>0.18</v>
          </cell>
        </row>
        <row r="759">
          <cell r="A759" t="str">
            <v>TUERCA HEXAGONAL GRADO 2 NC 5/16</v>
          </cell>
          <cell r="D759">
            <v>0.27</v>
          </cell>
        </row>
        <row r="760">
          <cell r="A760" t="str">
            <v>TUERCA HEXAGONAL GRADO 2 NC 3/8</v>
          </cell>
          <cell r="D760">
            <v>0.39</v>
          </cell>
        </row>
        <row r="761">
          <cell r="A761" t="str">
            <v>TUERCA HEXAGONAL GRADO 2 NC 7/16</v>
          </cell>
          <cell r="D761">
            <v>0.86</v>
          </cell>
        </row>
        <row r="762">
          <cell r="A762" t="str">
            <v>TUERCA HEXAGONAL GRADO 2 NC 1/2</v>
          </cell>
          <cell r="D762">
            <v>0.91</v>
          </cell>
        </row>
        <row r="763">
          <cell r="A763" t="str">
            <v>TUERCA HEXAGONAL GRADO 2 NC 5/8</v>
          </cell>
          <cell r="D763">
            <v>1.77</v>
          </cell>
        </row>
        <row r="764">
          <cell r="A764" t="str">
            <v>TUERCA HEXAGONAL GRADO 5 NC 1/4</v>
          </cell>
          <cell r="D764">
            <v>0.12</v>
          </cell>
        </row>
        <row r="765">
          <cell r="A765" t="str">
            <v>TUERCA HEXAGONAL GRADO 5 NC 5/16</v>
          </cell>
          <cell r="D765">
            <v>0.3</v>
          </cell>
        </row>
        <row r="766">
          <cell r="A766" t="str">
            <v>TUERCA HEXAGONAL GRADO 5 NC 3/8</v>
          </cell>
          <cell r="D766">
            <v>0.43</v>
          </cell>
        </row>
        <row r="767">
          <cell r="A767" t="str">
            <v>TUERCA HEXAGONAL GRADO 5 NC 1/2</v>
          </cell>
          <cell r="D767">
            <v>1.01</v>
          </cell>
        </row>
        <row r="768">
          <cell r="A768" t="str">
            <v>TUERCA HEXAGONAL GRADO 5 NC 7/16</v>
          </cell>
          <cell r="D768">
            <v>0.39</v>
          </cell>
        </row>
        <row r="769">
          <cell r="A769" t="str">
            <v>TUERCA HEXAGONAL GRADO 5 NC 5/8</v>
          </cell>
          <cell r="D769">
            <v>1.97</v>
          </cell>
        </row>
        <row r="770">
          <cell r="A770" t="str">
            <v>TUERCA HEXAGONAL GRADO 5 NC 3/4</v>
          </cell>
          <cell r="D770">
            <v>3.21</v>
          </cell>
        </row>
        <row r="771">
          <cell r="A771" t="str">
            <v>TORNILLO PARA MADERA      4 X 1/2</v>
          </cell>
          <cell r="D771">
            <v>0.34</v>
          </cell>
        </row>
        <row r="772">
          <cell r="A772" t="str">
            <v>TORNILLO PARA MADERA      4 X 3/4</v>
          </cell>
          <cell r="D772">
            <v>0.45</v>
          </cell>
        </row>
        <row r="773">
          <cell r="A773" t="str">
            <v>TORNILLO PARA MADERA      5 X 1/2</v>
          </cell>
          <cell r="D773">
            <v>0.36</v>
          </cell>
        </row>
        <row r="774">
          <cell r="A774" t="str">
            <v>TORNILLO PARA MADERA      5 X 1 1/4</v>
          </cell>
          <cell r="D774">
            <v>0.66</v>
          </cell>
        </row>
        <row r="775">
          <cell r="A775" t="str">
            <v>TORNILLO PARA MADERA      6 X 1/2</v>
          </cell>
          <cell r="D775">
            <v>0.43</v>
          </cell>
        </row>
        <row r="776">
          <cell r="A776" t="str">
            <v>TORNILLO PARA MADERA      6 X 3/4</v>
          </cell>
          <cell r="D776">
            <v>0.64</v>
          </cell>
        </row>
        <row r="777">
          <cell r="A777" t="str">
            <v>TORNILLO PARA MADERA      6 X 1</v>
          </cell>
          <cell r="D777">
            <v>1.23</v>
          </cell>
        </row>
        <row r="778">
          <cell r="A778" t="str">
            <v>TORNILLO PARA MADERA      6 X 1 1/4</v>
          </cell>
          <cell r="D778">
            <v>0.82</v>
          </cell>
        </row>
        <row r="779">
          <cell r="A779" t="str">
            <v>TORNILLO PARA MADERA      6 X 1 1/2</v>
          </cell>
          <cell r="D779">
            <v>0.6</v>
          </cell>
        </row>
        <row r="780">
          <cell r="A780" t="str">
            <v>TORNILLO PARA MADERA      8 X 3/4</v>
          </cell>
          <cell r="D780">
            <v>0.48</v>
          </cell>
        </row>
        <row r="781">
          <cell r="A781" t="str">
            <v>TORNILLO PARA MADERA      8 X 1</v>
          </cell>
          <cell r="D781">
            <v>0.94</v>
          </cell>
        </row>
        <row r="782">
          <cell r="A782" t="str">
            <v>TORNILLO PARA MADERA      8 X 1 1/4</v>
          </cell>
          <cell r="D782">
            <v>1.95</v>
          </cell>
        </row>
        <row r="783">
          <cell r="A783" t="str">
            <v>TORNILLO PARA MADERA      8 X 1 1/2</v>
          </cell>
          <cell r="D783">
            <v>0.84</v>
          </cell>
        </row>
        <row r="784">
          <cell r="A784" t="str">
            <v>TORNILLO PARA MADERA      9 X 1</v>
          </cell>
          <cell r="D784">
            <v>1.03</v>
          </cell>
        </row>
        <row r="785">
          <cell r="A785" t="str">
            <v>TORNILLO PARA MADERA      9 X 1 1/4</v>
          </cell>
          <cell r="D785">
            <v>2.62</v>
          </cell>
        </row>
        <row r="786">
          <cell r="A786" t="str">
            <v>TORNILLO PARA MADERA      9 X 1 1/2</v>
          </cell>
          <cell r="D786">
            <v>1.06</v>
          </cell>
        </row>
        <row r="787">
          <cell r="A787" t="str">
            <v>TORNILLO PARA MADERA      9 X 2</v>
          </cell>
          <cell r="D787">
            <v>1.7</v>
          </cell>
        </row>
        <row r="788">
          <cell r="A788" t="str">
            <v>TORNILLO PARA MADERA      9 X 2 1/2</v>
          </cell>
          <cell r="D788">
            <v>4.95</v>
          </cell>
        </row>
        <row r="789">
          <cell r="A789" t="str">
            <v>TORNILLO PARA MADERA     10 X 1</v>
          </cell>
          <cell r="D789">
            <v>0.82</v>
          </cell>
        </row>
        <row r="790">
          <cell r="A790" t="str">
            <v>TORNILLO PARA MADERA     10 X 1 1/4</v>
          </cell>
          <cell r="D790">
            <v>1.01</v>
          </cell>
        </row>
        <row r="791">
          <cell r="A791" t="str">
            <v>TORNILLO PARA MADERA     10 X 1 1/2</v>
          </cell>
          <cell r="D791">
            <v>3.05</v>
          </cell>
        </row>
        <row r="792">
          <cell r="A792" t="str">
            <v>TORNILLO PARA MADERA     10 X 2</v>
          </cell>
          <cell r="D792">
            <v>3.95</v>
          </cell>
        </row>
        <row r="793">
          <cell r="A793" t="str">
            <v>TORNILLO PARA MADERA     10 X 2 1/2</v>
          </cell>
          <cell r="D793">
            <v>1.87</v>
          </cell>
        </row>
        <row r="794">
          <cell r="A794" t="str">
            <v>TORNILLO PARA MADERA     10 X 3</v>
          </cell>
          <cell r="D794">
            <v>5.98</v>
          </cell>
        </row>
        <row r="795">
          <cell r="A795" t="str">
            <v>TORNILLO PARA MADERA     12 X 3/4</v>
          </cell>
          <cell r="D795">
            <v>0.87</v>
          </cell>
        </row>
        <row r="796">
          <cell r="A796" t="str">
            <v>TORNILLO PARA MADERA     12 X 1</v>
          </cell>
          <cell r="D796">
            <v>1.47</v>
          </cell>
        </row>
        <row r="797">
          <cell r="A797" t="str">
            <v>TORNILLO PARA MADERA     12 X 1 1/4</v>
          </cell>
          <cell r="D797">
            <v>3.57</v>
          </cell>
        </row>
        <row r="798">
          <cell r="A798" t="str">
            <v>TORNILLO PARA MADERA     12 X 1 1/2</v>
          </cell>
          <cell r="D798">
            <v>2.35</v>
          </cell>
        </row>
        <row r="799">
          <cell r="A799" t="str">
            <v>TORNILLO PARA MADERA     12 X 2</v>
          </cell>
          <cell r="D799">
            <v>5.39</v>
          </cell>
        </row>
        <row r="800">
          <cell r="A800" t="str">
            <v>TORNILLO PARA MADERA     12 X 2 1/2</v>
          </cell>
          <cell r="D800">
            <v>2.44</v>
          </cell>
        </row>
        <row r="801">
          <cell r="A801" t="str">
            <v>TORNILLO PARA MADERA     12 X 3</v>
          </cell>
          <cell r="D801">
            <v>7.76</v>
          </cell>
        </row>
        <row r="802">
          <cell r="A802" t="str">
            <v>TORNILLO PARA MADERA     14 X 2</v>
          </cell>
          <cell r="D802">
            <v>2.48</v>
          </cell>
        </row>
        <row r="803">
          <cell r="A803" t="str">
            <v>TORNILLO PARA MADERA     14 X 2 1/2</v>
          </cell>
          <cell r="D803">
            <v>3.05</v>
          </cell>
        </row>
        <row r="804">
          <cell r="A804" t="str">
            <v>TORNILLO PARA MADERA     14 X 3</v>
          </cell>
          <cell r="D804">
            <v>11</v>
          </cell>
        </row>
        <row r="805">
          <cell r="A805" t="str">
            <v>TORNILLO GOLOSO P/METAL   6 X 1/2</v>
          </cell>
          <cell r="D805">
            <v>0.05</v>
          </cell>
        </row>
        <row r="806">
          <cell r="A806" t="str">
            <v>TORNILLO GOLOSO P/METAL   6 X 5/8</v>
          </cell>
          <cell r="D806">
            <v>0.11</v>
          </cell>
        </row>
        <row r="807">
          <cell r="A807" t="str">
            <v>TORNILLO GOLOSO P/METAL   6 X 3/4</v>
          </cell>
          <cell r="D807">
            <v>0.12</v>
          </cell>
        </row>
        <row r="808">
          <cell r="A808" t="str">
            <v>TORNILLO GOLOSO P/METAL   6 X 1</v>
          </cell>
          <cell r="D808">
            <v>7.0000000000000007E-2</v>
          </cell>
        </row>
        <row r="809">
          <cell r="A809" t="str">
            <v>TORNILLO GOLOSO P/METAL   6 X 1 1/2</v>
          </cell>
          <cell r="D809">
            <v>0.1</v>
          </cell>
        </row>
        <row r="810">
          <cell r="A810" t="str">
            <v>TORNILLO GOLOSO P/METAL   8 X 3/4</v>
          </cell>
          <cell r="D810">
            <v>0.08</v>
          </cell>
        </row>
        <row r="811">
          <cell r="A811" t="str">
            <v>TORNILLO GOLOSO P/METAL   8 X 1</v>
          </cell>
          <cell r="D811">
            <v>0.18</v>
          </cell>
        </row>
        <row r="812">
          <cell r="A812" t="str">
            <v>TORNILLO GOLOSO P/METAL   8 X 1 1/4</v>
          </cell>
          <cell r="D812">
            <v>0.18</v>
          </cell>
        </row>
        <row r="813">
          <cell r="A813" t="str">
            <v>TORNILLO GOLOSO P/METAL   8 X 1 1/2</v>
          </cell>
          <cell r="D813">
            <v>0.25</v>
          </cell>
        </row>
        <row r="814">
          <cell r="A814" t="str">
            <v>TORNILLO GOLOSO P/METAL  10 X 1/2</v>
          </cell>
          <cell r="D814">
            <v>0.17</v>
          </cell>
        </row>
        <row r="815">
          <cell r="A815" t="str">
            <v>TORNILLO GOLOSO P/METAL  10 X 3/4</v>
          </cell>
          <cell r="D815">
            <v>0.21</v>
          </cell>
        </row>
        <row r="816">
          <cell r="A816" t="str">
            <v>TORNILLO GOLOSO P/METAL  10 X 1</v>
          </cell>
          <cell r="D816">
            <v>0.19</v>
          </cell>
        </row>
        <row r="817">
          <cell r="A817" t="str">
            <v>TORNILLO GOLOSO P/METAL  10 X 1 1/4</v>
          </cell>
          <cell r="D817">
            <v>0.28999999999999998</v>
          </cell>
        </row>
        <row r="818">
          <cell r="A818" t="str">
            <v>TORNILLO GOLOSO P/METAL  10 X 1 1/2</v>
          </cell>
          <cell r="D818">
            <v>0.32</v>
          </cell>
        </row>
        <row r="819">
          <cell r="A819" t="str">
            <v>TORNILLO GOLOSO P/METAL  10 X 2</v>
          </cell>
          <cell r="D819">
            <v>0.41</v>
          </cell>
        </row>
        <row r="820">
          <cell r="A820" t="str">
            <v>TORNILLO GOLOSO P/METAL  12 X 3/4</v>
          </cell>
          <cell r="D820">
            <v>0.22</v>
          </cell>
        </row>
        <row r="821">
          <cell r="A821" t="str">
            <v>TORNILLO GOLOSO P/METAL  12 X 1</v>
          </cell>
          <cell r="D821">
            <v>0.36</v>
          </cell>
        </row>
        <row r="822">
          <cell r="A822" t="str">
            <v>TORNILLO GOLOSO P/METAL  12 X 1 1/2</v>
          </cell>
          <cell r="D822">
            <v>0.45</v>
          </cell>
        </row>
        <row r="823">
          <cell r="A823" t="str">
            <v>TORNILLO GOLOSO P/METAL  12 X 2</v>
          </cell>
          <cell r="D823">
            <v>0.32</v>
          </cell>
        </row>
        <row r="824">
          <cell r="A824" t="str">
            <v>TORNILLO GOLOSO P/METAL  14 X 1</v>
          </cell>
          <cell r="D824">
            <v>0.37</v>
          </cell>
        </row>
        <row r="825">
          <cell r="A825" t="str">
            <v>TORNILLO GOLOSO P/METAL  14 X 1 1/4</v>
          </cell>
          <cell r="D825">
            <v>0.26</v>
          </cell>
        </row>
        <row r="826">
          <cell r="A826" t="str">
            <v>TORNILLO GOLOSO P/METAL  14 X 1 1/2</v>
          </cell>
          <cell r="D826">
            <v>0.59</v>
          </cell>
        </row>
        <row r="827">
          <cell r="A827" t="str">
            <v>TORNILLO GOLOSO P/METAL  14 X 2</v>
          </cell>
          <cell r="D827">
            <v>0.41</v>
          </cell>
        </row>
        <row r="828">
          <cell r="A828" t="str">
            <v>TORNILLO PARA TECHO        1 1/2X14</v>
          </cell>
          <cell r="D828">
            <v>0.55000000000000004</v>
          </cell>
        </row>
        <row r="829">
          <cell r="A829" t="str">
            <v>TORNILLO PARA TECHO            2X14</v>
          </cell>
          <cell r="D829">
            <v>0.55000000000000004</v>
          </cell>
        </row>
        <row r="830">
          <cell r="A830" t="str">
            <v>TORNILLO P/ METAL CABEZA HEX 1 1/2"X14</v>
          </cell>
          <cell r="D830">
            <v>0.52</v>
          </cell>
        </row>
        <row r="831">
          <cell r="A831" t="str">
            <v>TORNILLO P/ METAL CABEZA HEX 2X14</v>
          </cell>
          <cell r="D831">
            <v>0.63</v>
          </cell>
        </row>
        <row r="832">
          <cell r="A832" t="str">
            <v>LAM TROQUELADA 9A  C24  1050X3048MM</v>
          </cell>
          <cell r="D832">
            <v>733.33</v>
          </cell>
        </row>
        <row r="833">
          <cell r="A833" t="str">
            <v>LAM TROQUELADA 9A  0.70X1050X3048MM</v>
          </cell>
          <cell r="D833">
            <v>850.27</v>
          </cell>
        </row>
        <row r="834">
          <cell r="A834" t="str">
            <v>LAM TROQUELADA 9A  1.00X1050X3048MM</v>
          </cell>
          <cell r="D834">
            <v>1219.78</v>
          </cell>
        </row>
        <row r="835">
          <cell r="A835" t="str">
            <v>LAM TROQUELADA 9A  1/16 1050X3048MM</v>
          </cell>
          <cell r="D835">
            <v>1900.67</v>
          </cell>
        </row>
        <row r="836">
          <cell r="A836" t="str">
            <v>CONDUCT SOLI THHN AZUL 14AWG CONDUM +</v>
          </cell>
          <cell r="D836">
            <v>5.05</v>
          </cell>
        </row>
        <row r="837">
          <cell r="A837" t="str">
            <v>CONDUCT SOLI THHN BLAN 14AWG CONDUM +</v>
          </cell>
          <cell r="D837">
            <v>5.05</v>
          </cell>
        </row>
        <row r="838">
          <cell r="A838" t="str">
            <v>CONDUCT SOLI THHN NEGR 14AWG CONDUM +</v>
          </cell>
          <cell r="D838">
            <v>4.96</v>
          </cell>
        </row>
        <row r="839">
          <cell r="A839" t="str">
            <v>CONDUCT SOLI THHN NEGR 12AWG CONDUM +</v>
          </cell>
          <cell r="D839">
            <v>7.86</v>
          </cell>
        </row>
        <row r="840">
          <cell r="A840" t="str">
            <v>CONDUCT SOLI THHN AZUL 10AWG CONDUM +</v>
          </cell>
          <cell r="D840">
            <v>12.59</v>
          </cell>
        </row>
        <row r="841">
          <cell r="A841" t="str">
            <v>CONDUCT SOLI THHN BLAN 10AWG CONDUM +</v>
          </cell>
          <cell r="D841">
            <v>12.59</v>
          </cell>
        </row>
        <row r="842">
          <cell r="A842" t="str">
            <v>CONDUCT SOLI THHN NEGR 10AWG CONDUM +</v>
          </cell>
          <cell r="D842">
            <v>12.59</v>
          </cell>
        </row>
        <row r="843">
          <cell r="A843" t="str">
            <v>CONDUCT SOLI THHN VERD 10AWG CONDUM +</v>
          </cell>
          <cell r="D843">
            <v>12.59</v>
          </cell>
        </row>
        <row r="844">
          <cell r="A844" t="str">
            <v>CONDUCT SOLI THHN ROJO  8AWG CONDUM +</v>
          </cell>
          <cell r="D844">
            <v>20.39</v>
          </cell>
        </row>
        <row r="845">
          <cell r="A845" t="str">
            <v>CONDUCT SOLI THHN VERD  8AWG CONDUM +</v>
          </cell>
          <cell r="D845">
            <v>20.39</v>
          </cell>
        </row>
        <row r="846">
          <cell r="A846" t="str">
            <v>CONDUCT CABL THHN AZUL 10AWG CONDUM +</v>
          </cell>
          <cell r="D846">
            <v>12.82</v>
          </cell>
        </row>
        <row r="847">
          <cell r="A847" t="str">
            <v>CONDUCT CABL THHN AZUL  8AWG CONDUM +</v>
          </cell>
          <cell r="D847">
            <v>21</v>
          </cell>
        </row>
        <row r="848">
          <cell r="A848" t="str">
            <v>CONDUCT CABL THHN BLAN  6AWG CONDUM +</v>
          </cell>
          <cell r="D848">
            <v>32.74</v>
          </cell>
        </row>
        <row r="849">
          <cell r="A849" t="str">
            <v>CONDUCT CABL THHN NEGR  6AWG CONDUM +</v>
          </cell>
          <cell r="D849">
            <v>32.74</v>
          </cell>
        </row>
        <row r="850">
          <cell r="A850" t="str">
            <v>CONDUCT CABL THHN AZUL  4AWG CONDUM +</v>
          </cell>
          <cell r="D850">
            <v>53.63</v>
          </cell>
        </row>
        <row r="851">
          <cell r="A851" t="str">
            <v>CONDUCT CABL THNN NEGR  4AWG CONDUM +</v>
          </cell>
          <cell r="D851">
            <v>53.63</v>
          </cell>
        </row>
        <row r="852">
          <cell r="A852" t="str">
            <v>CONDUCT CABL THHN ROJO  4AWG CONDUM +</v>
          </cell>
          <cell r="D852">
            <v>53.63</v>
          </cell>
        </row>
        <row r="853">
          <cell r="A853" t="str">
            <v>CONDUCT CABL THHN AZUL  2AWG CONDUM +</v>
          </cell>
          <cell r="D853">
            <v>82.17</v>
          </cell>
        </row>
        <row r="854">
          <cell r="A854" t="str">
            <v>CONDUCT CABL THNN NEGR  2AWG CONDUM +</v>
          </cell>
          <cell r="D854">
            <v>82.17</v>
          </cell>
        </row>
        <row r="855">
          <cell r="A855" t="str">
            <v>CONDUCT CABL THHN     2/0AWG CONDUM +</v>
          </cell>
          <cell r="D855">
            <v>168.99</v>
          </cell>
        </row>
        <row r="856">
          <cell r="A856" t="str">
            <v>CONDUCT CABL THHN     3/0AWG CONDUM +</v>
          </cell>
          <cell r="D856">
            <v>219.3</v>
          </cell>
        </row>
        <row r="857">
          <cell r="A857" t="str">
            <v>CONDUCT CABL THHN     4/0AWG CONDUM +</v>
          </cell>
          <cell r="D857">
            <v>266.57</v>
          </cell>
        </row>
        <row r="858">
          <cell r="A858" t="str">
            <v>CORDON TSJ       2X12 AWG CONDUMEX +</v>
          </cell>
          <cell r="D858">
            <v>21.73</v>
          </cell>
        </row>
        <row r="859">
          <cell r="A859" t="str">
            <v>CORDON TSJ       2 X 10AWG CONDUMEX +</v>
          </cell>
          <cell r="D859">
            <v>38.68</v>
          </cell>
        </row>
        <row r="860">
          <cell r="A860" t="str">
            <v>CORDON TSJ       3 X 14AWG CONDUMEX +</v>
          </cell>
          <cell r="D860">
            <v>21.35</v>
          </cell>
        </row>
        <row r="861">
          <cell r="A861" t="str">
            <v>CORDON TSJ       3 X 10AWG CONDUMEX +</v>
          </cell>
          <cell r="D861">
            <v>51.16</v>
          </cell>
        </row>
        <row r="862">
          <cell r="A862" t="str">
            <v>CONDUCTOR SOLIDO THHN AZUL   14 AWG</v>
          </cell>
          <cell r="D862">
            <v>4.08</v>
          </cell>
        </row>
        <row r="863">
          <cell r="A863" t="str">
            <v>CONDUCTOR SOLIDO THHN BLANCO 14 AWG</v>
          </cell>
          <cell r="D863">
            <v>4.08</v>
          </cell>
        </row>
        <row r="864">
          <cell r="A864" t="str">
            <v>CONDUCTOR SOLIDO THHN NEGRO  14 AWG</v>
          </cell>
          <cell r="D864">
            <v>4.08</v>
          </cell>
        </row>
        <row r="865">
          <cell r="A865" t="str">
            <v>CONDUCTOR SOLIDO THHN ROJO   14 AWG</v>
          </cell>
          <cell r="D865">
            <v>4.08</v>
          </cell>
        </row>
        <row r="866">
          <cell r="A866" t="str">
            <v>CONDUCTOR SOLIDO THHN VERDE  14 AWG</v>
          </cell>
          <cell r="D866">
            <v>4.08</v>
          </cell>
        </row>
        <row r="867">
          <cell r="A867" t="str">
            <v>CONDUCTOR SOLIDO THHN AZUL TF 18</v>
          </cell>
          <cell r="D867">
            <v>2.79</v>
          </cell>
        </row>
        <row r="868">
          <cell r="A868" t="str">
            <v>CONDUCTOR SOLIDO THHN BLANCO TF 18</v>
          </cell>
          <cell r="D868">
            <v>2.79</v>
          </cell>
        </row>
        <row r="869">
          <cell r="A869" t="str">
            <v>CONDUCTOR SOLIDO THHN AZUL   12 AWG</v>
          </cell>
          <cell r="D869">
            <v>5.83</v>
          </cell>
        </row>
        <row r="870">
          <cell r="A870" t="str">
            <v>CONDUCTOR SOLIDO THHN BLANCO 12 AWG</v>
          </cell>
          <cell r="D870">
            <v>5.83</v>
          </cell>
        </row>
        <row r="871">
          <cell r="A871" t="str">
            <v>CONDUCTOR SOLIDO THHN NEGRO  12 AWG</v>
          </cell>
          <cell r="D871">
            <v>5.83</v>
          </cell>
        </row>
        <row r="872">
          <cell r="A872" t="str">
            <v>CONDUCTOR SOLIDO THHN ROJO   12 AWG</v>
          </cell>
          <cell r="D872">
            <v>5.83</v>
          </cell>
        </row>
        <row r="873">
          <cell r="A873" t="str">
            <v>CONDUCTOR SOLIDO THHN VERDE  12 AWG</v>
          </cell>
          <cell r="D873">
            <v>5.83</v>
          </cell>
        </row>
        <row r="874">
          <cell r="A874" t="str">
            <v>CONDUCTOR SOLIDO THHN AZUL   10 AWG</v>
          </cell>
          <cell r="D874">
            <v>9.7799999999999994</v>
          </cell>
        </row>
        <row r="875">
          <cell r="A875" t="str">
            <v>CONDUCTOR SOLIDO THHN BLANCO 10 AWG</v>
          </cell>
          <cell r="D875">
            <v>9.7799999999999994</v>
          </cell>
        </row>
        <row r="876">
          <cell r="A876" t="str">
            <v>CONDUCTOR SOLIDO THHN NEGRO  10 AWG</v>
          </cell>
          <cell r="D876">
            <v>9.7799999999999994</v>
          </cell>
        </row>
        <row r="877">
          <cell r="A877" t="str">
            <v>CONDUCTOR SOLIDO THHN ROJO   10 AWG</v>
          </cell>
          <cell r="D877">
            <v>9.7799999999999994</v>
          </cell>
        </row>
        <row r="878">
          <cell r="A878" t="str">
            <v>CONDUCTOR SOLIDO THHN VERDE  10 AWG</v>
          </cell>
          <cell r="D878">
            <v>9.7799999999999994</v>
          </cell>
        </row>
        <row r="879">
          <cell r="A879" t="str">
            <v>CONDUCTOR SOLIDO THHN AZUL    8 AWG</v>
          </cell>
          <cell r="D879">
            <v>15.69</v>
          </cell>
        </row>
        <row r="880">
          <cell r="A880" t="str">
            <v>CONDUCTOR SOLIDO THHN BLANCO  8 AWG</v>
          </cell>
          <cell r="D880">
            <v>15.69</v>
          </cell>
        </row>
        <row r="881">
          <cell r="A881" t="str">
            <v>CONDUCTOR SOLIDO THHN NEGRO   8 AWG</v>
          </cell>
          <cell r="D881">
            <v>15.69</v>
          </cell>
        </row>
        <row r="882">
          <cell r="A882" t="str">
            <v>CONDUCTOR SOLIDO THHN ROJO    8 AWG</v>
          </cell>
          <cell r="D882">
            <v>15.69</v>
          </cell>
        </row>
        <row r="883">
          <cell r="A883" t="str">
            <v>CONDUCTOR SOLIDO THHN VERDE   8 AWG</v>
          </cell>
          <cell r="D883">
            <v>15.69</v>
          </cell>
        </row>
        <row r="884">
          <cell r="A884" t="str">
            <v>CONDUCTOR CABLEA. THHN AZUL  12 AWG</v>
          </cell>
          <cell r="D884">
            <v>6.44</v>
          </cell>
        </row>
        <row r="885">
          <cell r="A885" t="str">
            <v>CONDUCTOR CABLEA. THHN BLANC 12 AWG</v>
          </cell>
          <cell r="D885">
            <v>6.44</v>
          </cell>
        </row>
        <row r="886">
          <cell r="A886" t="str">
            <v>CONDUCTOR CABLEA. THHN NEGRO 12 AWG</v>
          </cell>
          <cell r="D886">
            <v>6.44</v>
          </cell>
        </row>
        <row r="887">
          <cell r="A887" t="str">
            <v>CONDUCTOR CABLEA. THHN ROJO  12 AWG</v>
          </cell>
          <cell r="D887">
            <v>6.44</v>
          </cell>
        </row>
        <row r="888">
          <cell r="A888" t="str">
            <v>CONDUCTOR CABLEA. THHN VERDE 12 AWG</v>
          </cell>
          <cell r="D888">
            <v>6.44</v>
          </cell>
        </row>
        <row r="889">
          <cell r="A889" t="str">
            <v>CONDUCTOR CABLEA. THHN AZUL  10 AWG</v>
          </cell>
          <cell r="D889">
            <v>10.45</v>
          </cell>
        </row>
        <row r="890">
          <cell r="A890" t="str">
            <v>CONDUCTOR CABLEA. THHN BLANC 10 AWG</v>
          </cell>
          <cell r="D890">
            <v>10.45</v>
          </cell>
        </row>
        <row r="891">
          <cell r="A891" t="str">
            <v>CONDUCTOR CABLEA. THHN NEGRO 10 AWG</v>
          </cell>
          <cell r="D891">
            <v>10.45</v>
          </cell>
        </row>
        <row r="892">
          <cell r="A892" t="str">
            <v>CONDUCTOR CABLEA. THHN ROJO  10 AWG</v>
          </cell>
          <cell r="D892">
            <v>10.45</v>
          </cell>
        </row>
        <row r="893">
          <cell r="A893" t="str">
            <v>CONDUCTOR CABLEA. THHN VERDE 10 AWG</v>
          </cell>
          <cell r="D893">
            <v>10.45</v>
          </cell>
        </row>
        <row r="894">
          <cell r="A894" t="str">
            <v>CONDUCTOR CABLEA. THHN AZUL   8 AWG</v>
          </cell>
          <cell r="D894">
            <v>17.13</v>
          </cell>
        </row>
        <row r="895">
          <cell r="A895" t="str">
            <v>CONDUCTOR CABLEA. THHN BLANC  8 AWG</v>
          </cell>
          <cell r="D895">
            <v>17.13</v>
          </cell>
        </row>
        <row r="896">
          <cell r="A896" t="str">
            <v>CONDUCTOR CABLEA. THHN NEGRO  8 AWG</v>
          </cell>
          <cell r="D896">
            <v>17.13</v>
          </cell>
        </row>
        <row r="897">
          <cell r="A897" t="str">
            <v>CONDUCTOR CABLEA. THHN ROJO   8 AWG</v>
          </cell>
          <cell r="D897">
            <v>17.13</v>
          </cell>
        </row>
        <row r="898">
          <cell r="A898" t="str">
            <v>CONDUCTOR CABLEA. THHN VERDE  8 AWG</v>
          </cell>
          <cell r="D898">
            <v>17.13</v>
          </cell>
        </row>
        <row r="899">
          <cell r="A899" t="str">
            <v>CONDUCTOR CABLEA. THHN AZUL   6 AWG</v>
          </cell>
          <cell r="D899">
            <v>26.55</v>
          </cell>
        </row>
        <row r="900">
          <cell r="A900" t="str">
            <v>CONDUCTOR CABLEA. THHN BLANC  6 AWG</v>
          </cell>
          <cell r="D900">
            <v>26.55</v>
          </cell>
        </row>
        <row r="901">
          <cell r="A901" t="str">
            <v>CONDUCTOR CABLEA. THHN NEGRO  6 AWG</v>
          </cell>
          <cell r="D901">
            <v>26.55</v>
          </cell>
        </row>
        <row r="902">
          <cell r="A902" t="str">
            <v>CONDUCTOR CABLEA. THHN ROJO   6 AWG</v>
          </cell>
          <cell r="D902">
            <v>26.55</v>
          </cell>
        </row>
        <row r="903">
          <cell r="A903" t="str">
            <v>CONDUCTOR CABLEA. THHN AZUL   4 AWG</v>
          </cell>
          <cell r="D903">
            <v>44.19</v>
          </cell>
        </row>
        <row r="904">
          <cell r="A904" t="str">
            <v>CONDUCTOR CABLEA. THHN BLANC  4 AWG</v>
          </cell>
          <cell r="D904">
            <v>44.19</v>
          </cell>
        </row>
        <row r="905">
          <cell r="A905" t="str">
            <v>CONDUCTOR CABLEA. THHN NEGRO  4 AWG</v>
          </cell>
          <cell r="D905">
            <v>44.19</v>
          </cell>
        </row>
        <row r="906">
          <cell r="A906" t="str">
            <v>CONDUCTOR CABLEA. THHN ROJO   4 AWG</v>
          </cell>
          <cell r="D906">
            <v>44.19</v>
          </cell>
        </row>
        <row r="907">
          <cell r="A907" t="str">
            <v>CONDUCTOR CABLEA. THHN VERDE  4 AWG</v>
          </cell>
          <cell r="D907">
            <v>44.19</v>
          </cell>
        </row>
        <row r="908">
          <cell r="A908" t="str">
            <v>CONDUCTOR CABLEA. THHN AZUL   2 AWG</v>
          </cell>
          <cell r="D908">
            <v>68.44</v>
          </cell>
        </row>
        <row r="909">
          <cell r="A909" t="str">
            <v>CONDUCTOR CABLEA. THHN BLANC  2 AWG</v>
          </cell>
          <cell r="D909">
            <v>68.44</v>
          </cell>
        </row>
        <row r="910">
          <cell r="A910" t="str">
            <v>CONDUCTOR CABLEA. THHN NEGRO  2 AWG</v>
          </cell>
          <cell r="D910">
            <v>68.44</v>
          </cell>
        </row>
        <row r="911">
          <cell r="A911" t="str">
            <v>CONDUCTOR CABLEA. THHN ROJO   2 AWG</v>
          </cell>
          <cell r="D911">
            <v>68.44</v>
          </cell>
        </row>
        <row r="912">
          <cell r="A912" t="str">
            <v>CONDUCTOR CABLEADO THHN     1/0 AWG</v>
          </cell>
          <cell r="D912">
            <v>98.92</v>
          </cell>
        </row>
        <row r="913">
          <cell r="A913" t="str">
            <v>CONDUCTOR CABLEADO THHN     2/0 AWG</v>
          </cell>
          <cell r="D913">
            <v>146.09</v>
          </cell>
        </row>
        <row r="914">
          <cell r="A914" t="str">
            <v>CONDUCTOR CABLEADO THHN     3/0 AWG</v>
          </cell>
          <cell r="D914">
            <v>173.15</v>
          </cell>
        </row>
        <row r="915">
          <cell r="A915" t="str">
            <v>CONDUCTOR CABLEADO THHN     4/0 AWG</v>
          </cell>
          <cell r="D915">
            <v>209.9</v>
          </cell>
        </row>
        <row r="916">
          <cell r="A916" t="str">
            <v>CABLE TGP                2 X 14 AWG</v>
          </cell>
          <cell r="D916">
            <v>17.37</v>
          </cell>
        </row>
        <row r="917">
          <cell r="A917" t="str">
            <v>CABLE TGP                2 X 12 AWG</v>
          </cell>
          <cell r="D917">
            <v>26.79</v>
          </cell>
        </row>
        <row r="918">
          <cell r="A918" t="str">
            <v>CABLE TGP                2 X 10 AWG</v>
          </cell>
          <cell r="D918">
            <v>41.66</v>
          </cell>
        </row>
        <row r="919">
          <cell r="A919" t="str">
            <v>CABLE TGP                3 X 14 AWG</v>
          </cell>
          <cell r="D919">
            <v>25.03</v>
          </cell>
        </row>
        <row r="920">
          <cell r="A920" t="str">
            <v>CABLE TGP                3 X 12 AWG</v>
          </cell>
          <cell r="D920">
            <v>34.119999999999997</v>
          </cell>
        </row>
        <row r="921">
          <cell r="A921" t="str">
            <v>CABLE TGP                3 X 10 AWG</v>
          </cell>
          <cell r="D921">
            <v>45.95</v>
          </cell>
        </row>
        <row r="922">
          <cell r="A922" t="str">
            <v>CABLE TGP                3 X  8 AWG</v>
          </cell>
          <cell r="D922">
            <v>101.46</v>
          </cell>
        </row>
        <row r="923">
          <cell r="A923" t="str">
            <v>CABLE TGP                3 X  6 AWG</v>
          </cell>
          <cell r="D923">
            <v>81.52</v>
          </cell>
        </row>
        <row r="924">
          <cell r="A924" t="str">
            <v>CABLE TGP                3 X  4 AWG</v>
          </cell>
          <cell r="D924">
            <v>210.04</v>
          </cell>
        </row>
        <row r="925">
          <cell r="A925" t="str">
            <v>CABLE TGP                4 X 14 AWG</v>
          </cell>
          <cell r="D925">
            <v>34.15</v>
          </cell>
        </row>
        <row r="926">
          <cell r="A926" t="str">
            <v>CABLE TGP                4 X 12 AWG</v>
          </cell>
          <cell r="D926">
            <v>45.81</v>
          </cell>
        </row>
        <row r="927">
          <cell r="A927" t="str">
            <v>CABLE TGP                4 X 10 AWG</v>
          </cell>
          <cell r="D927">
            <v>82.33</v>
          </cell>
        </row>
        <row r="928">
          <cell r="A928" t="str">
            <v>CABLE TGP                4 X  8 AWG</v>
          </cell>
          <cell r="D928">
            <v>113.97</v>
          </cell>
        </row>
        <row r="929">
          <cell r="A929" t="str">
            <v>CABLE ALUMINIO AAC  ROSE      4 AWG</v>
          </cell>
          <cell r="D929">
            <v>2.5299999999999998</v>
          </cell>
        </row>
        <row r="930">
          <cell r="A930" t="str">
            <v>CABLE ALUMINIO AAC  POPPY   1/0 AWG</v>
          </cell>
          <cell r="D930">
            <v>6.43</v>
          </cell>
        </row>
        <row r="931">
          <cell r="A931" t="str">
            <v>CABLE NEUTRAC. ACSR SHAEPHE 2X6 AWG</v>
          </cell>
          <cell r="D931">
            <v>13.67</v>
          </cell>
        </row>
        <row r="932">
          <cell r="A932" t="str">
            <v>CABLE NEUTRAC AAC COLLIE 2X6 AWG</v>
          </cell>
          <cell r="D932">
            <v>12.52</v>
          </cell>
        </row>
        <row r="933">
          <cell r="A933" t="str">
            <v>CABLE NEUTRAC ACSR TERRIER 2X4 AWG</v>
          </cell>
          <cell r="D933">
            <v>18.72</v>
          </cell>
        </row>
        <row r="934">
          <cell r="A934" t="str">
            <v>CORDON FLEXI. SPT BLANCO 2 X 20 AWG</v>
          </cell>
          <cell r="D934">
            <v>3.06</v>
          </cell>
        </row>
        <row r="935">
          <cell r="A935" t="str">
            <v>CORDON FLEXI. SPT BLANCO 2 X 18 AWG</v>
          </cell>
          <cell r="D935">
            <v>4.7300000000000004</v>
          </cell>
        </row>
        <row r="936">
          <cell r="A936" t="str">
            <v>CORDON FLEXI. SPT BLANCO 2 X 16 AWG</v>
          </cell>
          <cell r="D936">
            <v>6.72</v>
          </cell>
        </row>
        <row r="937">
          <cell r="A937" t="str">
            <v>CORDON FLEXI. SPT BLANCO 2 X 14 AWG</v>
          </cell>
          <cell r="D937">
            <v>9.3699999999999992</v>
          </cell>
        </row>
        <row r="938">
          <cell r="A938" t="str">
            <v>CORDON FLEXI. SPT BLANCO 2 X 12 AWG</v>
          </cell>
          <cell r="D938">
            <v>14.15</v>
          </cell>
        </row>
        <row r="939">
          <cell r="A939" t="str">
            <v>CORDON TSJ               2 X 18 AWG</v>
          </cell>
          <cell r="D939">
            <v>7.17</v>
          </cell>
        </row>
        <row r="940">
          <cell r="A940" t="str">
            <v>CORDON TSJ               2 X 16 AWG</v>
          </cell>
          <cell r="D940">
            <v>8.6300000000000008</v>
          </cell>
        </row>
        <row r="941">
          <cell r="A941" t="str">
            <v>CORDON TSJ               2 X 14 AWG</v>
          </cell>
          <cell r="D941">
            <v>12.96</v>
          </cell>
        </row>
        <row r="942">
          <cell r="A942" t="str">
            <v>CORDON TSJ               2 X 12 AWG</v>
          </cell>
          <cell r="D942">
            <v>18.25</v>
          </cell>
        </row>
        <row r="943">
          <cell r="A943" t="str">
            <v>CORDON TSJ               2 X 10 AWG</v>
          </cell>
          <cell r="D943">
            <v>31.63</v>
          </cell>
        </row>
        <row r="944">
          <cell r="A944" t="str">
            <v>CORDON TSJ               3 X 14 AWG</v>
          </cell>
          <cell r="D944">
            <v>16.5</v>
          </cell>
        </row>
        <row r="945">
          <cell r="A945" t="str">
            <v>CORDON TSJ               3 X 12 AWG</v>
          </cell>
          <cell r="D945">
            <v>24.05</v>
          </cell>
        </row>
        <row r="946">
          <cell r="A946" t="str">
            <v>CORDON TSJ               3 X 10 AWG</v>
          </cell>
          <cell r="D946">
            <v>37.909999999999997</v>
          </cell>
        </row>
        <row r="947">
          <cell r="A947" t="str">
            <v>CABLE PARA ANTENA TV     2 X 22 AWG</v>
          </cell>
          <cell r="D947">
            <v>4.4800000000000004</v>
          </cell>
        </row>
        <row r="948">
          <cell r="A948" t="str">
            <v>CABLE TELEFONI INTERIOR  2X2X24  AWG</v>
          </cell>
          <cell r="D948">
            <v>5.48</v>
          </cell>
        </row>
        <row r="949">
          <cell r="A949" t="str">
            <v>CABLE TELEFONI INTERIOR  6X2X24  AWG</v>
          </cell>
          <cell r="D949">
            <v>12.73</v>
          </cell>
        </row>
        <row r="950">
          <cell r="A950" t="str">
            <v>CABLE TELEFONI INTERIOR 10X2X24  AWG</v>
          </cell>
          <cell r="D950">
            <v>13.39</v>
          </cell>
        </row>
        <row r="951">
          <cell r="A951" t="str">
            <v>CABLE TELEFONI EXTERIOR  2 X 18  AWG</v>
          </cell>
          <cell r="D951">
            <v>5.44</v>
          </cell>
        </row>
        <row r="952">
          <cell r="A952" t="str">
            <v>CABLE TELEFONI EXTERIOR  2 X 19  AWG</v>
          </cell>
          <cell r="D952">
            <v>4.26</v>
          </cell>
        </row>
        <row r="953">
          <cell r="A953" t="str">
            <v>CABLE PORTA-ELECT PAWC        2 AWG</v>
          </cell>
          <cell r="D953">
            <v>132.97</v>
          </cell>
        </row>
        <row r="954">
          <cell r="A954" t="str">
            <v>BASE P/CEPO INTEMPE SENCI METALICA</v>
          </cell>
          <cell r="D954">
            <v>15.65</v>
          </cell>
        </row>
        <row r="955">
          <cell r="A955" t="str">
            <v>BASE P/CEPO INTEMPE DOBLE METALICA</v>
          </cell>
          <cell r="D955">
            <v>13.54</v>
          </cell>
        </row>
        <row r="956">
          <cell r="A956" t="str">
            <v>BRIDAS EMT 1 HOYO              1/2'</v>
          </cell>
          <cell r="D956">
            <v>0.59</v>
          </cell>
        </row>
        <row r="957">
          <cell r="A957" t="str">
            <v>BRIDAS EMT 1 HOYO              1/2' AVERIADO</v>
          </cell>
          <cell r="D957">
            <v>0.08</v>
          </cell>
        </row>
        <row r="958">
          <cell r="A958" t="str">
            <v>BRIDAS EMT 1 HOYO              3/4</v>
          </cell>
          <cell r="D958">
            <v>0.86</v>
          </cell>
        </row>
        <row r="959">
          <cell r="A959" t="str">
            <v>BRIDAS EMT 1 HOYO                1'</v>
          </cell>
          <cell r="D959">
            <v>1.36</v>
          </cell>
        </row>
        <row r="960">
          <cell r="A960" t="str">
            <v>BRIDAS EMT 1 HOYO            1 1/2'</v>
          </cell>
          <cell r="D960">
            <v>2.84</v>
          </cell>
        </row>
        <row r="961">
          <cell r="A961" t="str">
            <v>BRIDAS EMT 1 HOYO                4'</v>
          </cell>
          <cell r="D961">
            <v>25.14</v>
          </cell>
        </row>
        <row r="962">
          <cell r="A962" t="str">
            <v>BRIDAS EMT 2 HOYOS             1/2'</v>
          </cell>
          <cell r="D962">
            <v>0.72</v>
          </cell>
        </row>
        <row r="963">
          <cell r="A963" t="str">
            <v>BRIDAS EMT 2 HOYOS             3/4'</v>
          </cell>
          <cell r="D963">
            <v>0.6</v>
          </cell>
        </row>
        <row r="964">
          <cell r="A964" t="str">
            <v>BRIDAS EMT 2 HOYOS               1</v>
          </cell>
          <cell r="D964">
            <v>0.86</v>
          </cell>
        </row>
        <row r="965">
          <cell r="A965" t="str">
            <v>CAJA CONDUIT PESADA UL  2 X 4 X 1/2</v>
          </cell>
          <cell r="D965">
            <v>14.06</v>
          </cell>
        </row>
        <row r="966">
          <cell r="A966" t="str">
            <v>CAJA CONDUIT       2X4X1/2X3/4</v>
          </cell>
          <cell r="D966">
            <v>5.01</v>
          </cell>
        </row>
        <row r="967">
          <cell r="A967" t="str">
            <v>CAJA CONDUIT PESADA UL  4X4X1/2X3/4</v>
          </cell>
          <cell r="D967">
            <v>15.69</v>
          </cell>
        </row>
        <row r="968">
          <cell r="A968" t="str">
            <v>CALAVERA D/ENTRADA C/ABRAZAD  1</v>
          </cell>
          <cell r="D968">
            <v>38.07</v>
          </cell>
        </row>
        <row r="969">
          <cell r="A969" t="str">
            <v>CALAVERA D/ENTRADA C/ABRAZAD 1 1/2'</v>
          </cell>
          <cell r="D969">
            <v>38.35</v>
          </cell>
        </row>
        <row r="970">
          <cell r="A970" t="str">
            <v>CALAVERA D/ENTRADA C/ABRAZAD  2'</v>
          </cell>
          <cell r="D970">
            <v>62.22</v>
          </cell>
        </row>
        <row r="971">
          <cell r="A971" t="str">
            <v>CEPO PARA INTEMPER. METALICO</v>
          </cell>
          <cell r="D971">
            <v>15.19</v>
          </cell>
        </row>
        <row r="972">
          <cell r="A972" t="str">
            <v>CONECTOR RECTO PARA BX      1/2'</v>
          </cell>
          <cell r="D972">
            <v>4.1900000000000004</v>
          </cell>
        </row>
        <row r="973">
          <cell r="A973" t="str">
            <v>CONECTOR ROMEX     3/8</v>
          </cell>
          <cell r="D973">
            <v>3.51</v>
          </cell>
        </row>
        <row r="974">
          <cell r="A974" t="str">
            <v>CONECTOR ROMEX        3/4</v>
          </cell>
          <cell r="D974">
            <v>12.27</v>
          </cell>
        </row>
        <row r="975">
          <cell r="A975" t="str">
            <v>CONECTOR ROMEX         1' UL</v>
          </cell>
          <cell r="D975">
            <v>9.1199999999999992</v>
          </cell>
        </row>
        <row r="976">
          <cell r="A976" t="str">
            <v>CONECTOR DE TORNILLO       1/2'</v>
          </cell>
          <cell r="D976">
            <v>3.31</v>
          </cell>
        </row>
        <row r="977">
          <cell r="A977" t="str">
            <v>CONECTOR DE TORNILLO        3/4'</v>
          </cell>
          <cell r="D977">
            <v>5.1100000000000003</v>
          </cell>
        </row>
        <row r="978">
          <cell r="A978" t="str">
            <v>CONECTOR DE TORNILLO  1"</v>
          </cell>
          <cell r="D978">
            <v>8.61</v>
          </cell>
        </row>
        <row r="979">
          <cell r="A979" t="str">
            <v>CONECTOR DE TORNILLO       1</v>
          </cell>
          <cell r="D979">
            <v>9.2200000000000006</v>
          </cell>
        </row>
        <row r="980">
          <cell r="A980" t="str">
            <v>CONECTOR DE TORNILLO      1 1/2'</v>
          </cell>
          <cell r="D980">
            <v>13.49</v>
          </cell>
        </row>
        <row r="981">
          <cell r="A981" t="str">
            <v>CONECTOR DE PRESION DE  1/2"</v>
          </cell>
          <cell r="D981">
            <v>5.88</v>
          </cell>
        </row>
        <row r="982">
          <cell r="A982" t="str">
            <v>CONECTOR DE PRESION     1/2'</v>
          </cell>
          <cell r="D982">
            <v>6.84</v>
          </cell>
        </row>
        <row r="983">
          <cell r="A983" t="str">
            <v>CONECTOR DE PRESION      3/4'</v>
          </cell>
          <cell r="D983">
            <v>7.9</v>
          </cell>
        </row>
        <row r="984">
          <cell r="A984" t="str">
            <v>CONECTOR DE PRESION        1</v>
          </cell>
          <cell r="D984">
            <v>11.95</v>
          </cell>
        </row>
        <row r="985">
          <cell r="A985" t="str">
            <v>CONECTOR DE PRESION       1 1/2'</v>
          </cell>
          <cell r="D985">
            <v>30.89</v>
          </cell>
        </row>
        <row r="986">
          <cell r="A986" t="str">
            <v>CONECTOR DE PRESION        2'</v>
          </cell>
          <cell r="D986">
            <v>52.76</v>
          </cell>
        </row>
        <row r="987">
          <cell r="A987" t="str">
            <v>CONECTOR DE PRESION      2 1/2'</v>
          </cell>
          <cell r="D987">
            <v>52.85</v>
          </cell>
        </row>
        <row r="988">
          <cell r="A988" t="str">
            <v>COUPLING DE TORNILLO           1/2'</v>
          </cell>
          <cell r="D988">
            <v>3.24</v>
          </cell>
        </row>
        <row r="989">
          <cell r="A989" t="str">
            <v>COUPLING DE TORNILLO           3/4'</v>
          </cell>
          <cell r="D989">
            <v>5.58</v>
          </cell>
        </row>
        <row r="990">
          <cell r="A990" t="str">
            <v>COUPLING DE TORNILLO             1'</v>
          </cell>
          <cell r="D990">
            <v>12.68</v>
          </cell>
        </row>
        <row r="991">
          <cell r="A991" t="str">
            <v>COUPLING DE TORNILLO             4'</v>
          </cell>
          <cell r="D991">
            <v>42.58</v>
          </cell>
        </row>
        <row r="992">
          <cell r="A992" t="str">
            <v>COUPLING DE PRESION            1/2'</v>
          </cell>
          <cell r="D992">
            <v>8.35</v>
          </cell>
        </row>
        <row r="993">
          <cell r="A993" t="str">
            <v>COUPLING DE PRESION            3/4'</v>
          </cell>
          <cell r="D993">
            <v>10.66</v>
          </cell>
        </row>
        <row r="994">
          <cell r="A994" t="str">
            <v>COUPLING DE PRESION              1'</v>
          </cell>
          <cell r="D994">
            <v>15.71</v>
          </cell>
        </row>
        <row r="995">
          <cell r="A995" t="str">
            <v>COUPLING DE PRESION          1 1/4'</v>
          </cell>
          <cell r="D995">
            <v>38.04</v>
          </cell>
        </row>
        <row r="996">
          <cell r="A996" t="str">
            <v>COUPLING DE PRESION          1 1/2'</v>
          </cell>
          <cell r="D996">
            <v>42</v>
          </cell>
        </row>
        <row r="997">
          <cell r="A997" t="str">
            <v>COUPLING DE PRESION              2'</v>
          </cell>
          <cell r="D997">
            <v>68.09</v>
          </cell>
        </row>
        <row r="998">
          <cell r="A998" t="str">
            <v>LOCKNUTS GALVANIZADO           1/2'</v>
          </cell>
          <cell r="D998">
            <v>0.65</v>
          </cell>
        </row>
        <row r="999">
          <cell r="A999" t="str">
            <v>LOCKNUTS GALVANIZADO           3/4'</v>
          </cell>
          <cell r="D999">
            <v>0.5</v>
          </cell>
        </row>
        <row r="1000">
          <cell r="A1000" t="str">
            <v>LOCKNUTS GALVANIZADO         1 1/2'</v>
          </cell>
          <cell r="D1000">
            <v>1.78</v>
          </cell>
        </row>
        <row r="1001">
          <cell r="A1001" t="str">
            <v>LOCKNUTS GALVANIZADO             2'</v>
          </cell>
          <cell r="D1001">
            <v>3.57</v>
          </cell>
        </row>
        <row r="1002">
          <cell r="A1002" t="str">
            <v>LOCKNUTS GALVANIZADO             4'</v>
          </cell>
          <cell r="D1002">
            <v>9.5500000000000007</v>
          </cell>
        </row>
        <row r="1003">
          <cell r="A1003" t="str">
            <v>TAPA CIEGA GALVANIZADA  2X4 58C1</v>
          </cell>
          <cell r="D1003">
            <v>5.48</v>
          </cell>
        </row>
        <row r="1004">
          <cell r="A1004" t="str">
            <v>TAPA CIEGA PESADA       4X4 52C1</v>
          </cell>
          <cell r="D1004">
            <v>8.18</v>
          </cell>
        </row>
        <row r="1005">
          <cell r="A1005" t="str">
            <v>TAPA CIEGA OCTAGONAL 4X4X1/2</v>
          </cell>
          <cell r="D1005">
            <v>6.03</v>
          </cell>
        </row>
        <row r="1006">
          <cell r="A1006" t="str">
            <v>TAPA CUADRADA GALVANIZA 4X4X1/2 52C6</v>
          </cell>
          <cell r="D1006">
            <v>7.73</v>
          </cell>
        </row>
        <row r="1007">
          <cell r="A1007" t="str">
            <v>TAPA PORTA SWITCH GALVAN 4X4 52C62</v>
          </cell>
          <cell r="D1007">
            <v>10.119999999999999</v>
          </cell>
        </row>
        <row r="1008">
          <cell r="A1008" t="str">
            <v>TUBO EMT GALVANIZADO         1/2X10</v>
          </cell>
          <cell r="D1008">
            <v>41.09</v>
          </cell>
        </row>
        <row r="1009">
          <cell r="A1009" t="str">
            <v>TUBO EMT GALVANIZADO         3/4X10</v>
          </cell>
          <cell r="D1009">
            <v>64.180000000000007</v>
          </cell>
        </row>
        <row r="1010">
          <cell r="A1010" t="str">
            <v>TUBO EMT GALVANIZADO           1X10</v>
          </cell>
          <cell r="D1010">
            <v>91.31</v>
          </cell>
        </row>
        <row r="1011">
          <cell r="A1011" t="str">
            <v>TUBO EMT GALVANIZADO       1 1/2X10</v>
          </cell>
          <cell r="D1011">
            <v>158.62</v>
          </cell>
        </row>
        <row r="1012">
          <cell r="A1012" t="str">
            <v>TUBO EMT GALVANIZADO           2X10</v>
          </cell>
          <cell r="D1012">
            <v>211.06</v>
          </cell>
        </row>
        <row r="1013">
          <cell r="A1013" t="str">
            <v>TUBO EMT GALVANI  GOLPEADO 1/2X10</v>
          </cell>
          <cell r="D1013">
            <v>2.2799999999999998</v>
          </cell>
        </row>
        <row r="1014">
          <cell r="A1014" t="str">
            <v>TUBO EMT GALVANIZADO GOLPEADO 1 1/4"X10'</v>
          </cell>
          <cell r="D1014">
            <v>10</v>
          </cell>
        </row>
        <row r="1015">
          <cell r="A1015" t="str">
            <v>TUBO EMT GALVANIZADO GOLPEADO 1 1/2"X10'</v>
          </cell>
          <cell r="D1015">
            <v>12.19</v>
          </cell>
        </row>
        <row r="1016">
          <cell r="A1016" t="str">
            <v>TUBO EMT GALVANI    GOLPEADO    2x10</v>
          </cell>
          <cell r="D1016">
            <v>15.6</v>
          </cell>
        </row>
        <row r="1017">
          <cell r="A1017" t="str">
            <v>TUBO EMT GALVANIZADO GOLPEADO 4"x10'</v>
          </cell>
          <cell r="D1017">
            <v>44.06</v>
          </cell>
        </row>
        <row r="1018">
          <cell r="A1018" t="str">
            <v>TUBO FLEXIBLE BX               3/4'</v>
          </cell>
          <cell r="D1018">
            <v>6.24</v>
          </cell>
        </row>
        <row r="1019">
          <cell r="A1019" t="str">
            <v>TUBO FLEXIBLE BX                 1'</v>
          </cell>
          <cell r="D1019">
            <v>6.79</v>
          </cell>
        </row>
        <row r="1020">
          <cell r="A1020" t="str">
            <v>TUBO EMT UL 1/2"X10 PIES</v>
          </cell>
          <cell r="D1020">
            <v>43.76</v>
          </cell>
        </row>
        <row r="1021">
          <cell r="A1021" t="str">
            <v>TUBO EMT UL 3/4"X10 PIES</v>
          </cell>
          <cell r="D1021">
            <v>84.12</v>
          </cell>
        </row>
        <row r="1022">
          <cell r="A1022" t="str">
            <v>TUBO EMT UL 1"X10 PIES</v>
          </cell>
          <cell r="D1022">
            <v>150.19999999999999</v>
          </cell>
        </row>
        <row r="1023">
          <cell r="A1023" t="str">
            <v>TUBO EMT UL 1 1/4"X10 PIES</v>
          </cell>
          <cell r="D1023">
            <v>212.81</v>
          </cell>
        </row>
        <row r="1024">
          <cell r="A1024" t="str">
            <v>TUBO EMT UL 1 1/2"X10 PIES</v>
          </cell>
          <cell r="D1024">
            <v>263.58</v>
          </cell>
        </row>
        <row r="1025">
          <cell r="A1025" t="str">
            <v>TUBO EMT UL 2"X10 PIES</v>
          </cell>
          <cell r="D1025">
            <v>320.70999999999998</v>
          </cell>
        </row>
        <row r="1026">
          <cell r="A1026" t="str">
            <v>TUBO EMT UL 3"X10 PIES</v>
          </cell>
          <cell r="D1026">
            <v>645.91999999999996</v>
          </cell>
        </row>
        <row r="1027">
          <cell r="A1027" t="str">
            <v>TUBO EMT UL 4"X10 PIES</v>
          </cell>
          <cell r="D1027">
            <v>942.9</v>
          </cell>
        </row>
        <row r="1028">
          <cell r="A1028" t="str">
            <v>BASE PARA TAPE ELEC 50  1GL 3M I-17 +</v>
          </cell>
          <cell r="D1028">
            <v>1596.7</v>
          </cell>
        </row>
        <row r="1029">
          <cell r="A1029" t="str">
            <v>BRIDAS PLASTICAS             4MM FY</v>
          </cell>
          <cell r="D1029">
            <v>0.09</v>
          </cell>
        </row>
        <row r="1030">
          <cell r="A1030" t="str">
            <v>BRIDAS PLASTICAS             5MM FY</v>
          </cell>
          <cell r="D1030">
            <v>0.14000000000000001</v>
          </cell>
        </row>
        <row r="1031">
          <cell r="A1031" t="str">
            <v>BRIDAS PLASTICAS             6MM FY</v>
          </cell>
          <cell r="D1031">
            <v>0.11</v>
          </cell>
        </row>
        <row r="1032">
          <cell r="A1032" t="str">
            <v>BRIDAS PLASTICAS             7MM FY</v>
          </cell>
          <cell r="D1032">
            <v>0.11</v>
          </cell>
        </row>
        <row r="1033">
          <cell r="A1033" t="str">
            <v>BRIDAS PLASTICAS             8MM FY</v>
          </cell>
          <cell r="D1033">
            <v>0.15</v>
          </cell>
        </row>
        <row r="1034">
          <cell r="A1034" t="str">
            <v>BRIDAS PLASTICAS             9MM FY</v>
          </cell>
          <cell r="D1034">
            <v>0.23</v>
          </cell>
        </row>
        <row r="1035">
          <cell r="A1035" t="str">
            <v>BRIDAS PLASTICAS           12MM FY</v>
          </cell>
          <cell r="D1035">
            <v>0.25</v>
          </cell>
        </row>
        <row r="1036">
          <cell r="A1036" t="str">
            <v>BRIDAS PLASTICAS CUADRADAS 6MM FY</v>
          </cell>
          <cell r="D1036">
            <v>0.1</v>
          </cell>
        </row>
        <row r="1037">
          <cell r="A1037" t="str">
            <v>BRIDAS PLASTICAS CUADRADAS 8MM FY</v>
          </cell>
          <cell r="D1037">
            <v>0.1</v>
          </cell>
        </row>
        <row r="1038">
          <cell r="A1038" t="str">
            <v>CINTA ADHESIVA 3/4X36YDS 3M 4026</v>
          </cell>
          <cell r="D1038">
            <v>694.19</v>
          </cell>
        </row>
        <row r="1039">
          <cell r="A1039" t="str">
            <v>CODO ELECTRICO PVC           1/2X90</v>
          </cell>
          <cell r="D1039">
            <v>1.75</v>
          </cell>
        </row>
        <row r="1040">
          <cell r="A1040" t="str">
            <v>CODO ELECTRICO PVC           3/4X90</v>
          </cell>
          <cell r="D1040">
            <v>2.4500000000000002</v>
          </cell>
        </row>
        <row r="1041">
          <cell r="A1041" t="str">
            <v>CODO ELECTRICO PVC             1X90</v>
          </cell>
          <cell r="D1041">
            <v>3.36</v>
          </cell>
        </row>
        <row r="1042">
          <cell r="A1042" t="str">
            <v>CODO ELECTRICO PVC         1 1/4X90</v>
          </cell>
          <cell r="D1042">
            <v>5.83</v>
          </cell>
        </row>
        <row r="1043">
          <cell r="A1043" t="str">
            <v>CODO ELECTRICO PVC         1 1/2X90</v>
          </cell>
          <cell r="D1043">
            <v>6.91</v>
          </cell>
        </row>
        <row r="1044">
          <cell r="A1044" t="str">
            <v>CODO ELECTRICO PVC             2X90</v>
          </cell>
          <cell r="D1044">
            <v>18.68</v>
          </cell>
        </row>
        <row r="1045">
          <cell r="A1045" t="str">
            <v>CONECTOR ELECT DE PRESION PVC 1/2</v>
          </cell>
          <cell r="D1045">
            <v>1.63</v>
          </cell>
        </row>
        <row r="1046">
          <cell r="A1046" t="str">
            <v>CONECTOR ELECT DE PRESION PVC 3/4</v>
          </cell>
          <cell r="D1046">
            <v>2.25</v>
          </cell>
        </row>
        <row r="1047">
          <cell r="A1047" t="str">
            <v>CONECTOR ELECT PVC              1/2 AVERIADO</v>
          </cell>
          <cell r="D1047">
            <v>1.1000000000000001</v>
          </cell>
        </row>
        <row r="1048">
          <cell r="A1048" t="str">
            <v>CONECTOR ELECT PVC              3/4</v>
          </cell>
          <cell r="D1048">
            <v>3.1</v>
          </cell>
        </row>
        <row r="1049">
          <cell r="A1049" t="str">
            <v>CONECTOR WIRE NUT AMAR      3M15769</v>
          </cell>
          <cell r="D1049">
            <v>1.9</v>
          </cell>
        </row>
        <row r="1050">
          <cell r="A1050" t="str">
            <v>CONECTOR WIRE NUT AZUL      3M20066</v>
          </cell>
          <cell r="D1050">
            <v>7.96</v>
          </cell>
        </row>
        <row r="1051">
          <cell r="A1051" t="str">
            <v>CONECTOR WIRE NUT GRIS      3M70488</v>
          </cell>
          <cell r="D1051">
            <v>4.41</v>
          </cell>
        </row>
        <row r="1052">
          <cell r="A1052" t="str">
            <v>CONECTOR WIRE NUT ROJO      3M70489</v>
          </cell>
          <cell r="D1052">
            <v>2.44</v>
          </cell>
        </row>
        <row r="1053">
          <cell r="A1053" t="str">
            <v>LUBRICANTE                   3M5WAY +</v>
          </cell>
          <cell r="D1053">
            <v>130.99</v>
          </cell>
        </row>
        <row r="1054">
          <cell r="A1054" t="str">
            <v>TAPE ELECTRICO TEMFLEX 1711 3/4X20YDS 3M</v>
          </cell>
          <cell r="D1054">
            <v>12.47</v>
          </cell>
        </row>
        <row r="1055">
          <cell r="A1055" t="str">
            <v>TAPE ELECTRICO TEMFLEX 1711 3/4X10YDS 3M</v>
          </cell>
          <cell r="D1055">
            <v>7.43</v>
          </cell>
        </row>
        <row r="1056">
          <cell r="A1056" t="str">
            <v>TAPE ELECTRICO SUPER 33 3/4X22YDS 3MS33</v>
          </cell>
          <cell r="D1056">
            <v>54.64</v>
          </cell>
        </row>
        <row r="1057">
          <cell r="A1057" t="str">
            <v>TAPE ELECTRICO 3/4X22YDS 3M35 VERDE</v>
          </cell>
          <cell r="D1057">
            <v>52.85</v>
          </cell>
        </row>
        <row r="1058">
          <cell r="A1058" t="str">
            <v>TAPE ELECTRICO 3/4X22YDS 3M35 AMARI</v>
          </cell>
          <cell r="D1058">
            <v>56.92</v>
          </cell>
        </row>
        <row r="1059">
          <cell r="A1059" t="str">
            <v>TAPE ELECTRICO 3/4X22YDS 3M35 AZUL</v>
          </cell>
          <cell r="D1059">
            <v>55.31</v>
          </cell>
        </row>
        <row r="1060">
          <cell r="A1060" t="str">
            <v>TAPE ELECTRICO 3/4X22YDS 3M35 BLANC</v>
          </cell>
          <cell r="D1060">
            <v>55.77</v>
          </cell>
        </row>
        <row r="1061">
          <cell r="A1061" t="str">
            <v>TAPE ELECTRICO 3/4X22YDS 3M35 ROJO</v>
          </cell>
          <cell r="D1061">
            <v>55.77</v>
          </cell>
        </row>
        <row r="1062">
          <cell r="A1062" t="str">
            <v>TAPE ELEC AISLA AT 3/4X10YDS 3M130C</v>
          </cell>
          <cell r="D1062">
            <v>209.72</v>
          </cell>
        </row>
        <row r="1063">
          <cell r="A1063" t="str">
            <v>TAPE ELEC AI BT/AT 3/4X10YDS 3M23</v>
          </cell>
          <cell r="D1063">
            <v>151.47999999999999</v>
          </cell>
        </row>
        <row r="1064">
          <cell r="A1064" t="str">
            <v>TAPE ELECTRICO     3/4X66YDS 3M69</v>
          </cell>
          <cell r="D1064">
            <v>271.24</v>
          </cell>
        </row>
        <row r="1065">
          <cell r="A1065" t="str">
            <v>TERMINAL ELECTRI 18/250-DMIX 3M-M +</v>
          </cell>
          <cell r="D1065">
            <v>1.07</v>
          </cell>
        </row>
        <row r="1066">
          <cell r="A1066" t="str">
            <v>TERMINAL ELECTRI 10/250-DMIX 3M-M +</v>
          </cell>
          <cell r="D1066">
            <v>1.58</v>
          </cell>
        </row>
        <row r="1067">
          <cell r="A1067" t="str">
            <v>TERMINAL ORE CU/AL 250MCM 3M 40149 +</v>
          </cell>
          <cell r="D1067">
            <v>66.489999999999995</v>
          </cell>
        </row>
        <row r="1068">
          <cell r="A1068" t="str">
            <v>TERMINAL ORE CU/AL 300MCM 3M 40153 +</v>
          </cell>
          <cell r="D1068">
            <v>159.9</v>
          </cell>
        </row>
        <row r="1069">
          <cell r="A1069" t="str">
            <v>TERMINAL ELECTRICO    AWG 2-2 +</v>
          </cell>
          <cell r="D1069">
            <v>4.8</v>
          </cell>
        </row>
        <row r="1070">
          <cell r="A1070" t="str">
            <v>TERMINAL ELECTRICO    AWG 2/0-2 +</v>
          </cell>
          <cell r="D1070">
            <v>8.83</v>
          </cell>
        </row>
        <row r="1071">
          <cell r="A1071" t="str">
            <v>TERMINAL ELECTRICO    AWG 3/0-1 +</v>
          </cell>
          <cell r="D1071">
            <v>10.55</v>
          </cell>
        </row>
        <row r="1072">
          <cell r="A1072" t="str">
            <v>TERMINAL ELECTRICO    AWG 400 MCM/2 +</v>
          </cell>
          <cell r="D1072">
            <v>30.83</v>
          </cell>
        </row>
        <row r="1073">
          <cell r="A1073" t="str">
            <v>TERMINAL ELECTRICO    AWG 750 MCM +</v>
          </cell>
          <cell r="D1073">
            <v>88.61</v>
          </cell>
        </row>
        <row r="1074">
          <cell r="A1074" t="str">
            <v>TERMINAL ELECT. LYA2CL4  2 AWG  3/8 +</v>
          </cell>
          <cell r="D1074">
            <v>4.8</v>
          </cell>
        </row>
        <row r="1075">
          <cell r="A1075" t="str">
            <v>TERMINAL ELECT. SCC 1/0-3  1/0-1/2 +</v>
          </cell>
          <cell r="D1075">
            <v>6.94</v>
          </cell>
        </row>
        <row r="1076">
          <cell r="A1076" t="str">
            <v>TERMINAL ELECT. LYA25L6    1/0-1/2 +</v>
          </cell>
          <cell r="D1076">
            <v>6.94</v>
          </cell>
        </row>
        <row r="1077">
          <cell r="A1077" t="str">
            <v>TERMINAL ELECT. LYA26L6    2/0-1/2 +</v>
          </cell>
          <cell r="D1077">
            <v>8.83</v>
          </cell>
        </row>
        <row r="1078">
          <cell r="A1078" t="str">
            <v>TERMINAL ELECT. LYA27L      3/0-1/2 +</v>
          </cell>
          <cell r="D1078">
            <v>10.55</v>
          </cell>
        </row>
        <row r="1079">
          <cell r="A1079" t="str">
            <v>TENAZA P/TERMINAL     8 A 2 AWG HM3 +</v>
          </cell>
          <cell r="D1079">
            <v>1691.5</v>
          </cell>
        </row>
        <row r="1080">
          <cell r="A1080" t="str">
            <v>TUBO ELECTRICO PVC  1/2X10</v>
          </cell>
          <cell r="D1080">
            <v>6.82</v>
          </cell>
        </row>
        <row r="1081">
          <cell r="A1081" t="str">
            <v>TUBO ELECTRICO PVC     3/4X10</v>
          </cell>
          <cell r="D1081">
            <v>17.09</v>
          </cell>
        </row>
        <row r="1082">
          <cell r="A1082" t="str">
            <v>TUBO ELECTRICO PVC      1X10</v>
          </cell>
          <cell r="D1082">
            <v>23.48</v>
          </cell>
        </row>
        <row r="1083">
          <cell r="A1083" t="str">
            <v>TUBO ELECTRICO PVC  1 1/4X10</v>
          </cell>
          <cell r="D1083">
            <v>32.93</v>
          </cell>
        </row>
        <row r="1084">
          <cell r="A1084" t="str">
            <v>TUBO ELECTRICO PVC  1 1/2X10</v>
          </cell>
          <cell r="D1084">
            <v>41.04</v>
          </cell>
        </row>
        <row r="1085">
          <cell r="A1085" t="str">
            <v>TUBO ELECTRICO PVC      2X10</v>
          </cell>
          <cell r="D1085">
            <v>56.76</v>
          </cell>
        </row>
        <row r="1086">
          <cell r="A1086" t="str">
            <v>TUBO ELECTRICO PVC 1/2 AVERIADO</v>
          </cell>
          <cell r="D1086">
            <v>7.33</v>
          </cell>
        </row>
        <row r="1087">
          <cell r="A1087" t="str">
            <v>TUBO ELECTRICO PVC 3/4 AVERIADO</v>
          </cell>
          <cell r="D1087">
            <v>10.47</v>
          </cell>
        </row>
        <row r="1088">
          <cell r="A1088" t="str">
            <v>TUBO ELECTRICO PVC  1"  AVERIADO</v>
          </cell>
          <cell r="D1088">
            <v>14.28</v>
          </cell>
        </row>
        <row r="1089">
          <cell r="A1089" t="str">
            <v>TUBO ELECTRICO PVC 1 1/4 AVERIADO</v>
          </cell>
          <cell r="D1089">
            <v>10.58</v>
          </cell>
        </row>
        <row r="1090">
          <cell r="A1090" t="str">
            <v>TUBO ELECTRICO PVC 1 1/2 AVERIADO</v>
          </cell>
          <cell r="D1090">
            <v>13.61</v>
          </cell>
        </row>
        <row r="1091">
          <cell r="A1091" t="str">
            <v>UNION ELECTRICA PVC      1/2</v>
          </cell>
          <cell r="D1091">
            <v>0.75</v>
          </cell>
        </row>
        <row r="1092">
          <cell r="A1092" t="str">
            <v>UNION ELECTRICA PVC      3/4</v>
          </cell>
          <cell r="D1092">
            <v>0.92</v>
          </cell>
        </row>
        <row r="1093">
          <cell r="A1093" t="str">
            <v>UNION ELECTRICA PVC        1</v>
          </cell>
          <cell r="D1093">
            <v>1.31</v>
          </cell>
        </row>
        <row r="1094">
          <cell r="A1094" t="str">
            <v>UNION ELECTRICA PVC    1 1/4</v>
          </cell>
          <cell r="D1094">
            <v>3.72</v>
          </cell>
        </row>
        <row r="1095">
          <cell r="A1095" t="str">
            <v>UNION ELECTRICA PVC    1 1/2</v>
          </cell>
          <cell r="D1095">
            <v>4.6100000000000003</v>
          </cell>
        </row>
        <row r="1096">
          <cell r="A1096" t="str">
            <v>UNION ELECTRICA PVC        2</v>
          </cell>
          <cell r="D1096">
            <v>6.84</v>
          </cell>
        </row>
        <row r="1097">
          <cell r="A1097" t="str">
            <v>VARILLA POLO A TIERRA C/C 3/8"X5' ELICA</v>
          </cell>
          <cell r="D1097">
            <v>104.22</v>
          </cell>
        </row>
        <row r="1098">
          <cell r="A1098" t="str">
            <v>VARILLA POLO A TIERRA C/C 1/2"X5' ELICA</v>
          </cell>
          <cell r="D1098">
            <v>147.43</v>
          </cell>
        </row>
        <row r="1099">
          <cell r="A1099" t="str">
            <v>VARILLA POLO A TIERRA C/CONEC 5/8X8</v>
          </cell>
          <cell r="D1099">
            <v>214</v>
          </cell>
        </row>
        <row r="1100">
          <cell r="A1100" t="str">
            <v>CAJA P/MONTAJE ALTA CREMA   800I-HB +</v>
          </cell>
          <cell r="D1100">
            <v>95.14</v>
          </cell>
        </row>
        <row r="1101">
          <cell r="A1101" t="str">
            <v>CODO BLANCO                 802W-L +</v>
          </cell>
          <cell r="D1101">
            <v>21.51</v>
          </cell>
        </row>
        <row r="1102">
          <cell r="A1102" t="str">
            <v>CODO CREMA                  801I-L +</v>
          </cell>
          <cell r="D1102">
            <v>15.57</v>
          </cell>
        </row>
        <row r="1103">
          <cell r="A1103" t="str">
            <v>CODO CREMA                  802I-L +</v>
          </cell>
          <cell r="D1103">
            <v>17.3</v>
          </cell>
        </row>
        <row r="1104">
          <cell r="A1104" t="str">
            <v>DERIVACION EN T BLANCO        801W-T +</v>
          </cell>
          <cell r="D1104">
            <v>28.04</v>
          </cell>
        </row>
        <row r="1105">
          <cell r="A1105" t="str">
            <v>DERIVACION EN T MARFIL        801I-T +</v>
          </cell>
          <cell r="D1105">
            <v>28.04</v>
          </cell>
        </row>
        <row r="1106">
          <cell r="A1106" t="str">
            <v>DERIVACION EN T BLANCO      802W-T +</v>
          </cell>
          <cell r="D1106">
            <v>18.68</v>
          </cell>
        </row>
        <row r="1107">
          <cell r="A1107" t="str">
            <v>ESQUINERA INTERNA BLANCA    801W-IC +</v>
          </cell>
          <cell r="D1107">
            <v>27.53</v>
          </cell>
        </row>
        <row r="1108">
          <cell r="A1108" t="str">
            <v>ESQUINERA INTERNA BLANCA    802W-IC +</v>
          </cell>
          <cell r="D1108">
            <v>18.68</v>
          </cell>
        </row>
        <row r="1109">
          <cell r="A1109" t="str">
            <v>ESQUINERA INTERNA CREMA     802I-IC +</v>
          </cell>
          <cell r="D1109">
            <v>17.3</v>
          </cell>
        </row>
        <row r="1110">
          <cell r="A1110" t="str">
            <v>ESQUINERA EXTERNA BLANCA    801W-OC +</v>
          </cell>
          <cell r="D1110">
            <v>16.399999999999999</v>
          </cell>
        </row>
        <row r="1111">
          <cell r="A1111" t="str">
            <v>ESQUINERA EXTERNA BLANCA    802W-OC +</v>
          </cell>
          <cell r="D1111">
            <v>18.68</v>
          </cell>
        </row>
        <row r="1112">
          <cell r="A1112" t="str">
            <v>ESQUINERA EXTERNA CREMA     801I-OC +</v>
          </cell>
          <cell r="D1112">
            <v>15.57</v>
          </cell>
        </row>
        <row r="1113">
          <cell r="A1113" t="str">
            <v>CEPO DE HULE P/INTEMPER  O.W 208-2 +</v>
          </cell>
          <cell r="D1113">
            <v>4.4800000000000004</v>
          </cell>
        </row>
        <row r="1114">
          <cell r="A1114" t="str">
            <v>ENCHUFE PLANO   O.W 366-A AVERIADO</v>
          </cell>
          <cell r="D1114">
            <v>1.24</v>
          </cell>
        </row>
        <row r="1115">
          <cell r="A1115" t="str">
            <v>PLACA P/TOMA DOBLE       O.W U3 +</v>
          </cell>
          <cell r="D1115">
            <v>1.65</v>
          </cell>
        </row>
        <row r="1116">
          <cell r="A1116" t="str">
            <v>PLACA CIEGA              O.W UO +</v>
          </cell>
          <cell r="D1116">
            <v>2.23</v>
          </cell>
        </row>
        <row r="1117">
          <cell r="A1117" t="str">
            <v>PORTA LAMPARAS           O.W 401-B +</v>
          </cell>
          <cell r="D1117">
            <v>4.32</v>
          </cell>
        </row>
        <row r="1118">
          <cell r="A1118" t="str">
            <v>ROSETA DE BAQUELI. 4 1/2 O.W 21 +</v>
          </cell>
          <cell r="D1118">
            <v>6.6</v>
          </cell>
        </row>
        <row r="1119">
          <cell r="A1119" t="str">
            <v>TOMA SENCILLO     SUPERF O.W 123-3 +</v>
          </cell>
          <cell r="D1119">
            <v>2.65</v>
          </cell>
        </row>
        <row r="1120">
          <cell r="A1120" t="str">
            <v>TOMA TRIPLE       SUPERF O.W U09/3 +</v>
          </cell>
          <cell r="D1120">
            <v>3.51</v>
          </cell>
        </row>
        <row r="1121">
          <cell r="A1121" t="str">
            <v>TOMA SEN PO EMP 15A-125V O.W U13 +</v>
          </cell>
          <cell r="D1121">
            <v>6.1</v>
          </cell>
        </row>
        <row r="1122">
          <cell r="A1122" t="str">
            <v>TOMA SENCI EMPO 20A-250V O.W U12 +</v>
          </cell>
          <cell r="D1122">
            <v>7.28</v>
          </cell>
        </row>
        <row r="1123">
          <cell r="A1123" t="str">
            <v>ADAPTADOR POLARIZADO            419</v>
          </cell>
          <cell r="D1123">
            <v>4.95</v>
          </cell>
        </row>
        <row r="1124">
          <cell r="A1124" t="str">
            <v>ADAPTADOR D/REDONDO A PLANO     776</v>
          </cell>
          <cell r="D1124">
            <v>11.06</v>
          </cell>
        </row>
        <row r="1125">
          <cell r="A1125" t="str">
            <v>ADAPTADOR TRIPLE              400B</v>
          </cell>
          <cell r="D1125">
            <v>8.7100000000000009</v>
          </cell>
        </row>
        <row r="1126">
          <cell r="A1126" t="str">
            <v>ADAPTADOR PARA BUJIA          738</v>
          </cell>
          <cell r="D1126">
            <v>11.93</v>
          </cell>
        </row>
        <row r="1127">
          <cell r="A1127" t="str">
            <v>CONECTOR WIRE NUT ROJO  10-18  66-3</v>
          </cell>
          <cell r="D1127">
            <v>1.51</v>
          </cell>
        </row>
        <row r="1128">
          <cell r="A1128" t="str">
            <v>CONECTOR WIRE NUT AMARI 14-18  44-3</v>
          </cell>
          <cell r="D1128">
            <v>1.21</v>
          </cell>
        </row>
        <row r="1129">
          <cell r="A1129" t="str">
            <v>CONECTOR WIRE NUT GRIS  8-14   99-3</v>
          </cell>
          <cell r="D1129">
            <v>3.04</v>
          </cell>
        </row>
        <row r="1130">
          <cell r="A1130" t="str">
            <v>CEPO PARA INTEMPERIE DE HULE   1045</v>
          </cell>
          <cell r="D1130">
            <v>10.46</v>
          </cell>
        </row>
        <row r="1131">
          <cell r="A1131" t="str">
            <v>CARTUCHO FUSIBLE         30AMP 1095</v>
          </cell>
          <cell r="D1131">
            <v>19.63</v>
          </cell>
        </row>
        <row r="1132">
          <cell r="A1132" t="str">
            <v>CARTUCHO FUSIBLE         60AMP 1095</v>
          </cell>
          <cell r="D1132">
            <v>37.17</v>
          </cell>
        </row>
        <row r="1133">
          <cell r="A1133" t="str">
            <v>CANASTA PLAST P/EXTEN P/MECAN  1467</v>
          </cell>
          <cell r="D1133">
            <v>26.51</v>
          </cell>
        </row>
        <row r="1134">
          <cell r="A1134" t="str">
            <v>ENCHUFE PLANO NEGRO  15A 125V  1140BK</v>
          </cell>
          <cell r="D1134">
            <v>4.22</v>
          </cell>
        </row>
        <row r="1135">
          <cell r="A1135" t="str">
            <v>ENCHUFE PLANO MARFIL 15A 125V  1140</v>
          </cell>
          <cell r="D1135">
            <v>4.4000000000000004</v>
          </cell>
        </row>
        <row r="1136">
          <cell r="A1136" t="str">
            <v>ENCHUFE JUMBO        15A 125V   117</v>
          </cell>
          <cell r="D1136">
            <v>7.39</v>
          </cell>
        </row>
        <row r="1137">
          <cell r="A1137" t="str">
            <v>ENCHUFE REDONDO      15A 125V  2121</v>
          </cell>
          <cell r="D1137">
            <v>3.67</v>
          </cell>
        </row>
        <row r="1138">
          <cell r="A1138" t="str">
            <v>ENCHUFE POLARIZADO   15A 125V 1709C</v>
          </cell>
          <cell r="D1138">
            <v>11.87</v>
          </cell>
        </row>
        <row r="1139">
          <cell r="A1139" t="str">
            <v>ENCHUFE POLARIZADO   15A 250V 2866</v>
          </cell>
          <cell r="D1139">
            <v>17.149999999999999</v>
          </cell>
        </row>
        <row r="1140">
          <cell r="A1140" t="str">
            <v>ENCHUFE POLARIZADO   15A 125V  2867</v>
          </cell>
          <cell r="D1140">
            <v>15.18</v>
          </cell>
        </row>
        <row r="1141">
          <cell r="A1141" t="str">
            <v>ENCHUFE HULE         50A 250V   80</v>
          </cell>
          <cell r="D1141">
            <v>48.82</v>
          </cell>
        </row>
        <row r="1142">
          <cell r="A1142" t="str">
            <v>ENCHUFE P/PERCOLADOR            720</v>
          </cell>
          <cell r="D1142">
            <v>18.72</v>
          </cell>
        </row>
        <row r="1143">
          <cell r="A1143" t="str">
            <v>EXTENSION ELECTRICA BLANCA 2X18 9' 1050-9</v>
          </cell>
          <cell r="D1143">
            <v>18.079999999999998</v>
          </cell>
        </row>
        <row r="1144">
          <cell r="A1144" t="str">
            <v>EXTENSION ELECTRICA BLANCA 2X18 12' 1050-12</v>
          </cell>
          <cell r="D1144">
            <v>15.88</v>
          </cell>
        </row>
        <row r="1145">
          <cell r="A1145" t="str">
            <v>EXTENSION ELECTRICA BLANCA 2X18 15' 1050-15</v>
          </cell>
          <cell r="D1145">
            <v>23.31</v>
          </cell>
        </row>
        <row r="1146">
          <cell r="A1146" t="str">
            <v>EXTENSION ELECTRICA BLANCA 2X18 20' 1050-20</v>
          </cell>
          <cell r="D1146">
            <v>25.91</v>
          </cell>
        </row>
        <row r="1147">
          <cell r="A1147" t="str">
            <v>EXTENSION ELECTRICA BCA 2X16  9' 4405-9</v>
          </cell>
          <cell r="D1147">
            <v>29.03</v>
          </cell>
        </row>
        <row r="1148">
          <cell r="A1148" t="str">
            <v>EXTENSION ELECTRICA BCA 2X16 12' 4405-12</v>
          </cell>
          <cell r="D1148">
            <v>35.619999999999997</v>
          </cell>
        </row>
        <row r="1149">
          <cell r="A1149" t="str">
            <v>EXTENSION ELECTRICA BCA 2X16 15' 4405-15</v>
          </cell>
          <cell r="D1149">
            <v>43.51</v>
          </cell>
        </row>
        <row r="1150">
          <cell r="A1150" t="str">
            <v>EXTENSION ELECTRICA BCA 2X16 20' 4405-20</v>
          </cell>
          <cell r="D1150">
            <v>54.1</v>
          </cell>
        </row>
        <row r="1151">
          <cell r="A1151" t="str">
            <v>EXTENSION ELECTRICA POL 3X16 TSJ 25' 214-25</v>
          </cell>
          <cell r="D1151">
            <v>117</v>
          </cell>
        </row>
        <row r="1152">
          <cell r="A1152" t="str">
            <v>EXTENSION ELECTRICA POL 3X16 TSJ 50' 214-50</v>
          </cell>
          <cell r="D1152">
            <v>206.47</v>
          </cell>
        </row>
        <row r="1153">
          <cell r="A1153" t="str">
            <v>EXTENSION ELECTRICA POL 3X16 TSJ 100' 214-100</v>
          </cell>
          <cell r="D1153">
            <v>369.76</v>
          </cell>
        </row>
        <row r="1154">
          <cell r="A1154" t="str">
            <v>EXTENSION PARA MECANICO    25' 1078-25</v>
          </cell>
          <cell r="D1154">
            <v>158.22999999999999</v>
          </cell>
        </row>
        <row r="1155">
          <cell r="A1155" t="str">
            <v>EXTENSION PARA MECANICO    50' 1078-50</v>
          </cell>
          <cell r="D1155">
            <v>224.3</v>
          </cell>
        </row>
        <row r="1156">
          <cell r="A1156" t="str">
            <v>INTERRUPTOR SENCILLO SUPERFIC. 10150V</v>
          </cell>
          <cell r="D1156">
            <v>8.26</v>
          </cell>
        </row>
        <row r="1157">
          <cell r="A1157" t="str">
            <v>INTERRUPTOR SENCI EMPOTRAR     1301V</v>
          </cell>
          <cell r="D1157">
            <v>13.55</v>
          </cell>
        </row>
        <row r="1158">
          <cell r="A1158" t="str">
            <v>INTERRUPTOR SENCI EMPOTRAR     1301 (DESP.)</v>
          </cell>
          <cell r="D1158">
            <v>11.61</v>
          </cell>
        </row>
        <row r="1159">
          <cell r="A1159" t="str">
            <v>INTERRUPTOR DOBLE EMPOTRAR TP 271V</v>
          </cell>
          <cell r="D1159">
            <v>41.03</v>
          </cell>
        </row>
        <row r="1160">
          <cell r="A1160" t="str">
            <v>INTERRUPTOR DOBLE EMPOTRAR    711</v>
          </cell>
          <cell r="D1160">
            <v>25.31</v>
          </cell>
        </row>
        <row r="1161">
          <cell r="A1161" t="str">
            <v>INTERRUPTOR COLGANTE            182</v>
          </cell>
          <cell r="D1161">
            <v>25.36</v>
          </cell>
        </row>
        <row r="1162">
          <cell r="A1162" t="str">
            <v>LAMPARA VELADORA ROSADA         850</v>
          </cell>
          <cell r="D1162">
            <v>21.42</v>
          </cell>
        </row>
        <row r="1163">
          <cell r="A1163" t="str">
            <v>PLACA PARA TOMA DOBLE         2132V</v>
          </cell>
          <cell r="D1163">
            <v>2.9</v>
          </cell>
        </row>
        <row r="1164">
          <cell r="A1164" t="str">
            <v>PLACA PARA TOMA DOBLE  ROJA 2132R</v>
          </cell>
          <cell r="D1164">
            <v>3.01</v>
          </cell>
        </row>
        <row r="1165">
          <cell r="A1165" t="str">
            <v>PLACA PARA TOMA SENCILLO      2131V</v>
          </cell>
          <cell r="D1165">
            <v>2.88</v>
          </cell>
        </row>
        <row r="1166">
          <cell r="A1166" t="str">
            <v>PLACA P/INTERRUPATOR SENCILLO 2134V</v>
          </cell>
          <cell r="D1166">
            <v>3.03</v>
          </cell>
        </row>
        <row r="1167">
          <cell r="A1167" t="str">
            <v>PLACA PARA INTEMPERIE DOBLE   1962</v>
          </cell>
          <cell r="D1167">
            <v>27.48</v>
          </cell>
        </row>
        <row r="1168">
          <cell r="A1168" t="str">
            <v>PLACA SALIDA D/CABLE           2159</v>
          </cell>
          <cell r="D1168">
            <v>2.38</v>
          </cell>
        </row>
        <row r="1169">
          <cell r="A1169" t="str">
            <v>PORTALAMPARAS SENCILLO         2509</v>
          </cell>
          <cell r="D1169">
            <v>4.83</v>
          </cell>
        </row>
        <row r="1170">
          <cell r="A1170" t="str">
            <v>PORTALAMPARAS SENCILLO          924</v>
          </cell>
          <cell r="D1170">
            <v>4.49</v>
          </cell>
        </row>
        <row r="1171">
          <cell r="A1171" t="str">
            <v>PORTALAMPARAS 2 PZS          0924AB</v>
          </cell>
          <cell r="D1171">
            <v>9.08</v>
          </cell>
        </row>
        <row r="1172">
          <cell r="A1172" t="str">
            <v>PROBADOR DE CORRIENT 15A 125V   914</v>
          </cell>
          <cell r="D1172">
            <v>17.14</v>
          </cell>
        </row>
        <row r="1173">
          <cell r="A1173" t="str">
            <v>PROTECTOR MULTIPL 6 TOM 1 LUZ 1156</v>
          </cell>
          <cell r="D1173">
            <v>91.24</v>
          </cell>
        </row>
        <row r="1174">
          <cell r="A1174" t="str">
            <v>PROTECTOR MULTIPLE 6 TOMA     1146</v>
          </cell>
          <cell r="D1174">
            <v>60.83</v>
          </cell>
        </row>
        <row r="1175">
          <cell r="A1175" t="str">
            <v>PROTECTOR MULTIPLE 6 TOMA C/ SESOR 1146CP</v>
          </cell>
          <cell r="D1175">
            <v>76.040000000000006</v>
          </cell>
        </row>
        <row r="1176">
          <cell r="A1176" t="str">
            <v>PUÐO P/EXTENSION P/MECANICO    1071</v>
          </cell>
          <cell r="D1176">
            <v>38.85</v>
          </cell>
        </row>
        <row r="1177">
          <cell r="A1177" t="str">
            <v>PASTA P/SOLDAR 60-GRS       0205-60</v>
          </cell>
          <cell r="D1177">
            <v>21.18</v>
          </cell>
        </row>
        <row r="1178">
          <cell r="A1178" t="str">
            <v>ROSETA PLASTICA                1175</v>
          </cell>
          <cell r="D1178">
            <v>8.44</v>
          </cell>
        </row>
        <row r="1179">
          <cell r="A1179" t="str">
            <v>ROSETA PLASTICA C/CADENA      759</v>
          </cell>
          <cell r="D1179">
            <v>26.39</v>
          </cell>
        </row>
        <row r="1180">
          <cell r="A1180" t="str">
            <v>SOCKET FIJO DE PORCELANA    4150 AVERIADO</v>
          </cell>
          <cell r="D1180">
            <v>2.2200000000000002</v>
          </cell>
        </row>
        <row r="1181">
          <cell r="A1181" t="str">
            <v>REGULADOR DE LUZ        600W    600</v>
          </cell>
          <cell r="D1181">
            <v>77.010000000000005</v>
          </cell>
        </row>
        <row r="1182">
          <cell r="A1182" t="str">
            <v>REGLETA MULTIPLE               1135</v>
          </cell>
          <cell r="D1182">
            <v>76.06</v>
          </cell>
        </row>
        <row r="1183">
          <cell r="A1183" t="str">
            <v>REPUESTO CARTUCHO FUSIB  30AMP  661</v>
          </cell>
          <cell r="D1183">
            <v>1.98</v>
          </cell>
        </row>
        <row r="1184">
          <cell r="A1184" t="str">
            <v>REPUESTO CARTUCHO FUSIB  60AMP  661</v>
          </cell>
          <cell r="D1184">
            <v>2.37</v>
          </cell>
        </row>
        <row r="1185">
          <cell r="A1185" t="str">
            <v>SOCKET ADAPTADOR C/CADENA       718</v>
          </cell>
          <cell r="D1185">
            <v>28.22</v>
          </cell>
        </row>
        <row r="1186">
          <cell r="A1186" t="str">
            <v>TOMA P/TELEFONO DOBLE C/PLACA 3533</v>
          </cell>
          <cell r="D1186">
            <v>11.09</v>
          </cell>
        </row>
        <row r="1187">
          <cell r="A1187" t="str">
            <v>TOMA PARA TELEFONO SUPERFICI   3556</v>
          </cell>
          <cell r="D1187">
            <v>8.3000000000000007</v>
          </cell>
        </row>
        <row r="1188">
          <cell r="A1188" t="str">
            <v>TOMA PARA TELEFONO SUPERFICI   3557</v>
          </cell>
          <cell r="D1188">
            <v>12.37</v>
          </cell>
        </row>
        <row r="1189">
          <cell r="A1189" t="str">
            <v>TOMA PARA EXTENSION  15A 125V  2887</v>
          </cell>
          <cell r="D1189">
            <v>18.46</v>
          </cell>
        </row>
        <row r="1190">
          <cell r="A1190" t="str">
            <v>TOMA DOBLE POLA SUPE 15A 125V   78V</v>
          </cell>
          <cell r="D1190">
            <v>11.87</v>
          </cell>
        </row>
        <row r="1191">
          <cell r="A1191" t="str">
            <v>TOMA DOBLE SUPERFICI 15A 125V   79V</v>
          </cell>
          <cell r="D1191">
            <v>13.82</v>
          </cell>
        </row>
        <row r="1192">
          <cell r="A1192" t="str">
            <v>TOMA TRIPLE SUPERFICI 15A 125V 746</v>
          </cell>
          <cell r="D1192">
            <v>7.71</v>
          </cell>
        </row>
        <row r="1193">
          <cell r="A1193" t="str">
            <v>TOMA DOBLE POLA EMPO 15A 125V  270V</v>
          </cell>
          <cell r="D1193">
            <v>8.7100000000000009</v>
          </cell>
        </row>
        <row r="1194">
          <cell r="A1194" t="str">
            <v>TOMA SENCI EMPO POLA 15A 250V   816V</v>
          </cell>
          <cell r="D1194">
            <v>17.149999999999999</v>
          </cell>
        </row>
        <row r="1195">
          <cell r="A1195" t="str">
            <v>TOMA SENCI EMPO POLA 15A 125V   817</v>
          </cell>
          <cell r="D1195">
            <v>18.21</v>
          </cell>
        </row>
        <row r="1196">
          <cell r="A1196" t="str">
            <v>TOMA SENCI EMPO POLA 20A 250V 1876V</v>
          </cell>
          <cell r="D1196">
            <v>17.88</v>
          </cell>
        </row>
        <row r="1197">
          <cell r="A1197" t="str">
            <v>TOMA SENCI EMPO POLA 20A 125V  1877</v>
          </cell>
          <cell r="D1197">
            <v>16.71</v>
          </cell>
        </row>
        <row r="1198">
          <cell r="A1198" t="str">
            <v>TOMA DOBLE POLA EMPO 20A 250V 815V</v>
          </cell>
          <cell r="D1198">
            <v>23.73</v>
          </cell>
        </row>
        <row r="1199">
          <cell r="A1199" t="str">
            <v>TOMA DOBLE POLA EMPO 20A 125V 8300RD</v>
          </cell>
          <cell r="D1199">
            <v>61.1</v>
          </cell>
        </row>
        <row r="1200">
          <cell r="A1200" t="str">
            <v>TOMA DOBLE POLA EMPO 15A 250V 8600V</v>
          </cell>
          <cell r="D1200">
            <v>93.92</v>
          </cell>
        </row>
        <row r="1201">
          <cell r="A1201" t="str">
            <v>TOMA PARA EMPOTRAR   50A 250V   32B</v>
          </cell>
          <cell r="D1201">
            <v>38.020000000000003</v>
          </cell>
        </row>
        <row r="1202">
          <cell r="A1202" t="str">
            <v>TOMA SUPERFICIAL     50A 250V  112</v>
          </cell>
          <cell r="D1202">
            <v>54.1</v>
          </cell>
        </row>
        <row r="1203">
          <cell r="A1203" t="str">
            <v>ARRANCADOR NEMA 0-120V C/CAJA AN16BGOAC</v>
          </cell>
          <cell r="D1203">
            <v>1456.97</v>
          </cell>
        </row>
        <row r="1204">
          <cell r="A1204" t="str">
            <v>BREAKER              CH 115</v>
          </cell>
          <cell r="D1204">
            <v>96.36</v>
          </cell>
        </row>
        <row r="1205">
          <cell r="A1205" t="str">
            <v>BREAKER             CH 120</v>
          </cell>
          <cell r="D1205">
            <v>96.36</v>
          </cell>
        </row>
        <row r="1206">
          <cell r="A1206" t="str">
            <v>BREAKER             CH 130</v>
          </cell>
          <cell r="D1206">
            <v>113.49</v>
          </cell>
        </row>
        <row r="1207">
          <cell r="A1207" t="str">
            <v>BREAKER             CH 140</v>
          </cell>
          <cell r="D1207">
            <v>128.97999999999999</v>
          </cell>
        </row>
        <row r="1208">
          <cell r="A1208" t="str">
            <v>BREAKER             CH 150</v>
          </cell>
          <cell r="D1208">
            <v>128.97999999999999</v>
          </cell>
        </row>
        <row r="1209">
          <cell r="A1209" t="str">
            <v>BREAKER             CH 215</v>
          </cell>
          <cell r="D1209">
            <v>202.03</v>
          </cell>
        </row>
        <row r="1210">
          <cell r="A1210" t="str">
            <v>BREAKER             CH 220</v>
          </cell>
          <cell r="D1210">
            <v>202.03</v>
          </cell>
        </row>
        <row r="1211">
          <cell r="A1211" t="str">
            <v>BREAKER             CH 230</v>
          </cell>
          <cell r="D1211">
            <v>232.54</v>
          </cell>
        </row>
        <row r="1212">
          <cell r="A1212" t="str">
            <v>BREAKER             CH 240</v>
          </cell>
          <cell r="D1212">
            <v>253.93</v>
          </cell>
        </row>
        <row r="1213">
          <cell r="A1213" t="str">
            <v>BREAKER             CH 250</v>
          </cell>
          <cell r="D1213">
            <v>267.97000000000003</v>
          </cell>
        </row>
        <row r="1214">
          <cell r="A1214" t="str">
            <v>BREAKER             CH 260</v>
          </cell>
          <cell r="D1214">
            <v>273.06</v>
          </cell>
        </row>
        <row r="1215">
          <cell r="A1215" t="str">
            <v>BREAKER             CH 270</v>
          </cell>
          <cell r="D1215">
            <v>340.16</v>
          </cell>
        </row>
        <row r="1216">
          <cell r="A1216" t="str">
            <v>BREAKER             CH2100</v>
          </cell>
          <cell r="D1216">
            <v>630.27</v>
          </cell>
        </row>
        <row r="1217">
          <cell r="A1217" t="str">
            <v>BREAKER             CH2125</v>
          </cell>
          <cell r="D1217">
            <v>1004.53</v>
          </cell>
        </row>
        <row r="1218">
          <cell r="A1218" t="str">
            <v>BREAKER             CH2150</v>
          </cell>
          <cell r="D1218">
            <v>3225.86</v>
          </cell>
        </row>
        <row r="1219">
          <cell r="A1219" t="str">
            <v>BREAKER             CH 320</v>
          </cell>
          <cell r="D1219">
            <v>801.46</v>
          </cell>
        </row>
        <row r="1220">
          <cell r="A1220" t="str">
            <v>BREAKER             CH 330</v>
          </cell>
          <cell r="D1220">
            <v>801.5</v>
          </cell>
        </row>
        <row r="1221">
          <cell r="A1221" t="str">
            <v>BREAKER             CH 340</v>
          </cell>
          <cell r="D1221">
            <v>788.94</v>
          </cell>
        </row>
        <row r="1222">
          <cell r="A1222" t="str">
            <v>BREAKER             CH 350</v>
          </cell>
          <cell r="D1222">
            <v>788.94</v>
          </cell>
        </row>
        <row r="1223">
          <cell r="A1223" t="str">
            <v>BREAKER             CH 370</v>
          </cell>
          <cell r="D1223">
            <v>1251.1400000000001</v>
          </cell>
        </row>
        <row r="1224">
          <cell r="A1224" t="str">
            <v>BREAKER             CH3100</v>
          </cell>
          <cell r="D1224">
            <v>1427.16</v>
          </cell>
        </row>
        <row r="1225">
          <cell r="A1225" t="str">
            <v>DISYUNTOR TERMOMAG. C/CAJA FI3100L</v>
          </cell>
          <cell r="D1225">
            <v>2136.92</v>
          </cell>
        </row>
        <row r="1226">
          <cell r="A1226" t="str">
            <v>DISYUNTOR TERMOMAG. C/CAJA KI3400</v>
          </cell>
          <cell r="D1226">
            <v>7555.28</v>
          </cell>
        </row>
        <row r="1227">
          <cell r="A1227" t="str">
            <v>DISYUNTOR TERMOMAG. S/CAJA CC2100</v>
          </cell>
          <cell r="D1227">
            <v>1789.22</v>
          </cell>
        </row>
        <row r="1228">
          <cell r="A1228" t="str">
            <v>DISYUNTOR TERMOMAN.  S/CAJA  CC2125</v>
          </cell>
          <cell r="D1228">
            <v>1800.31</v>
          </cell>
        </row>
        <row r="1229">
          <cell r="A1229" t="str">
            <v>DISYUNTOR TERMONAG. S/CAJA CC2225</v>
          </cell>
          <cell r="D1229">
            <v>1800.32</v>
          </cell>
        </row>
        <row r="1230">
          <cell r="A1230" t="str">
            <v>DISYUNTOR TERMOMAN. S/CAJA CC3150</v>
          </cell>
          <cell r="D1230">
            <v>2384.9299999999998</v>
          </cell>
        </row>
        <row r="1231">
          <cell r="A1231" t="str">
            <v>DISYUNTOR TERMOMAN. S/CAJA FI3100L</v>
          </cell>
          <cell r="D1231">
            <v>2004.57</v>
          </cell>
        </row>
        <row r="1232">
          <cell r="A1232" t="str">
            <v>DISYUNT. ELECT. EN CME 3P 480 LI360L S/CAJA</v>
          </cell>
          <cell r="D1232">
            <v>10138.280000000001</v>
          </cell>
        </row>
        <row r="1233">
          <cell r="A1233" t="str">
            <v>DISYUNT. ELECTROMEC. S/C  CC 2150</v>
          </cell>
          <cell r="D1233">
            <v>1786.14</v>
          </cell>
        </row>
        <row r="1234">
          <cell r="A1234" t="str">
            <v>DISYUNT. ELECTROMEC. S/C  CC2175</v>
          </cell>
          <cell r="D1234">
            <v>1671.49</v>
          </cell>
        </row>
        <row r="1235">
          <cell r="A1235" t="str">
            <v>CAJA D/PASO 6 1/4 X6 1/4  CH664-S</v>
          </cell>
          <cell r="D1235">
            <v>232.68</v>
          </cell>
        </row>
        <row r="1236">
          <cell r="A1236" t="str">
            <v>CAJA D/PASO 8 1/4 X8 1/4  CH884-S</v>
          </cell>
          <cell r="D1236">
            <v>333.3</v>
          </cell>
        </row>
        <row r="1237">
          <cell r="A1237" t="str">
            <v>CAJA D/PASO 8 1/4 X12 1/4 CH1284-S</v>
          </cell>
          <cell r="D1237">
            <v>411.74</v>
          </cell>
        </row>
        <row r="1238">
          <cell r="A1238" t="str">
            <v>CAJA D/PASO 12 1/4X12 1/4 CH12124-S</v>
          </cell>
          <cell r="D1238">
            <v>537.20000000000005</v>
          </cell>
        </row>
        <row r="1239">
          <cell r="A1239" t="str">
            <v>CAJA TELEFO. 20 PARES TAPA "S" 1020P-S</v>
          </cell>
          <cell r="D1239">
            <v>541.16999999999996</v>
          </cell>
        </row>
        <row r="1240">
          <cell r="A1240" t="str">
            <v>CAJA P/DISYUNT TERMOMA CC-39-99007R</v>
          </cell>
          <cell r="D1240">
            <v>1056.44</v>
          </cell>
        </row>
        <row r="1241">
          <cell r="A1241" t="str">
            <v>CAJA P/MEDIDOR CHM 2100B</v>
          </cell>
          <cell r="D1241">
            <v>431.77</v>
          </cell>
        </row>
        <row r="1242">
          <cell r="A1242" t="str">
            <v>CAJA STANDARD CH- 20127S</v>
          </cell>
          <cell r="D1242">
            <v>1169.27</v>
          </cell>
        </row>
        <row r="1243">
          <cell r="A1243" t="str">
            <v>CENTRO DE CARGA CH2L70SP</v>
          </cell>
          <cell r="D1243">
            <v>318.27999999999997</v>
          </cell>
        </row>
        <row r="1244">
          <cell r="A1244" t="str">
            <v>CENTRO DE CARGA CH4L125FP</v>
          </cell>
          <cell r="D1244">
            <v>523.95000000000005</v>
          </cell>
        </row>
        <row r="1245">
          <cell r="A1245" t="str">
            <v>CENTRO DE CARGA CH4L125SP</v>
          </cell>
          <cell r="D1245">
            <v>530.47</v>
          </cell>
        </row>
        <row r="1246">
          <cell r="A1246" t="str">
            <v>CENTRO DE CARGA CH6L125SP</v>
          </cell>
          <cell r="D1246">
            <v>618.88</v>
          </cell>
        </row>
        <row r="1247">
          <cell r="A1247" t="str">
            <v>CENTRO DE CARGA CH6L125FP</v>
          </cell>
          <cell r="D1247">
            <v>607.32000000000005</v>
          </cell>
        </row>
        <row r="1248">
          <cell r="A1248" t="str">
            <v>CENTRO DE CARGA CH8L125SP</v>
          </cell>
          <cell r="D1248">
            <v>636.55999999999995</v>
          </cell>
        </row>
        <row r="1249">
          <cell r="A1249" t="str">
            <v>CENTRO DE CARGA CH8L125FP</v>
          </cell>
          <cell r="D1249">
            <v>636.55999999999995</v>
          </cell>
        </row>
        <row r="1250">
          <cell r="A1250" t="str">
            <v>CENTRO DE CARGA CH12L125BS</v>
          </cell>
          <cell r="D1250">
            <v>1180</v>
          </cell>
        </row>
        <row r="1251">
          <cell r="A1251" t="str">
            <v>CENTRO DE CARGA CH12L125BF</v>
          </cell>
          <cell r="D1251">
            <v>1179.95</v>
          </cell>
        </row>
        <row r="1252">
          <cell r="A1252" t="str">
            <v>CENTRO DE CARGA CH16L125BF</v>
          </cell>
          <cell r="D1252">
            <v>975.73</v>
          </cell>
        </row>
        <row r="1253">
          <cell r="A1253" t="str">
            <v>CENTRO DE CARGA CH20L125CS</v>
          </cell>
          <cell r="D1253">
            <v>1252.8</v>
          </cell>
        </row>
        <row r="1254">
          <cell r="A1254" t="str">
            <v>CENTRO DE CARGA CH20L125CF</v>
          </cell>
          <cell r="D1254">
            <v>1252.8</v>
          </cell>
        </row>
        <row r="1255">
          <cell r="A1255" t="str">
            <v>CENTRO DE CARGA CH24L125CS</v>
          </cell>
          <cell r="D1255">
            <v>1484.52</v>
          </cell>
        </row>
        <row r="1256">
          <cell r="A1256" t="str">
            <v>CENTRO DE CARGA CH24L125CF</v>
          </cell>
          <cell r="D1256">
            <v>1484.52</v>
          </cell>
        </row>
        <row r="1257">
          <cell r="A1257" t="str">
            <v>CENTRO DE CARGA CH 30L 200F</v>
          </cell>
          <cell r="D1257">
            <v>2020.14</v>
          </cell>
        </row>
        <row r="1258">
          <cell r="A1258" t="str">
            <v>CENTRO DE CARGA CH30L 200S</v>
          </cell>
          <cell r="D1258">
            <v>1726.94</v>
          </cell>
        </row>
        <row r="1259">
          <cell r="A1259" t="str">
            <v>CENTRO DE CARGA     CH42GS200F</v>
          </cell>
          <cell r="D1259">
            <v>2331.0700000000002</v>
          </cell>
        </row>
        <row r="1260">
          <cell r="A1260" t="str">
            <v>CENTRO DE CARGA     CH3 ATS</v>
          </cell>
          <cell r="D1260">
            <v>820.85</v>
          </cell>
        </row>
        <row r="1261">
          <cell r="A1261" t="str">
            <v>CENTRO DE CARGA     CH12BTS</v>
          </cell>
          <cell r="D1261">
            <v>1143.18</v>
          </cell>
        </row>
        <row r="1262">
          <cell r="A1262" t="str">
            <v>CENTRO DE CARGA     CH12BTF</v>
          </cell>
          <cell r="D1262">
            <v>998.67</v>
          </cell>
        </row>
        <row r="1263">
          <cell r="A1263" t="str">
            <v>CENTRO DE CARGA     CH18CTS</v>
          </cell>
          <cell r="D1263">
            <v>1331.1</v>
          </cell>
        </row>
        <row r="1264">
          <cell r="A1264" t="str">
            <v>CENTRO DE CARGA     CH18CTF</v>
          </cell>
          <cell r="D1264">
            <v>1331.1</v>
          </cell>
        </row>
        <row r="1265">
          <cell r="A1265" t="str">
            <v>CENTRO DE CARGA     CH24ET200S</v>
          </cell>
          <cell r="D1265">
            <v>2340.3000000000002</v>
          </cell>
        </row>
        <row r="1266">
          <cell r="A1266" t="str">
            <v>CENTRO DE CARGA     CH24ET200F</v>
          </cell>
          <cell r="D1266">
            <v>2340.3000000000002</v>
          </cell>
        </row>
        <row r="1267">
          <cell r="A1267" t="str">
            <v>CENTRO DE CARGA     CH30ET200S</v>
          </cell>
          <cell r="D1267">
            <v>2427.62</v>
          </cell>
        </row>
        <row r="1268">
          <cell r="A1268" t="str">
            <v>CENTRO DE CARGA     CH30ET200F</v>
          </cell>
          <cell r="D1268">
            <v>2427.62</v>
          </cell>
        </row>
        <row r="1269">
          <cell r="A1269" t="str">
            <v>CENTRO DE CARGA     CH42GT200F</v>
          </cell>
          <cell r="D1269">
            <v>3306.88</v>
          </cell>
        </row>
        <row r="1270">
          <cell r="A1270" t="str">
            <v>PARARAYO MONOFASICO 120/240V CHSA01</v>
          </cell>
          <cell r="D1270">
            <v>377.1</v>
          </cell>
        </row>
        <row r="1271">
          <cell r="A1271" t="str">
            <v>BARRA A TIERRA ENS 24-30 POLOS BT30</v>
          </cell>
          <cell r="D1271">
            <v>159.13999999999999</v>
          </cell>
        </row>
        <row r="1272">
          <cell r="A1272" t="str">
            <v>BARRA A TIERRA ENS 36-42 POLOS BT42</v>
          </cell>
          <cell r="D1272">
            <v>192.11</v>
          </cell>
        </row>
        <row r="1273">
          <cell r="A1273" t="str">
            <v>TABLERO S/ITP CHP304 CC225F</v>
          </cell>
          <cell r="D1273">
            <v>3537.97</v>
          </cell>
        </row>
        <row r="1274">
          <cell r="A1274" t="str">
            <v>TABLERO S/ITP CHP423 CC225F</v>
          </cell>
          <cell r="D1274">
            <v>3842.84</v>
          </cell>
        </row>
        <row r="1275">
          <cell r="A1275" t="str">
            <v>TABLERO S/ITP CHP424 CC225F</v>
          </cell>
          <cell r="D1275">
            <v>3971.15</v>
          </cell>
        </row>
        <row r="1276">
          <cell r="A1276" t="str">
            <v>TRAMO DUCTO 2"X2"X2" C/BISAGRA 222DB</v>
          </cell>
          <cell r="D1276">
            <v>220.8</v>
          </cell>
        </row>
        <row r="1277">
          <cell r="A1277" t="str">
            <v>TRAMO DUCTO CON BISAGRA 332DB</v>
          </cell>
          <cell r="D1277">
            <v>245.33</v>
          </cell>
        </row>
        <row r="1278">
          <cell r="A1278" t="str">
            <v>TRAMO DUCTO CON BISAGRA 442DB</v>
          </cell>
          <cell r="D1278">
            <v>294.39999999999998</v>
          </cell>
        </row>
        <row r="1279">
          <cell r="A1279" t="str">
            <v>TRAMO DUCTO CON BISAGRA 662DB</v>
          </cell>
          <cell r="D1279">
            <v>404.79</v>
          </cell>
        </row>
        <row r="1280">
          <cell r="A1280" t="str">
            <v>INTERRUP SEGURI DG222NRB 240V60A INCOM</v>
          </cell>
          <cell r="D1280">
            <v>2712.79</v>
          </cell>
        </row>
        <row r="1281">
          <cell r="A1281" t="str">
            <v>INTERRUPTOR DOBLE TIRO    DT363UGK</v>
          </cell>
          <cell r="D1281">
            <v>4458.0600000000004</v>
          </cell>
        </row>
        <row r="1282">
          <cell r="A1282" t="str">
            <v>INTERRUPTOR DOBLE TIRO    DT364UGK</v>
          </cell>
          <cell r="D1282">
            <v>7892.78</v>
          </cell>
        </row>
        <row r="1283">
          <cell r="A1283" t="str">
            <v>SUPRESOR CHSP MAX  50KA  120-240VAC</v>
          </cell>
          <cell r="D1283">
            <v>1833.19</v>
          </cell>
        </row>
        <row r="1284">
          <cell r="A1284" t="str">
            <v>SPLIT 2TV 6 TELEFONOS ESWB100</v>
          </cell>
          <cell r="D1284">
            <v>340.69</v>
          </cell>
        </row>
        <row r="1285">
          <cell r="A1285" t="str">
            <v>SUPRESOR CHSP ULTRA 70KA 120-240VAC</v>
          </cell>
          <cell r="D1285">
            <v>3825.81</v>
          </cell>
        </row>
        <row r="1286">
          <cell r="A1286" t="str">
            <v>SUPRESOR REGLETA DE PISO SGXMAXAC</v>
          </cell>
          <cell r="D1286">
            <v>612</v>
          </cell>
        </row>
        <row r="1287">
          <cell r="A1287" t="str">
            <v>SUPRESOR REGLETA DE PISO  SGXMAX TV</v>
          </cell>
          <cell r="D1287">
            <v>690.56</v>
          </cell>
        </row>
        <row r="1288">
          <cell r="A1288" t="str">
            <v>SUPRESOR   P/TELEFONO   DHW4PT</v>
          </cell>
          <cell r="D1288">
            <v>1731.85</v>
          </cell>
        </row>
        <row r="1289">
          <cell r="A1289" t="str">
            <v>SUPRESOR COAXIAL 2 LINEAS DCXCAB2TV</v>
          </cell>
          <cell r="D1289">
            <v>1320.39</v>
          </cell>
        </row>
        <row r="1290">
          <cell r="A1290" t="str">
            <v>CODO HORIZONT 6.35X6.35X90 CMS 2290CH</v>
          </cell>
          <cell r="D1290">
            <v>147.19999999999999</v>
          </cell>
        </row>
        <row r="1291">
          <cell r="A1291" t="str">
            <v>BASE P/MEDIDOR C/BRAKER CHM2100MR2</v>
          </cell>
          <cell r="D1291">
            <v>733.32</v>
          </cell>
        </row>
        <row r="1292">
          <cell r="A1292" t="str">
            <v>TAPA FINAL 6.35X6.35 CMS 22TA</v>
          </cell>
          <cell r="D1292">
            <v>36.799999999999997</v>
          </cell>
        </row>
        <row r="1293">
          <cell r="A1293" t="str">
            <v>TEE VERTICAL 6.35X6.35 X 90 CMS</v>
          </cell>
          <cell r="D1293">
            <v>196.26</v>
          </cell>
        </row>
        <row r="1294">
          <cell r="A1294" t="str">
            <v>ARRANCADOR NEMA S/CAJA  120V</v>
          </cell>
          <cell r="D1294">
            <v>1151.96</v>
          </cell>
        </row>
        <row r="1295">
          <cell r="A1295" t="str">
            <v>CONTACTOR IEC 10A  120V</v>
          </cell>
          <cell r="D1295">
            <v>261.61</v>
          </cell>
        </row>
        <row r="1296">
          <cell r="A1296" t="str">
            <v>RELE 24-32A P/CE15 A-F C316FNA 3T</v>
          </cell>
          <cell r="D1296">
            <v>654.02</v>
          </cell>
        </row>
        <row r="1297">
          <cell r="A1297" t="str">
            <v>GUARDAMOTOR 0.40 - 0.63A  302 DN</v>
          </cell>
          <cell r="D1297">
            <v>512.80999999999995</v>
          </cell>
        </row>
        <row r="1298">
          <cell r="A1298" t="str">
            <v>LUZ PILOTO ROJA 24VAC-DC E22 H22X40</v>
          </cell>
          <cell r="D1298">
            <v>344.35</v>
          </cell>
        </row>
        <row r="1299">
          <cell r="A1299" t="str">
            <v>LUZ PILOTO ROJA 24VAC-DC E22 HV 22X40</v>
          </cell>
          <cell r="D1299">
            <v>344.35</v>
          </cell>
        </row>
        <row r="1300">
          <cell r="A1300" t="str">
            <v>SELCTOR 2 POS INA CONT.SOST E22XB51A</v>
          </cell>
          <cell r="D1300">
            <v>183.32</v>
          </cell>
        </row>
        <row r="1301">
          <cell r="A1301" t="str">
            <v>BOTON BLANCO EXTENDIDO E22EB5</v>
          </cell>
          <cell r="D1301">
            <v>81.75</v>
          </cell>
        </row>
        <row r="1302">
          <cell r="A1302" t="str">
            <v>SELECTOR 2POS SOSTENIDAS 10250T1311</v>
          </cell>
          <cell r="D1302">
            <v>162.02000000000001</v>
          </cell>
        </row>
        <row r="1303">
          <cell r="A1303" t="str">
            <v>SELECTOR 2 POS LLAVE SOSTENIDAS 10250T1511</v>
          </cell>
          <cell r="D1303">
            <v>371.6</v>
          </cell>
        </row>
        <row r="1304">
          <cell r="A1304" t="str">
            <v>CONTACTOR IEC XT 12AMP/120VAC XTCE012B10A</v>
          </cell>
          <cell r="D1304">
            <v>335.21</v>
          </cell>
        </row>
        <row r="1305">
          <cell r="A1305" t="str">
            <v>RELE SOBRECARGA XT 9.0/12.0A MARCO B</v>
          </cell>
          <cell r="D1305">
            <v>392.41</v>
          </cell>
        </row>
        <row r="1306">
          <cell r="A1306" t="str">
            <v>GUARDAMOTOR XT ACC BOTONES 8.0 - 12.0A</v>
          </cell>
          <cell r="D1306">
            <v>636.67999999999995</v>
          </cell>
        </row>
        <row r="1307">
          <cell r="A1307" t="str">
            <v>GUARDAMOTOR XT ACC ROTATORIO 8.0 - 12A</v>
          </cell>
          <cell r="D1307">
            <v>636.67999999999995</v>
          </cell>
        </row>
        <row r="1308">
          <cell r="A1308" t="str">
            <v>SUPRESOR 20KA 120/240 VAC CHSPMICRO</v>
          </cell>
          <cell r="D1308">
            <v>1161.06</v>
          </cell>
        </row>
        <row r="1309">
          <cell r="A1309" t="str">
            <v>BOTONERA   E22 DB1A21</v>
          </cell>
          <cell r="D1309">
            <v>267.64999999999998</v>
          </cell>
        </row>
        <row r="1310">
          <cell r="A1310" t="str">
            <v>INTERRUPTOR UNIPOLAR MAGIC 5001</v>
          </cell>
          <cell r="D1310">
            <v>28.71</v>
          </cell>
        </row>
        <row r="1311">
          <cell r="A1311" t="str">
            <v>INTERRUPTOR UNIPOLAR MAGIC 5001 (DESP.)</v>
          </cell>
          <cell r="D1311">
            <v>25.7</v>
          </cell>
        </row>
        <row r="1312">
          <cell r="A1312" t="str">
            <v>INTERRUPTOR UNIPOLAR MAGIC 5001LG</v>
          </cell>
          <cell r="D1312">
            <v>35.909999999999997</v>
          </cell>
        </row>
        <row r="1313">
          <cell r="A1313" t="str">
            <v>INTERRUPTOR TRES VIA MAGIC 5003</v>
          </cell>
          <cell r="D1313">
            <v>32.58</v>
          </cell>
        </row>
        <row r="1314">
          <cell r="A1314" t="str">
            <v>INTERRUPTOR TRES VIA MAGIC 5003LG</v>
          </cell>
          <cell r="D1314">
            <v>56.01</v>
          </cell>
        </row>
        <row r="1315">
          <cell r="A1315" t="str">
            <v>CONMUTADOR INTERRUPTOR 4V MAGIC 5012</v>
          </cell>
          <cell r="D1315">
            <v>85.47</v>
          </cell>
        </row>
        <row r="1316">
          <cell r="A1316" t="str">
            <v>PULSADOR UNIPOLAR    MAGIC 5005</v>
          </cell>
          <cell r="D1316">
            <v>33.31</v>
          </cell>
        </row>
        <row r="1317">
          <cell r="A1317" t="str">
            <v>REGULADOR DE LUZ     MAGIC 5361V</v>
          </cell>
          <cell r="D1317">
            <v>213.32</v>
          </cell>
        </row>
        <row r="1318">
          <cell r="A1318" t="str">
            <v>LAMPARA DE EMERGENCIA MAGIC S5495B/1</v>
          </cell>
          <cell r="D1318">
            <v>859.09</v>
          </cell>
        </row>
        <row r="1319">
          <cell r="A1319" t="str">
            <v>TOMA UNIVERSAL       MAGIC 5025</v>
          </cell>
          <cell r="D1319">
            <v>31.35</v>
          </cell>
        </row>
        <row r="1320">
          <cell r="A1320" t="str">
            <v>TOMA POLARIZADO      MAGIC 5028N</v>
          </cell>
          <cell r="D1320">
            <v>35.83</v>
          </cell>
        </row>
        <row r="1321">
          <cell r="A1321" t="str">
            <v>TOMA POLARIZAD DOBLE MAGIC 5028NU</v>
          </cell>
          <cell r="D1321">
            <v>47.79</v>
          </cell>
        </row>
        <row r="1322">
          <cell r="A1322" t="str">
            <v>TOMA PARA TELEFONO   MAGIC 5982/2</v>
          </cell>
          <cell r="D1322">
            <v>29.17</v>
          </cell>
        </row>
        <row r="1323">
          <cell r="A1323" t="str">
            <v>TOMA PARA ANTENA TV  MAGIC 5152E</v>
          </cell>
          <cell r="D1323">
            <v>34.03</v>
          </cell>
        </row>
        <row r="1324">
          <cell r="A1324" t="str">
            <v>PLACA CIEGA BEIGE    MAGIC 503NU/98B</v>
          </cell>
          <cell r="D1324">
            <v>25.09</v>
          </cell>
        </row>
        <row r="1325">
          <cell r="A1325" t="str">
            <v>PLACA SENCI BEIGE    MAGIC 503NU/1B</v>
          </cell>
          <cell r="D1325">
            <v>23.13</v>
          </cell>
        </row>
        <row r="1326">
          <cell r="A1326" t="str">
            <v>PLACA DOBLE BEIGE    MAGIC 503NU/2B</v>
          </cell>
          <cell r="D1326">
            <v>21.88</v>
          </cell>
        </row>
        <row r="1327">
          <cell r="A1327" t="str">
            <v>PLACA TRIPL BEIGE    MAGIC 503NU/3B</v>
          </cell>
          <cell r="D1327">
            <v>25.09</v>
          </cell>
        </row>
        <row r="1328">
          <cell r="A1328" t="str">
            <v>PLACA DOBLE BRON SAT MAGI 503NU/2BS</v>
          </cell>
          <cell r="D1328">
            <v>16.420000000000002</v>
          </cell>
        </row>
        <row r="1329">
          <cell r="A1329" t="str">
            <v>PLACA DOBLE SATINADO    MAG 503NU/28BS</v>
          </cell>
          <cell r="D1329">
            <v>19.48</v>
          </cell>
        </row>
        <row r="1330">
          <cell r="A1330" t="str">
            <v>PLACA CIEGA MARFIL   MAGIC 503NU/98I</v>
          </cell>
          <cell r="D1330">
            <v>21.88</v>
          </cell>
        </row>
        <row r="1331">
          <cell r="A1331" t="str">
            <v>PLACA SENCI MARFIL   MAGIC 503NU/1I</v>
          </cell>
          <cell r="D1331">
            <v>21.88</v>
          </cell>
        </row>
        <row r="1332">
          <cell r="A1332" t="str">
            <v>PLACA DOBLE MARFIL   MAGIC 503NU/2I</v>
          </cell>
          <cell r="D1332">
            <v>21.88</v>
          </cell>
        </row>
        <row r="1333">
          <cell r="A1333" t="str">
            <v>PLACA TRIPL MARFIL   MAGIC 503NU/3I</v>
          </cell>
          <cell r="D1333">
            <v>21.88</v>
          </cell>
        </row>
        <row r="1334">
          <cell r="A1334" t="str">
            <v>PLACA DOBLE MARFIL   MAGI 503NU/28I</v>
          </cell>
          <cell r="D1334">
            <v>21.88</v>
          </cell>
        </row>
        <row r="1335">
          <cell r="A1335" t="str">
            <v>PLACA TRIPL BRONCE   MAGIC 503/3BSR</v>
          </cell>
          <cell r="D1335">
            <v>15.87</v>
          </cell>
        </row>
        <row r="1336">
          <cell r="A1336" t="str">
            <v>PLACA CIEGA MADERA   MAGIC 503NU/98</v>
          </cell>
          <cell r="D1336">
            <v>16.91</v>
          </cell>
        </row>
        <row r="1337">
          <cell r="A1337" t="str">
            <v>PLACA SENCI MADERA   MAGI 503NU/1RN</v>
          </cell>
          <cell r="D1337">
            <v>25.28</v>
          </cell>
        </row>
        <row r="1338">
          <cell r="A1338" t="str">
            <v>PLACA DOBLE MADERA   MAGI 503NU/2RN</v>
          </cell>
          <cell r="D1338">
            <v>25.28</v>
          </cell>
        </row>
        <row r="1339">
          <cell r="A1339" t="str">
            <v>PLACA CIEGA OXIDAL   MAGIC 998SR</v>
          </cell>
          <cell r="D1339">
            <v>23.44</v>
          </cell>
        </row>
        <row r="1340">
          <cell r="A1340" t="str">
            <v>PLACA SENCI OXIDAL   MAGIC 503/1SR</v>
          </cell>
          <cell r="D1340">
            <v>33.08</v>
          </cell>
        </row>
        <row r="1341">
          <cell r="A1341" t="str">
            <v>PLACA DOBLE OXIDAL   MAGIC 503/2SR</v>
          </cell>
          <cell r="D1341">
            <v>29.11</v>
          </cell>
        </row>
        <row r="1342">
          <cell r="A1342" t="str">
            <v>PLACA TRIPL OXIDAL   MAGIC 503/3SR</v>
          </cell>
          <cell r="D1342">
            <v>33.08</v>
          </cell>
        </row>
        <row r="1343">
          <cell r="A1343" t="str">
            <v>CAJA IDROBOX 2MODULO MAGIC 25902</v>
          </cell>
          <cell r="D1343">
            <v>66.48</v>
          </cell>
        </row>
        <row r="1344">
          <cell r="A1344" t="str">
            <v>CAJA IDROBOX 2MODULO MAGIC 25502</v>
          </cell>
          <cell r="D1344">
            <v>70.72</v>
          </cell>
        </row>
        <row r="1345">
          <cell r="A1345" t="str">
            <v>INTERRUPT 3 VIA/TOMA MODUS 1224-MM</v>
          </cell>
          <cell r="D1345">
            <v>29.84</v>
          </cell>
        </row>
        <row r="1346">
          <cell r="A1346" t="str">
            <v>INTERRUPT 3 VIA/TOMA MODUS 1231-MM</v>
          </cell>
          <cell r="D1346">
            <v>31.98</v>
          </cell>
        </row>
        <row r="1347">
          <cell r="A1347" t="str">
            <v>PULSADOR UNIPOL/SENC MODUS 1102-MM</v>
          </cell>
          <cell r="D1347">
            <v>23.83</v>
          </cell>
        </row>
        <row r="1348">
          <cell r="A1348" t="str">
            <v>TOMA AMERICANO SENCI MODUS 1111-MM</v>
          </cell>
          <cell r="D1348">
            <v>13.64</v>
          </cell>
        </row>
        <row r="1349">
          <cell r="A1349" t="str">
            <v>TOMA AMERICANO DOBLE MODUS 1211-MM</v>
          </cell>
          <cell r="D1349">
            <v>21.75</v>
          </cell>
        </row>
        <row r="1350">
          <cell r="A1350" t="str">
            <v>TOMA AMERICANO TRIPL MODUS 1311-MM</v>
          </cell>
          <cell r="D1350">
            <v>36.18</v>
          </cell>
        </row>
        <row r="1351">
          <cell r="A1351" t="str">
            <v>TOMA PARA TELEFONO   MODUS 1182-MM</v>
          </cell>
          <cell r="D1351">
            <v>32.54</v>
          </cell>
        </row>
        <row r="1352">
          <cell r="A1352" t="str">
            <v>TOMA COAXIAL TV      MODUS 1152-MM</v>
          </cell>
          <cell r="D1352">
            <v>26.38</v>
          </cell>
        </row>
        <row r="1353">
          <cell r="A1353" t="str">
            <v>INTERRUP UNIPO/SENC MODUS-P 1100MAB</v>
          </cell>
          <cell r="D1353">
            <v>27.14</v>
          </cell>
        </row>
        <row r="1354">
          <cell r="A1354" t="str">
            <v>PLACA CIEGA C/ PRERUPTURA MODUS 1000MAB</v>
          </cell>
          <cell r="D1354">
            <v>19.96</v>
          </cell>
        </row>
        <row r="1355">
          <cell r="A1355" t="str">
            <v>INTERRUP 3 VIAS      MODUS-P 1101MAB</v>
          </cell>
          <cell r="D1355">
            <v>34.28</v>
          </cell>
        </row>
        <row r="1356">
          <cell r="A1356" t="str">
            <v>INTERRUPT 2UNIP/1CON MODUS 1313MAB</v>
          </cell>
          <cell r="D1356">
            <v>41.68</v>
          </cell>
        </row>
        <row r="1357">
          <cell r="A1357" t="str">
            <v>PULSADOR P/TIMBRE    MODUS-P 1102MAB</v>
          </cell>
          <cell r="D1357">
            <v>23.77</v>
          </cell>
        </row>
        <row r="1358">
          <cell r="A1358" t="str">
            <v>TOMA COAXIAL P/TV    MODUS-P 1152MAB</v>
          </cell>
          <cell r="D1358">
            <v>32.49</v>
          </cell>
        </row>
        <row r="1359">
          <cell r="A1359" t="str">
            <v>TOMA PARA TELEFONO   MODUS-P 1182MAB</v>
          </cell>
          <cell r="D1359">
            <v>39.81</v>
          </cell>
        </row>
        <row r="1360">
          <cell r="A1360" t="str">
            <v>INTERRUP UNIPO/DOBL MODUS-P 1200MAB</v>
          </cell>
          <cell r="D1360">
            <v>40.69</v>
          </cell>
        </row>
        <row r="1361">
          <cell r="A1361" t="str">
            <v>INTERRUPTOR DOBLE 3 VIAS MODUS 1201MAB</v>
          </cell>
          <cell r="D1361">
            <v>55.53</v>
          </cell>
        </row>
        <row r="1362">
          <cell r="A1362" t="str">
            <v>TOMA POLARIZA DOBLE MODUS-P 1228MAB</v>
          </cell>
          <cell r="D1362">
            <v>33.270000000000003</v>
          </cell>
        </row>
        <row r="1363">
          <cell r="A1363" t="str">
            <v>INTERRUPT UNIPO/SENC DOMIN 1100-AN</v>
          </cell>
          <cell r="D1363">
            <v>17.329999999999998</v>
          </cell>
        </row>
        <row r="1364">
          <cell r="A1364" t="str">
            <v>INTERRUPT TRES VIAS  DOMIN 1101-AN</v>
          </cell>
          <cell r="D1364">
            <v>21.47</v>
          </cell>
        </row>
        <row r="1365">
          <cell r="A1365" t="str">
            <v>PULSADOR UNIPOL/SENC DOMIN 1102-AN</v>
          </cell>
          <cell r="D1365">
            <v>22.33</v>
          </cell>
        </row>
        <row r="1366">
          <cell r="A1366" t="str">
            <v>TOMA AMERICANO SENCI DOMIN 1111-AN</v>
          </cell>
          <cell r="D1366">
            <v>12.8</v>
          </cell>
        </row>
        <row r="1367">
          <cell r="A1367" t="str">
            <v>TOMA UNIVERSAL SENCI DOMIN 1110-AN</v>
          </cell>
          <cell r="D1367">
            <v>21.47</v>
          </cell>
        </row>
        <row r="1368">
          <cell r="A1368" t="str">
            <v>TOMA UNIVERSAL DOBLE DOMIN 1208-AN</v>
          </cell>
          <cell r="D1368">
            <v>28.64</v>
          </cell>
        </row>
        <row r="1369">
          <cell r="A1369" t="str">
            <v>TOMA AMER/INTE. UNIP DOMIN 1224-AN</v>
          </cell>
          <cell r="D1369">
            <v>26.87</v>
          </cell>
        </row>
        <row r="1370">
          <cell r="A1370" t="str">
            <v>TOMA UNIV/INTE  UNIP DOMIN 1230-AN</v>
          </cell>
          <cell r="D1370">
            <v>26.97</v>
          </cell>
        </row>
        <row r="1371">
          <cell r="A1371" t="str">
            <v>TOMA COAXIAL TV      DOMIN 1152-E</v>
          </cell>
          <cell r="D1371">
            <v>24.23</v>
          </cell>
        </row>
        <row r="1372">
          <cell r="A1372" t="str">
            <v>INTERRUP UNI/SENC DOMIN AVA P1100</v>
          </cell>
          <cell r="D1372">
            <v>26.73</v>
          </cell>
        </row>
        <row r="1373">
          <cell r="A1373" t="str">
            <v>INTERRUPTOR SENC 3V DOMINO AVANT P1101</v>
          </cell>
          <cell r="D1373">
            <v>32.58</v>
          </cell>
        </row>
        <row r="1374">
          <cell r="A1374" t="str">
            <v>INTERRUPTOR DOBLE 3V DOMINO AVANT P1201</v>
          </cell>
          <cell r="D1374">
            <v>49.59</v>
          </cell>
        </row>
        <row r="1375">
          <cell r="A1375" t="str">
            <v>TOMA COAXIAL P/TV DOMIN AVA P1152</v>
          </cell>
          <cell r="D1375">
            <v>43.9</v>
          </cell>
        </row>
        <row r="1376">
          <cell r="A1376" t="str">
            <v>TOMA TELEFONICA RJ11 DOMINO AVANT P1182</v>
          </cell>
          <cell r="D1376">
            <v>48.62</v>
          </cell>
        </row>
        <row r="1377">
          <cell r="A1377" t="str">
            <v>PLACA CIEGA DOMINO AVANT P1000</v>
          </cell>
          <cell r="D1377">
            <v>21.88</v>
          </cell>
        </row>
        <row r="1378">
          <cell r="A1378" t="str">
            <v>ADAPTADOR P/ CANALETA W11500 DOMINO P1196</v>
          </cell>
          <cell r="D1378">
            <v>18.72</v>
          </cell>
        </row>
        <row r="1379">
          <cell r="A1379" t="str">
            <v>INTERRUP UNI/DOBL DOMIN  AVA P1200</v>
          </cell>
          <cell r="D1379">
            <v>38.880000000000003</v>
          </cell>
        </row>
        <row r="1380">
          <cell r="A1380" t="str">
            <v>INTE UNI/TOM UNIV DOMIN AVA P1230</v>
          </cell>
          <cell r="D1380">
            <v>40.98</v>
          </cell>
        </row>
        <row r="1381">
          <cell r="A1381" t="str">
            <v>INTERRUP UNI/TRIP DOMIN AVA P1330</v>
          </cell>
          <cell r="D1381">
            <v>51.3</v>
          </cell>
        </row>
        <row r="1382">
          <cell r="A1382" t="str">
            <v>INTERRUPT UNIPO/SENC SUPER P52 OVAL</v>
          </cell>
          <cell r="D1382">
            <v>13.82</v>
          </cell>
        </row>
        <row r="1383">
          <cell r="A1383" t="str">
            <v>INTERRUPT TRES VIAS  SUPER P53 OVAL</v>
          </cell>
          <cell r="D1383">
            <v>24.31</v>
          </cell>
        </row>
        <row r="1384">
          <cell r="A1384" t="str">
            <v>PULSADOR UNIPOLAR    SUPER P59 OVAL</v>
          </cell>
          <cell r="D1384">
            <v>21.42</v>
          </cell>
        </row>
        <row r="1385">
          <cell r="A1385" t="str">
            <v>TOMA DOBLE           SUPER P38 OVAL</v>
          </cell>
          <cell r="D1385">
            <v>23.72</v>
          </cell>
        </row>
        <row r="1386">
          <cell r="A1386" t="str">
            <v>TOMA TRIPLE          SUPER P68 OVAL</v>
          </cell>
          <cell r="D1386">
            <v>13.13</v>
          </cell>
        </row>
        <row r="1387">
          <cell r="A1387" t="str">
            <v>TOMA P/TELEFONO      SUPER P58 OVAL</v>
          </cell>
          <cell r="D1387">
            <v>13.81</v>
          </cell>
        </row>
        <row r="1388">
          <cell r="A1388" t="str">
            <v>TOMA P/TV            SUPER P69 OVAL</v>
          </cell>
          <cell r="D1388">
            <v>12.54</v>
          </cell>
        </row>
        <row r="1389">
          <cell r="A1389" t="str">
            <v>INTERRUPTOR COLGANTE AEREA 62A</v>
          </cell>
          <cell r="D1389">
            <v>28.53</v>
          </cell>
        </row>
        <row r="1390">
          <cell r="A1390" t="str">
            <v>CAJA PLASTICA  2 X 4 COMPL 533</v>
          </cell>
          <cell r="D1390">
            <v>6.9</v>
          </cell>
        </row>
        <row r="1391">
          <cell r="A1391" t="str">
            <v>ENCHUFE AMERIC. NEGR COMPL 2015N</v>
          </cell>
          <cell r="D1391">
            <v>5.35</v>
          </cell>
        </row>
        <row r="1392">
          <cell r="A1392" t="str">
            <v>ENCHUFE INTERCA GRIS COMPL 2015/G</v>
          </cell>
          <cell r="D1392">
            <v>11.49</v>
          </cell>
        </row>
        <row r="1393">
          <cell r="A1393" t="str">
            <v>ROSETA PLASTICA   2' COMPL 22B</v>
          </cell>
          <cell r="D1393">
            <v>13.61</v>
          </cell>
        </row>
        <row r="1394">
          <cell r="A1394" t="str">
            <v>ROSETA PLASTICA   4' COMPL 21MBW</v>
          </cell>
          <cell r="D1394">
            <v>15.76</v>
          </cell>
        </row>
        <row r="1395">
          <cell r="A1395" t="str">
            <v>ROSETA PLASTICA BLANCO 4" OVAL P21B</v>
          </cell>
          <cell r="D1395">
            <v>14.18</v>
          </cell>
        </row>
        <row r="1396">
          <cell r="A1396" t="str">
            <v>ROSETA PLASTICA MARFIL 4" OVAL P21A</v>
          </cell>
          <cell r="D1396">
            <v>13.05</v>
          </cell>
        </row>
        <row r="1397">
          <cell r="A1397" t="str">
            <v>ROSETA DE BAQUELI 2' COMPL 22M</v>
          </cell>
          <cell r="D1397">
            <v>14.45</v>
          </cell>
        </row>
        <row r="1398">
          <cell r="A1398" t="str">
            <v>ROSETA DE BAQUELI 2' COMPL 22M (DESP.)</v>
          </cell>
          <cell r="D1398">
            <v>11.68</v>
          </cell>
        </row>
        <row r="1399">
          <cell r="A1399" t="str">
            <v>ROSETA DE BAQUELI 4' COMPL 21MB</v>
          </cell>
          <cell r="D1399">
            <v>16.63</v>
          </cell>
        </row>
        <row r="1400">
          <cell r="A1400" t="str">
            <v>TIMBRE MELODICO     COMPL 73-Z</v>
          </cell>
          <cell r="D1400">
            <v>277.62</v>
          </cell>
        </row>
        <row r="1401">
          <cell r="A1401" t="str">
            <v>ZUMBADOR             COMPL 190-Z</v>
          </cell>
          <cell r="D1401">
            <v>114.45</v>
          </cell>
        </row>
        <row r="1402">
          <cell r="A1402" t="str">
            <v>CANALET 2.1M 10X10MM MISC  WW14224</v>
          </cell>
          <cell r="D1402">
            <v>49.9</v>
          </cell>
        </row>
        <row r="1403">
          <cell r="A1403" t="str">
            <v>CANALETA 2.1M 22X10MM INTERLINK W11500</v>
          </cell>
          <cell r="D1403">
            <v>40.11</v>
          </cell>
        </row>
        <row r="1404">
          <cell r="A1404" t="str">
            <v>ANGULO INTERNO P/ CANALETA INTERLINK W11502</v>
          </cell>
          <cell r="D1404">
            <v>15.67</v>
          </cell>
        </row>
        <row r="1405">
          <cell r="A1405" t="str">
            <v>ANGULO PLANO P/ CANALETA INTERLINK W11504</v>
          </cell>
          <cell r="D1405">
            <v>13.89</v>
          </cell>
        </row>
        <row r="1406">
          <cell r="A1406" t="str">
            <v>ANGULO EXTERNO P/ CANALETA INTERLINK W11503</v>
          </cell>
          <cell r="D1406">
            <v>19.690000000000001</v>
          </cell>
        </row>
        <row r="1407">
          <cell r="A1407" t="str">
            <v>TAPA FINAL P/ CANALETA INTERLINK W11505</v>
          </cell>
          <cell r="D1407">
            <v>14.59</v>
          </cell>
        </row>
        <row r="1408">
          <cell r="A1408" t="str">
            <v>DERIVACION EN 'T'          W11507</v>
          </cell>
          <cell r="D1408">
            <v>31.7</v>
          </cell>
        </row>
        <row r="1409">
          <cell r="A1409" t="str">
            <v>JUNTA DE UNION P/ CANALETA INTERLINK W11573</v>
          </cell>
          <cell r="D1409">
            <v>12.16</v>
          </cell>
        </row>
        <row r="1410">
          <cell r="A1410" t="str">
            <v>CANALET 2.1M 32X10MM MISC. W11520</v>
          </cell>
          <cell r="D1410">
            <v>55.18</v>
          </cell>
        </row>
        <row r="1411">
          <cell r="A1411" t="str">
            <v>ANGULO INTERNO       MISC. W11522</v>
          </cell>
          <cell r="D1411">
            <v>9.31</v>
          </cell>
        </row>
        <row r="1412">
          <cell r="A1412" t="str">
            <v>ANGULO EXTERNO       MISC. W11523</v>
          </cell>
          <cell r="D1412">
            <v>9.85</v>
          </cell>
        </row>
        <row r="1413">
          <cell r="A1413" t="str">
            <v>TAPA FINAL           MISC. W11525</v>
          </cell>
          <cell r="D1413">
            <v>9.3800000000000008</v>
          </cell>
        </row>
        <row r="1414">
          <cell r="A1414" t="str">
            <v>DERIVACION EN 'T'    MISC. W11527</v>
          </cell>
          <cell r="D1414">
            <v>42.7</v>
          </cell>
        </row>
        <row r="1415">
          <cell r="A1415" t="str">
            <v>JUNTA                MSIC. 11575</v>
          </cell>
          <cell r="D1415">
            <v>8.67</v>
          </cell>
        </row>
        <row r="1416">
          <cell r="A1416" t="str">
            <v>ANGULO INTERNO       MISC. W11582</v>
          </cell>
          <cell r="D1416">
            <v>34.380000000000003</v>
          </cell>
        </row>
        <row r="1417">
          <cell r="A1417" t="str">
            <v>ANGULO EXTERNO       MISC. W11583</v>
          </cell>
          <cell r="D1417">
            <v>28.92</v>
          </cell>
        </row>
        <row r="1418">
          <cell r="A1418" t="str">
            <v>ANGULO PLANO         MISC. W11584</v>
          </cell>
          <cell r="D1418">
            <v>33.07</v>
          </cell>
        </row>
        <row r="1419">
          <cell r="A1419" t="str">
            <v>TAPA FINAL           MISC. W11585</v>
          </cell>
          <cell r="D1419">
            <v>10.49</v>
          </cell>
        </row>
        <row r="1420">
          <cell r="A1420" t="str">
            <v>DERIVACION EN 'T'    MISC. W11587</v>
          </cell>
          <cell r="D1420">
            <v>32.01</v>
          </cell>
        </row>
        <row r="1421">
          <cell r="A1421" t="str">
            <v>JUNTA                MISC. W11578</v>
          </cell>
          <cell r="D1421">
            <v>9.58</v>
          </cell>
        </row>
        <row r="1422">
          <cell r="A1422" t="str">
            <v>CANALET 2.1M 75X20MM MISC. W11600</v>
          </cell>
          <cell r="D1422">
            <v>215.85</v>
          </cell>
        </row>
        <row r="1423">
          <cell r="A1423" t="str">
            <v>ANGULO PLANO         MISC. W11604</v>
          </cell>
          <cell r="D1423">
            <v>66.66</v>
          </cell>
        </row>
        <row r="1424">
          <cell r="A1424" t="str">
            <v>TAPA FINAL           MISC. W11605</v>
          </cell>
          <cell r="D1424">
            <v>23.75</v>
          </cell>
        </row>
        <row r="1425">
          <cell r="A1425" t="str">
            <v>JUNTA                MISC. W11579</v>
          </cell>
          <cell r="D1425">
            <v>12.9</v>
          </cell>
        </row>
        <row r="1426">
          <cell r="A1426" t="str">
            <v>BRIDAS PLASTIC.  4MM MISC. LG-31553</v>
          </cell>
          <cell r="D1426">
            <v>0.31</v>
          </cell>
        </row>
        <row r="1427">
          <cell r="A1427" t="str">
            <v>BRIDAS PLASTIC.  5MM MISC. LG-31554</v>
          </cell>
          <cell r="D1427">
            <v>0.31</v>
          </cell>
        </row>
        <row r="1428">
          <cell r="A1428" t="str">
            <v>BRIDAS PLASTIC.  6MM MISC. LG-31555</v>
          </cell>
          <cell r="D1428">
            <v>0.31</v>
          </cell>
        </row>
        <row r="1429">
          <cell r="A1429" t="str">
            <v>BRIDAS PLASTIC.  9MM MISC.</v>
          </cell>
          <cell r="D1429">
            <v>0.42</v>
          </cell>
        </row>
        <row r="1430">
          <cell r="A1430" t="str">
            <v>BRIDAS PLASTIC. 12MM MISC. LG-31560</v>
          </cell>
          <cell r="D1430">
            <v>0.51</v>
          </cell>
        </row>
        <row r="1431">
          <cell r="A1431" t="str">
            <v>BRIDAS PLAS CUAD 6MM MISC. LG-31550</v>
          </cell>
          <cell r="D1431">
            <v>0.34</v>
          </cell>
        </row>
        <row r="1432">
          <cell r="A1432" t="str">
            <v>BREAKER TIVEN 1X15         8901/15N</v>
          </cell>
          <cell r="D1432">
            <v>58.58</v>
          </cell>
        </row>
        <row r="1433">
          <cell r="A1433" t="str">
            <v>BREAKER TIVEN 1X20         8901/20N</v>
          </cell>
          <cell r="D1433">
            <v>58.58</v>
          </cell>
        </row>
        <row r="1434">
          <cell r="A1434" t="str">
            <v>BREAKER TIVEN 1X30         8901/30N</v>
          </cell>
          <cell r="D1434">
            <v>45.57</v>
          </cell>
        </row>
        <row r="1435">
          <cell r="A1435" t="str">
            <v>BREAKER TIVEN 1X40         8901/40N</v>
          </cell>
          <cell r="D1435">
            <v>70.55</v>
          </cell>
        </row>
        <row r="1436">
          <cell r="A1436" t="str">
            <v>BREAKER TIVEN 2X20         8902/20N</v>
          </cell>
          <cell r="D1436">
            <v>83.5</v>
          </cell>
        </row>
        <row r="1437">
          <cell r="A1437" t="str">
            <v>BREAKER TIVEN 2X30         8902/30N</v>
          </cell>
          <cell r="D1437">
            <v>119.61</v>
          </cell>
        </row>
        <row r="1438">
          <cell r="A1438" t="str">
            <v>BREAKER TIVEN 2X50         8902/50N</v>
          </cell>
          <cell r="D1438">
            <v>145.15</v>
          </cell>
        </row>
        <row r="1439">
          <cell r="A1439" t="str">
            <v>BREAKER TIVEN 2X60         8902/60N</v>
          </cell>
          <cell r="D1439">
            <v>112.61</v>
          </cell>
        </row>
        <row r="1440">
          <cell r="A1440" t="str">
            <v>CENTRO DE CARGA TIVEN      BTC242S</v>
          </cell>
          <cell r="D1440">
            <v>165.74</v>
          </cell>
        </row>
        <row r="1441">
          <cell r="A1441" t="str">
            <v>CENTRO DE CARGA TIVEN      BTC244S</v>
          </cell>
          <cell r="D1441">
            <v>233.22</v>
          </cell>
        </row>
        <row r="1442">
          <cell r="A1442" t="str">
            <v>CENTRO DE CARGA TIVEN      8952/8</v>
          </cell>
          <cell r="D1442">
            <v>612.76</v>
          </cell>
        </row>
        <row r="1443">
          <cell r="A1443" t="str">
            <v>CENTRO DE CARGA TIVEN      8952/12L</v>
          </cell>
          <cell r="D1443">
            <v>496.27</v>
          </cell>
        </row>
        <row r="1444">
          <cell r="A1444" t="str">
            <v>SOPORTE 3 MOULOS PL&amp;L L4703R</v>
          </cell>
          <cell r="D1444">
            <v>19.34</v>
          </cell>
        </row>
        <row r="1445">
          <cell r="A1445" t="str">
            <v>INTERRUPTOR 1P SENC. S/TECLA L4001/0</v>
          </cell>
          <cell r="D1445">
            <v>84.14</v>
          </cell>
        </row>
        <row r="1446">
          <cell r="A1446" t="str">
            <v>INTERRUPTOR 3 VIAS S/TEC. L4003/0</v>
          </cell>
          <cell r="D1446">
            <v>89.88</v>
          </cell>
        </row>
        <row r="1447">
          <cell r="A1447" t="str">
            <v>TECLA SENC. 1 MODULO N4911</v>
          </cell>
          <cell r="D1447">
            <v>20.12</v>
          </cell>
        </row>
        <row r="1448">
          <cell r="A1448" t="str">
            <v>TECLA SENC. 3 MODULOS L- 4911/3</v>
          </cell>
          <cell r="D1448">
            <v>56.8</v>
          </cell>
        </row>
        <row r="1449">
          <cell r="A1449" t="str">
            <v>TOMA DUPLEX 2P T15A GFCI N41886F</v>
          </cell>
          <cell r="D1449">
            <v>348.54</v>
          </cell>
        </row>
        <row r="1450">
          <cell r="A1450" t="str">
            <v>TOMA DUPLEX 2P T15A GFCI L- 41886F</v>
          </cell>
          <cell r="D1450">
            <v>396.97</v>
          </cell>
        </row>
        <row r="1451">
          <cell r="A1451" t="str">
            <v>TOMA TV. COAX TIPO F N4269F</v>
          </cell>
          <cell r="D1451">
            <v>146.27000000000001</v>
          </cell>
        </row>
        <row r="1452">
          <cell r="A1452" t="str">
            <v>TOMA TELEFONIC RJ11 N4258/11N</v>
          </cell>
          <cell r="D1452">
            <v>189.46</v>
          </cell>
        </row>
        <row r="1453">
          <cell r="A1453" t="str">
            <v>TOMA TELEFONIC RJ11 L-4258/11N</v>
          </cell>
          <cell r="D1453">
            <v>179.9</v>
          </cell>
        </row>
        <row r="1454">
          <cell r="A1454" t="str">
            <v>TOMA UL 2P T 1MOD.15A N4129S</v>
          </cell>
          <cell r="D1454">
            <v>88.18</v>
          </cell>
        </row>
        <row r="1455">
          <cell r="A1455" t="str">
            <v>TOMA 2P T15A. NEMA 6-15R N4138</v>
          </cell>
          <cell r="D1455">
            <v>78.05</v>
          </cell>
        </row>
        <row r="1456">
          <cell r="A1456" t="str">
            <v>INTERCOMUNICADOR SFERA KIT AUDIO 2H 316111</v>
          </cell>
          <cell r="D1456">
            <v>892.25</v>
          </cell>
        </row>
        <row r="1457">
          <cell r="A1457" t="str">
            <v>PLACA SENC P/ INTERRUPTOR MARFIL P&amp;S TP1-I</v>
          </cell>
          <cell r="D1457">
            <v>5.66</v>
          </cell>
        </row>
        <row r="1458">
          <cell r="A1458" t="str">
            <v>PLACA DOBLE P/ TOMA MARFIL P&amp;S TP8-I</v>
          </cell>
          <cell r="D1458">
            <v>5.66</v>
          </cell>
        </row>
        <row r="1459">
          <cell r="A1459" t="str">
            <v>PLACA SENC P/ INTERRUPTOR METAL P&amp;S SL1</v>
          </cell>
          <cell r="D1459">
            <v>22.13</v>
          </cell>
        </row>
        <row r="1460">
          <cell r="A1460" t="str">
            <v>PLACA DOBLE P/ TOMA METAL P&amp;S SS8</v>
          </cell>
          <cell r="D1460">
            <v>22.13</v>
          </cell>
        </row>
        <row r="1461">
          <cell r="A1461" t="str">
            <v>PLACA INTEMPERIE P/ TOMA SENC P&amp;S 3760</v>
          </cell>
          <cell r="D1461">
            <v>64.849999999999994</v>
          </cell>
        </row>
        <row r="1462">
          <cell r="A1462" t="str">
            <v>PLACA INTEMPERIE P/ TOMA DOBLE P&amp;S 3726-SC</v>
          </cell>
          <cell r="D1462">
            <v>84.94</v>
          </cell>
        </row>
        <row r="1463">
          <cell r="A1463" t="str">
            <v>PLACA INTEMPERIE P/ TOMA DOBLE P&amp;S 3780-SC</v>
          </cell>
          <cell r="D1463">
            <v>73.08</v>
          </cell>
        </row>
        <row r="1464">
          <cell r="A1464" t="str">
            <v>TOMA DOBLE GFCI MARFIL P&amp;S 1595-I</v>
          </cell>
          <cell r="D1464">
            <v>213.55</v>
          </cell>
        </row>
        <row r="1465">
          <cell r="A1465" t="str">
            <v>TOMA DOBLE MARFIL RESIDENCIAL P&amp;S 3232-I</v>
          </cell>
          <cell r="D1465">
            <v>8.0500000000000007</v>
          </cell>
        </row>
        <row r="1466">
          <cell r="A1466" t="str">
            <v>TOMA DOBLE MARFIL COMERCIAL P&amp;S CR20-I</v>
          </cell>
          <cell r="D1466">
            <v>36.35</v>
          </cell>
        </row>
        <row r="1467">
          <cell r="A1467" t="str">
            <v>TOMA SENCILLA MARFIL 250V P&amp;S 5651-I</v>
          </cell>
          <cell r="D1467">
            <v>47.18</v>
          </cell>
        </row>
        <row r="1468">
          <cell r="A1468" t="str">
            <v>TOMA SENCILLO P/ PISO CAFE P&amp;S 1542-FBA</v>
          </cell>
          <cell r="D1468">
            <v>559.46</v>
          </cell>
        </row>
        <row r="1469">
          <cell r="A1469" t="str">
            <v>INTERRUPTOR SENCILLO MARFIL P&amp;S 660-I</v>
          </cell>
          <cell r="D1469">
            <v>15.41</v>
          </cell>
        </row>
        <row r="1470">
          <cell r="A1470" t="str">
            <v>INTERRUPTOR DOBLE MARFIL P&amp;S 690-I</v>
          </cell>
          <cell r="D1470">
            <v>65.459999999999994</v>
          </cell>
        </row>
        <row r="1471">
          <cell r="A1471" t="str">
            <v>TUBO DE COBRE FLEXIBLE   1/4  X 50</v>
          </cell>
          <cell r="D1471">
            <v>183.33</v>
          </cell>
        </row>
        <row r="1472">
          <cell r="A1472" t="str">
            <v>TUBO DE COBRE FLEXIBLE   3/16 X 50</v>
          </cell>
          <cell r="D1472">
            <v>175.17</v>
          </cell>
        </row>
        <row r="1473">
          <cell r="A1473" t="str">
            <v>TUBO DE COBRE FLEXIBLE   3/8  X 50</v>
          </cell>
          <cell r="D1473">
            <v>378.46</v>
          </cell>
        </row>
        <row r="1474">
          <cell r="A1474" t="str">
            <v>TUBO DE COBRE FLEXIBLE   1/2  X 50</v>
          </cell>
          <cell r="D1474">
            <v>662.29</v>
          </cell>
        </row>
        <row r="1475">
          <cell r="A1475" t="str">
            <v>TUBO DE COBRE FLEXIBLE   5/16 X 50</v>
          </cell>
          <cell r="D1475">
            <v>313.32</v>
          </cell>
        </row>
        <row r="1476">
          <cell r="A1476" t="str">
            <v>TUBO DE COBRE FLEXIBLE   5/8  X 50'</v>
          </cell>
          <cell r="D1476">
            <v>825.79</v>
          </cell>
        </row>
        <row r="1477">
          <cell r="A1477" t="str">
            <v>LLAVE DUCHA COLONY M/ PAL CROMO 3275.502</v>
          </cell>
          <cell r="D1477">
            <v>1221.08</v>
          </cell>
        </row>
        <row r="1478">
          <cell r="A1478" t="str">
            <v>LLAVE DUCHA COLONY M/ PAL CROMO 3275.501</v>
          </cell>
          <cell r="D1478">
            <v>970.81</v>
          </cell>
        </row>
        <row r="1479">
          <cell r="A1479" t="str">
            <v>LLAVE DUCHA COLONY M/ PAL SATIN 3275.501</v>
          </cell>
          <cell r="D1479">
            <v>1770.45</v>
          </cell>
        </row>
        <row r="1480">
          <cell r="A1480" t="str">
            <v>AS LLAVE DUCHA 2M    BRONC 3275-222</v>
          </cell>
          <cell r="D1480">
            <v>909.66</v>
          </cell>
        </row>
        <row r="1481">
          <cell r="A1481" t="str">
            <v>LLAVE DUCHA COLONY M/ PAL CROMO 3375.502</v>
          </cell>
          <cell r="D1481">
            <v>1314.91</v>
          </cell>
        </row>
        <row r="1482">
          <cell r="A1482" t="str">
            <v>LLAVE DUCHA A STANDARD 3M CROMO 3375-222</v>
          </cell>
          <cell r="D1482">
            <v>1178.81</v>
          </cell>
        </row>
        <row r="1483">
          <cell r="A1483" t="str">
            <v>AS LLAVE DUCHA 3M    BRONC 3375-222</v>
          </cell>
          <cell r="D1483">
            <v>1296.6500000000001</v>
          </cell>
        </row>
        <row r="1484">
          <cell r="A1484" t="str">
            <v>LLAVE DUCHA COLONY M CTRL CROMO 1375.312</v>
          </cell>
          <cell r="D1484">
            <v>1101.19</v>
          </cell>
        </row>
        <row r="1485">
          <cell r="A1485" t="str">
            <v>AS LLAVE DUCH M/CTRL CROM1375-312 AVERIADO</v>
          </cell>
          <cell r="D1485">
            <v>831.93</v>
          </cell>
        </row>
        <row r="1486">
          <cell r="A1486" t="str">
            <v>AS LLAVE DUCHA MONOC BRONC 1375-312</v>
          </cell>
          <cell r="D1486">
            <v>959.49</v>
          </cell>
        </row>
        <row r="1487">
          <cell r="A1487" t="str">
            <v>LLAVE LAVAMANO COLONY CROMO 2275.505 M/P</v>
          </cell>
          <cell r="D1487">
            <v>634</v>
          </cell>
        </row>
        <row r="1488">
          <cell r="A1488" t="str">
            <v>LLAVE LAVAMANO COLONY SATIN 2275.505 M/P</v>
          </cell>
          <cell r="D1488">
            <v>855.13</v>
          </cell>
        </row>
        <row r="1489">
          <cell r="A1489" t="str">
            <v>LLAVE LAVAMANO 8" COLONY BRONCE 3875.220</v>
          </cell>
          <cell r="D1489">
            <v>767.81</v>
          </cell>
        </row>
        <row r="1490">
          <cell r="A1490" t="str">
            <v>LLAVE LAVAMANO COLONY 8" CROMO 3875.505</v>
          </cell>
          <cell r="D1490">
            <v>1303.81</v>
          </cell>
        </row>
        <row r="1491">
          <cell r="A1491" t="str">
            <v>LLAVE LAVAMANO COLONY 8" SATIN 3875.505</v>
          </cell>
          <cell r="D1491">
            <v>1717.75</v>
          </cell>
        </row>
        <row r="1492">
          <cell r="A1492" t="str">
            <v>LLAVE LAVAMANO COLONY CROMO 2175.505</v>
          </cell>
          <cell r="D1492">
            <v>737.61</v>
          </cell>
        </row>
        <row r="1493">
          <cell r="A1493" t="str">
            <v>LLAVE LAVAMANO COLONY SATIN 2175.505</v>
          </cell>
          <cell r="D1493">
            <v>777.13</v>
          </cell>
        </row>
        <row r="1494">
          <cell r="A1494" t="str">
            <v>LLAVE LAVAMANO COLONY BRONCE 2175.505</v>
          </cell>
          <cell r="D1494">
            <v>563.75</v>
          </cell>
        </row>
        <row r="1495">
          <cell r="A1495" t="str">
            <v>LLAVE LAVATRASTO COLONY BRONCE 4175.500</v>
          </cell>
          <cell r="D1495">
            <v>720.47</v>
          </cell>
        </row>
        <row r="1496">
          <cell r="A1496" t="str">
            <v>LLAVE LAVATRASTO COLONY CROMO 4175.501</v>
          </cell>
          <cell r="D1496">
            <v>1217.19</v>
          </cell>
        </row>
        <row r="1497">
          <cell r="A1497" t="str">
            <v>LLAVE DUCHA HAMPTON CROMO 7221.722</v>
          </cell>
          <cell r="D1497">
            <v>3048.43</v>
          </cell>
        </row>
        <row r="1498">
          <cell r="A1498" t="str">
            <v>LLAVE DUCHA HAMPTON SATIN 7221.722</v>
          </cell>
          <cell r="D1498">
            <v>3034.46</v>
          </cell>
        </row>
        <row r="1499">
          <cell r="A1499" t="str">
            <v>LLAVE DUCHA HAMPTON CROMO 7221.732</v>
          </cell>
          <cell r="D1499">
            <v>2531.65</v>
          </cell>
        </row>
        <row r="1500">
          <cell r="A1500" t="str">
            <v>LLAVE DUCHA HAMPTON SATIN 7221.732</v>
          </cell>
          <cell r="D1500">
            <v>3088.52</v>
          </cell>
        </row>
        <row r="1501">
          <cell r="A1501" t="str">
            <v>LLAVE DUCHA HAMPTON CROMO 7225.723 3M/CR</v>
          </cell>
          <cell r="D1501">
            <v>2937.49</v>
          </cell>
        </row>
        <row r="1502">
          <cell r="A1502" t="str">
            <v>AS LLAVE DUCHA 3M CR BRONC 7225-723</v>
          </cell>
          <cell r="D1502">
            <v>3036.93</v>
          </cell>
        </row>
        <row r="1503">
          <cell r="A1503" t="str">
            <v>LLAVE DUCHA HAMPTON CROMO 7225.733 3M/P</v>
          </cell>
          <cell r="D1503">
            <v>2627.71</v>
          </cell>
        </row>
        <row r="1504">
          <cell r="A1504" t="str">
            <v>LLAVE LAVAMANO HAMPTON BRONCE 7411.722</v>
          </cell>
          <cell r="D1504">
            <v>1219.81</v>
          </cell>
        </row>
        <row r="1505">
          <cell r="A1505" t="str">
            <v>LLAVE LAVAMANO HAMPTON CROMO 7471.732</v>
          </cell>
          <cell r="D1505">
            <v>1817.63</v>
          </cell>
        </row>
        <row r="1506">
          <cell r="A1506" t="str">
            <v>LLAVE LAVAMANO HAMPTON CROMO 7471.702</v>
          </cell>
          <cell r="D1506">
            <v>2054.38</v>
          </cell>
        </row>
        <row r="1507">
          <cell r="A1507" t="str">
            <v>LLAVE LAVAMANO HAMPTON CROMO 7411.732</v>
          </cell>
          <cell r="D1507">
            <v>2163.52</v>
          </cell>
        </row>
        <row r="1508">
          <cell r="A1508" t="str">
            <v>LLAVE LAVAMANO HAMPTON SATIN 7411.732</v>
          </cell>
          <cell r="D1508">
            <v>2104.56</v>
          </cell>
        </row>
        <row r="1509">
          <cell r="A1509" t="str">
            <v>LLAVE LAVAMANO HAMPTON SATIN BR 7411.732</v>
          </cell>
          <cell r="D1509">
            <v>2028.06</v>
          </cell>
        </row>
        <row r="1510">
          <cell r="A1510" t="str">
            <v>LLAVE LAVAMANO HAMPTON CROMO 7411.722</v>
          </cell>
          <cell r="D1510">
            <v>2033.36</v>
          </cell>
        </row>
        <row r="1511">
          <cell r="A1511" t="str">
            <v>LLAVE LAVAMANO HAMPTON SATIN 7411.722</v>
          </cell>
          <cell r="D1511">
            <v>2228.84</v>
          </cell>
        </row>
        <row r="1512">
          <cell r="A1512" t="str">
            <v>AS LLAVE LAVAM PALAN BRONC 7411-732</v>
          </cell>
          <cell r="D1512">
            <v>1410.98</v>
          </cell>
        </row>
        <row r="1513">
          <cell r="A1513" t="str">
            <v>LLAVE LAVAMANO HAMPTON 8" CROMO 7881.722</v>
          </cell>
          <cell r="D1513">
            <v>2395.96</v>
          </cell>
        </row>
        <row r="1514">
          <cell r="A1514" t="str">
            <v>LLAVE LAVAMANO HAMPTON 8" CROMO 7881.732</v>
          </cell>
          <cell r="D1514">
            <v>2337.0700000000002</v>
          </cell>
        </row>
        <row r="1515">
          <cell r="A1515" t="str">
            <v>LLAVE LAVATRASTO HAMPTON CROMO 4770.722</v>
          </cell>
          <cell r="D1515">
            <v>2173.34</v>
          </cell>
        </row>
        <row r="1516">
          <cell r="A1516" t="str">
            <v>LLAVE LAVATRASTO HAMPTON CROMO 4770.732</v>
          </cell>
          <cell r="D1516">
            <v>1241.71</v>
          </cell>
        </row>
        <row r="1517">
          <cell r="A1517" t="str">
            <v>AS LLAVE LAVAT PALAN BRONC 4275-500</v>
          </cell>
          <cell r="D1517">
            <v>780.37</v>
          </cell>
        </row>
        <row r="1518">
          <cell r="A1518" t="str">
            <v>LLAVE LAVATRASTO COLONY SATIN 4275.550</v>
          </cell>
          <cell r="D1518">
            <v>1349.52</v>
          </cell>
        </row>
        <row r="1519">
          <cell r="A1519" t="str">
            <v>LLAVE DOBLE C/DUCHA P/BAÐERA CRO 4070100</v>
          </cell>
          <cell r="D1519">
            <v>787.92</v>
          </cell>
        </row>
        <row r="1520">
          <cell r="A1520" t="str">
            <v>LLAVE DOB P/LAVA C/MANG WK2-740C</v>
          </cell>
          <cell r="D1520">
            <v>824.53</v>
          </cell>
        </row>
        <row r="1521">
          <cell r="A1521" t="str">
            <v>LLAVE P/LAVAM 4" C/DES AUT CROM WL2-310C</v>
          </cell>
          <cell r="D1521">
            <v>959.82</v>
          </cell>
        </row>
        <row r="1522">
          <cell r="A1522" t="str">
            <v>INODORO OLIMPU ELON BLANCO 1.6L 512</v>
          </cell>
          <cell r="D1522">
            <v>1751.26</v>
          </cell>
        </row>
        <row r="1523">
          <cell r="A1523" t="str">
            <v>INODORO OLIMPUS ELONG AZUL 1.6L 512</v>
          </cell>
          <cell r="D1523">
            <v>1962.14</v>
          </cell>
        </row>
        <row r="1524">
          <cell r="A1524" t="str">
            <v>INODORO OLYMPUS ELON BONE 6LTS 512</v>
          </cell>
          <cell r="D1524">
            <v>1869.9</v>
          </cell>
        </row>
        <row r="1525">
          <cell r="A1525" t="str">
            <v>INODORO OLYMPUS ELON CANDLELYGHT 1.6 512</v>
          </cell>
          <cell r="D1525">
            <v>1869.9</v>
          </cell>
        </row>
        <row r="1526">
          <cell r="A1526" t="str">
            <v>INODORO OLYMPUS ELON DAY DREAM 1.6 512</v>
          </cell>
          <cell r="D1526">
            <v>1821.45</v>
          </cell>
        </row>
        <row r="1527">
          <cell r="A1527" t="str">
            <v>INODORO OLIMPUS ELONG GRIS 1.6L 512</v>
          </cell>
          <cell r="D1527">
            <v>1821.45</v>
          </cell>
        </row>
        <row r="1528">
          <cell r="A1528" t="str">
            <v>INODORO OLIMPU ELON LYG MIN 1.6 512</v>
          </cell>
          <cell r="D1528">
            <v>1821.45</v>
          </cell>
        </row>
        <row r="1529">
          <cell r="A1529" t="str">
            <v>INODORO OLYMPUS ELON ROJO VINO 1.6 512</v>
          </cell>
          <cell r="D1529">
            <v>1933.28</v>
          </cell>
        </row>
        <row r="1530">
          <cell r="A1530" t="str">
            <v>INODORO OLIMPUS ELON NEGRO 1.6L 512</v>
          </cell>
          <cell r="D1530">
            <v>1911.27</v>
          </cell>
        </row>
        <row r="1531">
          <cell r="A1531" t="str">
            <v>INODORO OLIMPU ELON SPRING 1.6L 512</v>
          </cell>
          <cell r="D1531">
            <v>1821.45</v>
          </cell>
        </row>
        <row r="1532">
          <cell r="A1532" t="str">
            <v>INODORO NOSTALGIA ELON BLANCO 1.6L 517</v>
          </cell>
          <cell r="D1532">
            <v>3611.5</v>
          </cell>
        </row>
        <row r="1533">
          <cell r="A1533" t="str">
            <v>INODORO NOSTALGIA ELON BONE 1.6L 517</v>
          </cell>
          <cell r="D1533">
            <v>3748.02</v>
          </cell>
        </row>
        <row r="1534">
          <cell r="A1534" t="str">
            <v>INODORO HAMILTON BLANCO  1.6LTS 525</v>
          </cell>
          <cell r="D1534">
            <v>3597.69</v>
          </cell>
        </row>
        <row r="1535">
          <cell r="A1535" t="str">
            <v>INODORO HAMILTON CANDLE LY 1.6L 525</v>
          </cell>
          <cell r="D1535">
            <v>3289.75</v>
          </cell>
        </row>
        <row r="1536">
          <cell r="A1536" t="str">
            <v>INODORO HAMILTON BONE 6LTS 2092625 (525)</v>
          </cell>
          <cell r="D1536">
            <v>3830.88</v>
          </cell>
        </row>
        <row r="1537">
          <cell r="A1537" t="str">
            <v>INODORO HAMILTON GRIS    1.6LTS 525</v>
          </cell>
          <cell r="D1537">
            <v>3622.4</v>
          </cell>
        </row>
        <row r="1538">
          <cell r="A1538" t="str">
            <v>INODORO HAMILTON ROJO VINO 1.6L 525</v>
          </cell>
          <cell r="D1538">
            <v>4045.62</v>
          </cell>
        </row>
        <row r="1539">
          <cell r="A1539" t="str">
            <v>INODORO HAMILTON LIGHT MIN 1.6L 525</v>
          </cell>
          <cell r="D1539">
            <v>3622.4</v>
          </cell>
        </row>
        <row r="1540">
          <cell r="A1540" t="str">
            <v>INODORO HAMILTON VERDE TROP 1.6 525</v>
          </cell>
          <cell r="D1540">
            <v>3894.14</v>
          </cell>
        </row>
        <row r="1541">
          <cell r="A1541" t="str">
            <v>INODORO PETIT GARZON BLANC 3.5L 527</v>
          </cell>
          <cell r="D1541">
            <v>4599.63</v>
          </cell>
        </row>
        <row r="1542">
          <cell r="A1542" t="str">
            <v>INODORO PETIT GARZON BONE 13L INC 2022627</v>
          </cell>
          <cell r="D1542">
            <v>4846.34</v>
          </cell>
        </row>
        <row r="1543">
          <cell r="A1543" t="str">
            <v>INODORO PETIT GARZON ROJO VINO 3.5 527</v>
          </cell>
          <cell r="D1543">
            <v>5104.3900000000003</v>
          </cell>
        </row>
        <row r="1544">
          <cell r="A1544" t="str">
            <v>INODORO PETIT GARZON VERDE TROP 3.5L 527</v>
          </cell>
          <cell r="D1544">
            <v>5104.3900000000003</v>
          </cell>
        </row>
        <row r="1545">
          <cell r="A1545" t="str">
            <v>INODORO HABITAT BLANCO</v>
          </cell>
          <cell r="D1545">
            <v>830.58</v>
          </cell>
        </row>
        <row r="1546">
          <cell r="A1546" t="str">
            <v>INODORO HABITAT CAND LYGHT</v>
          </cell>
          <cell r="D1546">
            <v>832.07</v>
          </cell>
        </row>
        <row r="1547">
          <cell r="A1547" t="str">
            <v>INODORO HABITAT III ARENA</v>
          </cell>
          <cell r="D1547">
            <v>784.11</v>
          </cell>
        </row>
        <row r="1548">
          <cell r="A1548" t="str">
            <v>INODORO HYDRA REDON BLANCO 6LTS 551</v>
          </cell>
          <cell r="D1548">
            <v>1326.07</v>
          </cell>
        </row>
        <row r="1549">
          <cell r="A1549" t="str">
            <v>INODORO HYDRA REDONDO AZUL 1.6L 551</v>
          </cell>
          <cell r="D1549">
            <v>1596.57</v>
          </cell>
        </row>
        <row r="1550">
          <cell r="A1550" t="str">
            <v>INODORO HYDRA REDONDO BONE 1.6L 551</v>
          </cell>
          <cell r="D1550">
            <v>1506.49</v>
          </cell>
        </row>
        <row r="1551">
          <cell r="A1551" t="str">
            <v>INODORO HYDRA REDON CAND LY 1.6 551</v>
          </cell>
          <cell r="D1551">
            <v>1506.49</v>
          </cell>
        </row>
        <row r="1552">
          <cell r="A1552" t="str">
            <v>INODORO HYDRA REDON DAY DREAM 1.6 551</v>
          </cell>
          <cell r="D1552">
            <v>1506.49</v>
          </cell>
        </row>
        <row r="1553">
          <cell r="A1553" t="str">
            <v>INODORO HYDRA REDONDO GRIS 1.6L 551</v>
          </cell>
          <cell r="D1553">
            <v>1444.66</v>
          </cell>
        </row>
        <row r="1554">
          <cell r="A1554" t="str">
            <v>INODORO HYDRA REDO LOGAN BE 1.6 551</v>
          </cell>
          <cell r="D1554">
            <v>1596.57</v>
          </cell>
        </row>
        <row r="1555">
          <cell r="A1555" t="str">
            <v>INODORO HYDRA REDOND NEGRO 1.6L 551</v>
          </cell>
          <cell r="D1555">
            <v>1596.57</v>
          </cell>
        </row>
        <row r="1556">
          <cell r="A1556" t="str">
            <v>INODORO HYDRA REDO LIGH MIN 1.6 551</v>
          </cell>
          <cell r="D1556">
            <v>1444.66</v>
          </cell>
        </row>
        <row r="1557">
          <cell r="A1557" t="str">
            <v>INODORO HYDRA REDON SPRING 1.6L 551</v>
          </cell>
          <cell r="D1557">
            <v>1444.66</v>
          </cell>
        </row>
        <row r="1558">
          <cell r="A1558" t="str">
            <v>INODORO HYDRA REDO VERD TRO 1.6 551</v>
          </cell>
          <cell r="D1558">
            <v>1530.9</v>
          </cell>
        </row>
        <row r="1559">
          <cell r="A1559" t="str">
            <v>INODO RENAISSANC ELON AZUL 3.5L 564</v>
          </cell>
          <cell r="D1559">
            <v>1851.3</v>
          </cell>
        </row>
        <row r="1560">
          <cell r="A1560" t="str">
            <v>INODO RENAISSANC ELON GRIS 3.5L 564</v>
          </cell>
          <cell r="D1560">
            <v>1576.07</v>
          </cell>
        </row>
        <row r="1561">
          <cell r="A1561" t="str">
            <v>INODO RENAISSA ELO LIGH MIN 3.5 564</v>
          </cell>
          <cell r="D1561">
            <v>1580.86</v>
          </cell>
        </row>
        <row r="1562">
          <cell r="A1562" t="str">
            <v>INODO RENAISSANC ELON NEGRO 3.5 564</v>
          </cell>
          <cell r="D1562">
            <v>1716.11</v>
          </cell>
        </row>
        <row r="1563">
          <cell r="A1563" t="str">
            <v>INODO RENAISSAN ELON SPRING 3.5 564</v>
          </cell>
          <cell r="D1563">
            <v>1644.92</v>
          </cell>
        </row>
        <row r="1564">
          <cell r="A1564" t="str">
            <v>INODORO CADET COMP 3 BLANCO 6L 2403612</v>
          </cell>
          <cell r="D1564">
            <v>4758.3100000000004</v>
          </cell>
        </row>
        <row r="1565">
          <cell r="A1565" t="str">
            <v>INODORO FLOWISE BONE 4.8LTS 2073513</v>
          </cell>
          <cell r="D1565">
            <v>3055.4</v>
          </cell>
        </row>
        <row r="1566">
          <cell r="A1566" t="str">
            <v>INODORO MADERA BLANCO    13LTS 590F</v>
          </cell>
          <cell r="D1566">
            <v>5125.78</v>
          </cell>
        </row>
        <row r="1567">
          <cell r="A1567" t="str">
            <v>INODORO CHAMPION BLANCO      1.6LTS</v>
          </cell>
          <cell r="D1567">
            <v>5732.62</v>
          </cell>
        </row>
        <row r="1568">
          <cell r="A1568" t="str">
            <v>INODORO CHAMPION BONE        1.6LTS</v>
          </cell>
          <cell r="D1568">
            <v>5804.94</v>
          </cell>
        </row>
        <row r="1569">
          <cell r="A1569" t="str">
            <v>INODORO SAVONA BONE          1.6LTS</v>
          </cell>
          <cell r="D1569">
            <v>9187.68</v>
          </cell>
        </row>
        <row r="1570">
          <cell r="A1570" t="str">
            <v>INODORO OLYMPUS/ LAV SATURNO BCO C/A 512/401</v>
          </cell>
          <cell r="D1570">
            <v>2254.37</v>
          </cell>
        </row>
        <row r="1571">
          <cell r="A1571" t="str">
            <v>INODORO CADET III/ LAV EMBAJADOR BCO C/A</v>
          </cell>
          <cell r="D1571">
            <v>2012.16</v>
          </cell>
        </row>
        <row r="1572">
          <cell r="A1572" t="str">
            <v>INODORO OLYMPUS/ LAV SATURNO BONE C/A 512/401</v>
          </cell>
          <cell r="D1572">
            <v>2370.98</v>
          </cell>
        </row>
        <row r="1573">
          <cell r="A1573" t="str">
            <v>INODORO/LAVAMANO BONE C/A  INC 525/460</v>
          </cell>
          <cell r="D1573">
            <v>3716.45</v>
          </cell>
        </row>
        <row r="1574">
          <cell r="A1574" t="str">
            <v>INODO NEW COLON/LAV BLCO C/A INC 512-401</v>
          </cell>
          <cell r="D1574">
            <v>1745.04</v>
          </cell>
        </row>
        <row r="1575">
          <cell r="A1575" t="str">
            <v>INODO CONFORT/LAV BLCO C/A INC 511-402</v>
          </cell>
          <cell r="D1575">
            <v>2105.89</v>
          </cell>
        </row>
        <row r="1576">
          <cell r="A1576" t="str">
            <v>INODO CONFORT/LAV BONE C/A INC 511-402</v>
          </cell>
          <cell r="D1576">
            <v>2209.35</v>
          </cell>
        </row>
        <row r="1577">
          <cell r="A1577" t="str">
            <v>INODORO/LAVA SPRING C/A  INC 525/460</v>
          </cell>
          <cell r="D1577">
            <v>3716.45</v>
          </cell>
        </row>
        <row r="1578">
          <cell r="A1578" t="str">
            <v>INODORO 6LTS /LAV BLCO 4" C/PED IMP</v>
          </cell>
          <cell r="D1578">
            <v>1376.48</v>
          </cell>
        </row>
        <row r="1579">
          <cell r="A1579" t="str">
            <v>LAVAMANO HABITAT BLANCO        400H</v>
          </cell>
          <cell r="D1579">
            <v>627</v>
          </cell>
        </row>
        <row r="1580">
          <cell r="A1580" t="str">
            <v>LAVAMANO HABITAT SPRING        400H</v>
          </cell>
          <cell r="D1580">
            <v>612.13</v>
          </cell>
        </row>
        <row r="1581">
          <cell r="A1581" t="str">
            <v>LAVAMANO HABITAT III ARENA 1H</v>
          </cell>
          <cell r="D1581">
            <v>576.79</v>
          </cell>
        </row>
        <row r="1582">
          <cell r="A1582" t="str">
            <v>LAVAMANO SATURNO 1H BLANCO       401</v>
          </cell>
          <cell r="D1582">
            <v>921.06</v>
          </cell>
        </row>
        <row r="1583">
          <cell r="A1583" t="str">
            <v>LAVAMANO SATURNO 1H AZUL        401</v>
          </cell>
          <cell r="D1583">
            <v>993.03</v>
          </cell>
        </row>
        <row r="1584">
          <cell r="A1584" t="str">
            <v>LAVAMANO VENUS 1H BLANCO        382</v>
          </cell>
          <cell r="D1584">
            <v>577.26</v>
          </cell>
        </row>
        <row r="1585">
          <cell r="A1585" t="str">
            <v>LAVAMANO SATURNO 1H BONE        401</v>
          </cell>
          <cell r="D1585">
            <v>946.88</v>
          </cell>
        </row>
        <row r="1586">
          <cell r="A1586" t="str">
            <v>LAVAMANO SATURNO 1H CANDLE LYGH 401</v>
          </cell>
          <cell r="D1586">
            <v>921.96</v>
          </cell>
        </row>
        <row r="1587">
          <cell r="A1587" t="str">
            <v>LAVAMANO SATURNO 1H DAYDREAN    401</v>
          </cell>
          <cell r="D1587">
            <v>946.88</v>
          </cell>
        </row>
        <row r="1588">
          <cell r="A1588" t="str">
            <v>LAVAMANO SATURNO 1H GRIS        401</v>
          </cell>
          <cell r="D1588">
            <v>946.88</v>
          </cell>
        </row>
        <row r="1589">
          <cell r="A1589" t="str">
            <v>LAVAMANO SATURNO 1H GRIS        401 AVERIADO</v>
          </cell>
          <cell r="D1589">
            <v>691.02</v>
          </cell>
        </row>
        <row r="1590">
          <cell r="A1590" t="str">
            <v>LAVAMANO SATURNO 1H LOGAN BERRY 401</v>
          </cell>
          <cell r="D1590">
            <v>966.88</v>
          </cell>
        </row>
        <row r="1591">
          <cell r="A1591" t="str">
            <v>LAVAMANO SATURNO 1H LIGHT MINK  401</v>
          </cell>
          <cell r="D1591">
            <v>946.88</v>
          </cell>
        </row>
        <row r="1592">
          <cell r="A1592" t="str">
            <v>LAVAMANO SATURNO 1H NEGRO       401</v>
          </cell>
          <cell r="D1592">
            <v>993.03</v>
          </cell>
        </row>
        <row r="1593">
          <cell r="A1593" t="str">
            <v>LAVAMANO SATURNO 1H SPRING      401</v>
          </cell>
          <cell r="D1593">
            <v>884.04</v>
          </cell>
        </row>
        <row r="1594">
          <cell r="A1594" t="str">
            <v>LAVAMANO SATURNO 1H VERDE TROPI 401</v>
          </cell>
          <cell r="D1594">
            <v>838.56</v>
          </cell>
        </row>
        <row r="1595">
          <cell r="A1595" t="str">
            <v>LAVAMANO EMBAJADOR 4" BLANCO   402D</v>
          </cell>
          <cell r="D1595">
            <v>1056.75</v>
          </cell>
        </row>
        <row r="1596">
          <cell r="A1596" t="str">
            <v>LAVAMANO AZUL           INCESA 402D</v>
          </cell>
          <cell r="D1596">
            <v>1169.27</v>
          </cell>
        </row>
        <row r="1597">
          <cell r="A1597" t="str">
            <v>LAVAMANO EMBAJADOR 4" BONE 0300602 (402D)</v>
          </cell>
          <cell r="D1597">
            <v>1101.8900000000001</v>
          </cell>
        </row>
        <row r="1598">
          <cell r="A1598" t="str">
            <v>LAVAMANO DAYDREAN       INCESA 402D</v>
          </cell>
          <cell r="D1598">
            <v>1101.8900000000001</v>
          </cell>
        </row>
        <row r="1599">
          <cell r="A1599" t="str">
            <v>LAVAMANO LIGHT MINK     INCESA 402D</v>
          </cell>
          <cell r="D1599">
            <v>1101.8900000000001</v>
          </cell>
        </row>
        <row r="1600">
          <cell r="A1600" t="str">
            <v>LAVAMANO GRIS           INCESA 402D</v>
          </cell>
          <cell r="D1600">
            <v>1101.9000000000001</v>
          </cell>
        </row>
        <row r="1601">
          <cell r="A1601" t="str">
            <v>LAVAMANO NEGRO          INCESA 402D</v>
          </cell>
          <cell r="D1601">
            <v>1169.3</v>
          </cell>
        </row>
        <row r="1602">
          <cell r="A1602" t="str">
            <v>LAVAMANO LOGAN BERRY    INCESA 402D</v>
          </cell>
          <cell r="D1602">
            <v>1169.3</v>
          </cell>
        </row>
        <row r="1603">
          <cell r="A1603" t="str">
            <v>LAVAMANO SPRING                402D</v>
          </cell>
          <cell r="D1603">
            <v>1056.54</v>
          </cell>
        </row>
        <row r="1604">
          <cell r="A1604" t="str">
            <v>LAVAMANO OVALYN BLANCO 0804450 INC 408</v>
          </cell>
          <cell r="D1604">
            <v>1177.83</v>
          </cell>
        </row>
        <row r="1605">
          <cell r="A1605" t="str">
            <v>LAVAMANO OVALYN BONE 0804450 INC 408</v>
          </cell>
          <cell r="D1605">
            <v>1247.05</v>
          </cell>
        </row>
        <row r="1606">
          <cell r="A1606" t="str">
            <v>LAVAMANO PEDESTAL NOSTALGIA BLANCO 416</v>
          </cell>
          <cell r="D1606">
            <v>2251.63</v>
          </cell>
        </row>
        <row r="1607">
          <cell r="A1607" t="str">
            <v>LAVAMANO PEDESTAL NOSTALGIA BONE 416</v>
          </cell>
          <cell r="D1607">
            <v>2435.75</v>
          </cell>
        </row>
        <row r="1608">
          <cell r="A1608" t="str">
            <v>LAVAMANO BLANCO   C/PED INCESA 452</v>
          </cell>
          <cell r="D1608">
            <v>1746.51</v>
          </cell>
        </row>
        <row r="1609">
          <cell r="A1609" t="str">
            <v>LAVAMANO AZUL     C/PED INCESA 452</v>
          </cell>
          <cell r="D1609">
            <v>2001.14</v>
          </cell>
        </row>
        <row r="1610">
          <cell r="A1610" t="str">
            <v>LAVAMANO AMARILLO C/PED INCESA 452</v>
          </cell>
          <cell r="D1610">
            <v>1832.77</v>
          </cell>
        </row>
        <row r="1611">
          <cell r="A1611" t="str">
            <v>LAVAMANO SORRENTO 4" BONE C/PED 0034424 (INC 452)</v>
          </cell>
          <cell r="D1611">
            <v>1992.85</v>
          </cell>
        </row>
        <row r="1612">
          <cell r="A1612" t="str">
            <v>LAVAMANO CAND LYG C/PED INCESA 452</v>
          </cell>
          <cell r="D1612">
            <v>1962.16</v>
          </cell>
        </row>
        <row r="1613">
          <cell r="A1613" t="str">
            <v>LAVAMANO DAY DREA C/PED INCESA 452</v>
          </cell>
          <cell r="D1613">
            <v>1832.77</v>
          </cell>
        </row>
        <row r="1614">
          <cell r="A1614" t="str">
            <v>LAVAMANO GRIS     C/PED INCESA 452</v>
          </cell>
          <cell r="D1614">
            <v>1832.77</v>
          </cell>
        </row>
        <row r="1615">
          <cell r="A1615" t="str">
            <v>LAVAMANO SORRENTO 4" LOGAN BE C/PED 0034424 (INC 452)</v>
          </cell>
          <cell r="D1615">
            <v>2009.48</v>
          </cell>
        </row>
        <row r="1616">
          <cell r="A1616" t="str">
            <v>LAVAMANO NEGRO    C/PED INCESA 452</v>
          </cell>
          <cell r="D1616">
            <v>2054.4</v>
          </cell>
        </row>
        <row r="1617">
          <cell r="A1617" t="str">
            <v>LAVAMANO L.MINK   C/PED INCESA 452</v>
          </cell>
          <cell r="D1617">
            <v>1832.77</v>
          </cell>
        </row>
        <row r="1618">
          <cell r="A1618" t="str">
            <v>LAVAMANO TAHITI   C/PED INCESA 452</v>
          </cell>
          <cell r="D1618">
            <v>1832.77</v>
          </cell>
        </row>
        <row r="1619">
          <cell r="A1619" t="str">
            <v>LAVAMANO VERD TRO C/PED INCESA 452</v>
          </cell>
          <cell r="D1619">
            <v>1919.02</v>
          </cell>
        </row>
        <row r="1620">
          <cell r="A1620" t="str">
            <v>LAVAMANO AQUALYN 4" BLANCO 9020664 (460)</v>
          </cell>
          <cell r="D1620">
            <v>1179.42</v>
          </cell>
        </row>
        <row r="1621">
          <cell r="A1621" t="str">
            <v>LAVAMANO AZUL           INCESA 460</v>
          </cell>
          <cell r="D1621">
            <v>1222.8699999999999</v>
          </cell>
        </row>
        <row r="1622">
          <cell r="A1622" t="str">
            <v>LAVAMANO AQUALYN 4" BONE 9020664 (460)</v>
          </cell>
          <cell r="D1622">
            <v>1248.72</v>
          </cell>
        </row>
        <row r="1623">
          <cell r="A1623" t="str">
            <v>LAVAMANO CANDLE LYGTH 4" INCESA 460</v>
          </cell>
          <cell r="D1623">
            <v>1214.21</v>
          </cell>
        </row>
        <row r="1624">
          <cell r="A1624" t="str">
            <v>LAVAMANO AQUALYN 4" GRIS 9020664 (460)</v>
          </cell>
          <cell r="D1624">
            <v>1248.72</v>
          </cell>
        </row>
        <row r="1625">
          <cell r="A1625" t="str">
            <v>LAVAMANO AQUALYN 4" LIGHT MINK 9020664 (460)</v>
          </cell>
          <cell r="D1625">
            <v>1247.05</v>
          </cell>
        </row>
        <row r="1626">
          <cell r="A1626" t="str">
            <v>LAVAMANO LOGAN BERRY    INCESA 460</v>
          </cell>
          <cell r="D1626">
            <v>1281.5899999999999</v>
          </cell>
        </row>
        <row r="1627">
          <cell r="A1627" t="str">
            <v>LAVAMANO NEGRO          INCESA 460</v>
          </cell>
          <cell r="D1627">
            <v>1281.5899999999999</v>
          </cell>
        </row>
        <row r="1628">
          <cell r="A1628" t="str">
            <v>LAVAMANO AQUALYN 4" VERDE TROP 9020664 (460)</v>
          </cell>
          <cell r="D1628">
            <v>1318.03</v>
          </cell>
        </row>
        <row r="1629">
          <cell r="A1629" t="str">
            <v>LAVAMANO BONE        8" INCESA 460</v>
          </cell>
          <cell r="D1629">
            <v>2134.64</v>
          </cell>
        </row>
        <row r="1630">
          <cell r="A1630" t="str">
            <v>LAVAMANO RONDALYN 4" BLANCO 464</v>
          </cell>
          <cell r="D1630">
            <v>1318.03</v>
          </cell>
        </row>
        <row r="1631">
          <cell r="A1631" t="str">
            <v>LAVAMANO AZUL RONDALYN 4" 464</v>
          </cell>
          <cell r="D1631">
            <v>3483.25</v>
          </cell>
        </row>
        <row r="1632">
          <cell r="A1632" t="str">
            <v>LAVAMANO AMARILLO RONDALYN 4" 464</v>
          </cell>
          <cell r="D1632">
            <v>1293.72</v>
          </cell>
        </row>
        <row r="1633">
          <cell r="A1633" t="str">
            <v>LAVAMANO BONE RONDALYN 4" 464</v>
          </cell>
          <cell r="D1633">
            <v>1293.72</v>
          </cell>
        </row>
        <row r="1634">
          <cell r="A1634" t="str">
            <v>LAVAMANO GRIS RONDALYN 4" 464</v>
          </cell>
          <cell r="D1634">
            <v>1293.72</v>
          </cell>
        </row>
        <row r="1635">
          <cell r="A1635" t="str">
            <v>LAVAMANO LIGHT MINK RONDALYN 4" 464</v>
          </cell>
          <cell r="D1635">
            <v>1349.24</v>
          </cell>
        </row>
        <row r="1636">
          <cell r="A1636" t="str">
            <v>LAVAMANO NEGRO RONDALYN 4" 464</v>
          </cell>
          <cell r="D1636">
            <v>1416.63</v>
          </cell>
        </row>
        <row r="1637">
          <cell r="A1637" t="str">
            <v>LAVAMANO PEACH RONDALYN 4" 464</v>
          </cell>
          <cell r="D1637">
            <v>1293.72</v>
          </cell>
        </row>
        <row r="1638">
          <cell r="A1638" t="str">
            <v>LAVAMANO TAHITI RONDALYN 4" 464</v>
          </cell>
          <cell r="D1638">
            <v>1293.72</v>
          </cell>
        </row>
        <row r="1639">
          <cell r="A1639" t="str">
            <v>LAVAMANO VERDE TROP RONDALYN 4" 464</v>
          </cell>
          <cell r="D1639">
            <v>1416.63</v>
          </cell>
        </row>
        <row r="1640">
          <cell r="A1640" t="str">
            <v>LAVAMANO CERAMICA DECORATIVA BCO 0544450</v>
          </cell>
          <cell r="D1640">
            <v>1865.39</v>
          </cell>
        </row>
        <row r="1641">
          <cell r="A1641" t="str">
            <v>LAVAMANO NOSTALGIA EMP BLANCO 496</v>
          </cell>
          <cell r="D1641">
            <v>1843.9</v>
          </cell>
        </row>
        <row r="1642">
          <cell r="A1642" t="str">
            <v>LAVAMANO NOSTALGIA EMP BONE 496</v>
          </cell>
          <cell r="D1642">
            <v>1933.77</v>
          </cell>
        </row>
        <row r="1643">
          <cell r="A1643" t="str">
            <v>LAVAMANO HEXALYN 4" BLANCO 9021664</v>
          </cell>
          <cell r="D1643">
            <v>1389.12</v>
          </cell>
        </row>
        <row r="1644">
          <cell r="A1644" t="str">
            <v>LAVAMANO HEXALYN 4" BONE 9021664</v>
          </cell>
          <cell r="D1644">
            <v>1387.56</v>
          </cell>
        </row>
        <row r="1645">
          <cell r="A1645" t="str">
            <v>MUEBLE ACUAL PUERT-GAVET PVC 76MM</v>
          </cell>
          <cell r="D1645">
            <v>2543.06</v>
          </cell>
        </row>
        <row r="1646">
          <cell r="A1646" t="str">
            <v>URINARIO ARTICO BLANCO EQUIPADO 307</v>
          </cell>
          <cell r="D1646">
            <v>2571.62</v>
          </cell>
        </row>
        <row r="1647">
          <cell r="A1647" t="str">
            <v>URINARIO ARTICO BLANCO C/LLAVE CTRL 307</v>
          </cell>
          <cell r="D1647">
            <v>2213.73</v>
          </cell>
        </row>
        <row r="1648">
          <cell r="A1648" t="str">
            <v>URINARIO WASHBROOK BLANCO EQUIPADO 308F</v>
          </cell>
          <cell r="D1648">
            <v>5579.42</v>
          </cell>
        </row>
        <row r="1649">
          <cell r="A1649" t="str">
            <v>ASIENTO REDONDO BLANCO 07000120</v>
          </cell>
          <cell r="D1649">
            <v>165.55</v>
          </cell>
        </row>
        <row r="1650">
          <cell r="A1650" t="str">
            <v>ASIENTO REDONDO BONE 07000120</v>
          </cell>
          <cell r="D1650">
            <v>165.15</v>
          </cell>
        </row>
        <row r="1651">
          <cell r="A1651" t="str">
            <v>ASIENTO REDONDO CANDLELYGHT 07000120</v>
          </cell>
          <cell r="D1651">
            <v>164.71</v>
          </cell>
        </row>
        <row r="1652">
          <cell r="A1652" t="str">
            <v>ASIENTO REDONDO LUJO DAY DREAM 07000120</v>
          </cell>
          <cell r="D1652">
            <v>165.55</v>
          </cell>
        </row>
        <row r="1653">
          <cell r="A1653" t="str">
            <v>ASIENTO GRIS      PLAS INCESA 190R AVERIADO</v>
          </cell>
          <cell r="D1653">
            <v>143.62</v>
          </cell>
        </row>
        <row r="1654">
          <cell r="A1654" t="str">
            <v>ASIENTO REDONDO GRIS 07000120</v>
          </cell>
          <cell r="D1654">
            <v>165.15</v>
          </cell>
        </row>
        <row r="1655">
          <cell r="A1655" t="str">
            <v>ASIENTO REDONDO LOGAN BERRY 07000120</v>
          </cell>
          <cell r="D1655">
            <v>165.55</v>
          </cell>
        </row>
        <row r="1656">
          <cell r="A1656" t="str">
            <v>ASIENTO REDONDO LIGHT MINK 07000120</v>
          </cell>
          <cell r="D1656">
            <v>165.55</v>
          </cell>
        </row>
        <row r="1657">
          <cell r="A1657" t="str">
            <v>ASIENTO REDONDO SPRING 07000120</v>
          </cell>
          <cell r="D1657">
            <v>165.55</v>
          </cell>
        </row>
        <row r="1658">
          <cell r="A1658" t="str">
            <v>ASIENTO AZUL    PLAS INCESA 190R</v>
          </cell>
          <cell r="D1658">
            <v>165.55</v>
          </cell>
        </row>
        <row r="1659">
          <cell r="A1659" t="str">
            <v>ASIENTO ELONGADO BLANCO 07000139 INCESA 194E</v>
          </cell>
          <cell r="D1659">
            <v>272.82</v>
          </cell>
        </row>
        <row r="1660">
          <cell r="A1660" t="str">
            <v>ASIENTO AZUL      PLAS INCESA 194E</v>
          </cell>
          <cell r="D1660">
            <v>272.82</v>
          </cell>
        </row>
        <row r="1661">
          <cell r="A1661" t="str">
            <v>ASIENTO AZUL      PLAS INCESA 194E AVERIADO</v>
          </cell>
          <cell r="D1661">
            <v>241.64</v>
          </cell>
        </row>
        <row r="1662">
          <cell r="A1662" t="str">
            <v>ASIENTO ELONGADO BONE 07000139</v>
          </cell>
          <cell r="D1662">
            <v>272.82</v>
          </cell>
        </row>
        <row r="1663">
          <cell r="A1663" t="str">
            <v>ASIENTO ELONGADO GRIS 07000139 INCESA 194E</v>
          </cell>
          <cell r="D1663">
            <v>272.82</v>
          </cell>
        </row>
        <row r="1664">
          <cell r="A1664" t="str">
            <v>ASIENTO GRIS      PLAS INCESA 194E AVERIADO</v>
          </cell>
          <cell r="D1664">
            <v>223.38</v>
          </cell>
        </row>
        <row r="1665">
          <cell r="A1665" t="str">
            <v>ASIENTO ELONGADO ROJO VINO 07000139</v>
          </cell>
          <cell r="D1665">
            <v>272.82</v>
          </cell>
        </row>
        <row r="1666">
          <cell r="A1666" t="str">
            <v>ASIENTO LIGH MINK PLAS INCESA 194E</v>
          </cell>
          <cell r="D1666">
            <v>272.82</v>
          </cell>
        </row>
        <row r="1667">
          <cell r="A1667" t="str">
            <v>PEDESTAL BLANCO   SATUR INCESA</v>
          </cell>
          <cell r="D1667">
            <v>337.2</v>
          </cell>
        </row>
        <row r="1668">
          <cell r="A1668" t="str">
            <v>PEDESTAL CANDLE LYGHT SATURNO INC</v>
          </cell>
          <cell r="D1668">
            <v>345.01</v>
          </cell>
        </row>
        <row r="1669">
          <cell r="A1669" t="str">
            <v>PEDESTAL SATURNO DAY DREAM 0210101</v>
          </cell>
          <cell r="D1669">
            <v>369.9</v>
          </cell>
        </row>
        <row r="1670">
          <cell r="A1670" t="str">
            <v>PEDESTAL GRIS     SATUR INCESA</v>
          </cell>
          <cell r="D1670">
            <v>345.01</v>
          </cell>
        </row>
        <row r="1671">
          <cell r="A1671" t="str">
            <v>PEDESTAL BLANCO AVERIADO</v>
          </cell>
          <cell r="D1671">
            <v>110</v>
          </cell>
        </row>
        <row r="1672">
          <cell r="A1672" t="str">
            <v>LAVAMANO BONE AVERIADO</v>
          </cell>
          <cell r="D1672">
            <v>360</v>
          </cell>
        </row>
        <row r="1673">
          <cell r="A1673" t="str">
            <v>LAMANO BONE AVERIADO</v>
          </cell>
          <cell r="D1673">
            <v>176</v>
          </cell>
        </row>
        <row r="1674">
          <cell r="A1674" t="str">
            <v>LAV SOB 100 X 50 1T/ES-IZ S/A CAC 201</v>
          </cell>
          <cell r="D1674">
            <v>843.29</v>
          </cell>
        </row>
        <row r="1675">
          <cell r="A1675" t="str">
            <v>LAV SOB 100X50 1T/ES-IZ C/A CAC 201 AVERIADO</v>
          </cell>
          <cell r="D1675">
            <v>735</v>
          </cell>
        </row>
        <row r="1676">
          <cell r="A1676" t="str">
            <v>LAV SOB 100X50 1T/ES-DE S/A CAC 202</v>
          </cell>
          <cell r="D1676">
            <v>843.29</v>
          </cell>
        </row>
        <row r="1677">
          <cell r="A1677" t="str">
            <v>LAV SOB 140X50 1T/2-ES C/A C/D CAC 203</v>
          </cell>
          <cell r="D1677">
            <v>1840.26</v>
          </cell>
        </row>
        <row r="1678">
          <cell r="A1678" t="str">
            <v>LAV SOB 140X50 2T/ES-IZ S/A CAC 211</v>
          </cell>
          <cell r="D1678">
            <v>1602.49</v>
          </cell>
        </row>
        <row r="1679">
          <cell r="A1679" t="str">
            <v>LAV SOB 140X50 2T/ES-IZ C/A CAC 211 AVERIADO</v>
          </cell>
          <cell r="D1679">
            <v>1290.8499999999999</v>
          </cell>
        </row>
        <row r="1680">
          <cell r="A1680" t="str">
            <v>LAV SOB 100X50 1T/ES-DE C/A CAC202-4 AVERIADO</v>
          </cell>
          <cell r="D1680">
            <v>639.45000000000005</v>
          </cell>
        </row>
        <row r="1681">
          <cell r="A1681" t="str">
            <v>LAV SOBR 100X50 1T/ES-IZ S/A TRAMON AVERIADO</v>
          </cell>
          <cell r="D1681">
            <v>516.11</v>
          </cell>
        </row>
        <row r="1682">
          <cell r="A1682" t="str">
            <v>TANQUE BLANCO AVERIADO</v>
          </cell>
          <cell r="D1682">
            <v>105</v>
          </cell>
        </row>
        <row r="1683">
          <cell r="A1683" t="str">
            <v>ACCESORIOS IMPORT  P/INOD 6LTS</v>
          </cell>
          <cell r="D1683">
            <v>118.64</v>
          </cell>
        </row>
        <row r="1684">
          <cell r="A1684" t="str">
            <v>INODORO ECOLINE BLANCO 5LTS</v>
          </cell>
          <cell r="D1684">
            <v>827.5</v>
          </cell>
        </row>
        <row r="1685">
          <cell r="A1685" t="str">
            <v>INODORO ECOLINE BONE 5LTS</v>
          </cell>
          <cell r="D1685">
            <v>873.12</v>
          </cell>
        </row>
        <row r="1686">
          <cell r="A1686" t="str">
            <v>INODORO ECOLINE CANDLELYGHT 5LTS</v>
          </cell>
          <cell r="D1686">
            <v>873.12</v>
          </cell>
        </row>
        <row r="1687">
          <cell r="A1687" t="str">
            <v>INODORO ECOLINE SPRING 5LTS</v>
          </cell>
          <cell r="D1687">
            <v>873.12</v>
          </cell>
        </row>
        <row r="1688">
          <cell r="A1688" t="str">
            <v>INODORO ECOLINE AZUL 5LTS</v>
          </cell>
          <cell r="D1688">
            <v>917.85</v>
          </cell>
        </row>
        <row r="1689">
          <cell r="A1689" t="str">
            <v>INODORO ECOLINE DAY DREAM 5LTS</v>
          </cell>
          <cell r="D1689">
            <v>910.03</v>
          </cell>
        </row>
        <row r="1690">
          <cell r="A1690" t="str">
            <v>INODORO ECOLINE GRIS 5LTS</v>
          </cell>
          <cell r="D1690">
            <v>910.03</v>
          </cell>
        </row>
        <row r="1691">
          <cell r="A1691" t="str">
            <v>INODORO ECOLINE ROJO VINO 5LTS</v>
          </cell>
          <cell r="D1691">
            <v>956.66</v>
          </cell>
        </row>
        <row r="1692">
          <cell r="A1692" t="str">
            <v>INODORO ECOLINE NEGRO 5LTS</v>
          </cell>
          <cell r="D1692">
            <v>956.7</v>
          </cell>
        </row>
        <row r="1693">
          <cell r="A1693" t="str">
            <v>INODORO ECOLINE LIGHT MINK 5LTS</v>
          </cell>
          <cell r="D1693">
            <v>873.12</v>
          </cell>
        </row>
        <row r="1694">
          <cell r="A1694" t="str">
            <v>INODORO ECOLINE VERDE TROP 5LTS</v>
          </cell>
          <cell r="D1694">
            <v>917.85</v>
          </cell>
        </row>
        <row r="1695">
          <cell r="A1695" t="str">
            <v>LAVAMANO ECOLINE BONE 1H 0306601</v>
          </cell>
          <cell r="D1695">
            <v>626.67999999999995</v>
          </cell>
        </row>
        <row r="1696">
          <cell r="A1696" t="str">
            <v>LAVAMANO ECOLINE CANDLELYGHT 1H 0306601</v>
          </cell>
          <cell r="D1696">
            <v>626.67999999999995</v>
          </cell>
        </row>
        <row r="1697">
          <cell r="A1697" t="str">
            <v>LAVAMANO ECOLINE SPRING 1H 0306601</v>
          </cell>
          <cell r="D1697">
            <v>626.67999999999995</v>
          </cell>
        </row>
        <row r="1698">
          <cell r="A1698" t="str">
            <v>LAVAMANO ECOLINE DAY DREAM 1H 0306601</v>
          </cell>
          <cell r="D1698">
            <v>670.47</v>
          </cell>
        </row>
        <row r="1699">
          <cell r="A1699" t="str">
            <v>LAVAMANO ECOLINE GRIS 1H 0306601</v>
          </cell>
          <cell r="D1699">
            <v>626.67999999999995</v>
          </cell>
        </row>
        <row r="1700">
          <cell r="A1700" t="str">
            <v>LAVAMANO ECOLINE ROJO VINO 1H 0306601</v>
          </cell>
          <cell r="D1700">
            <v>669.86</v>
          </cell>
        </row>
        <row r="1701">
          <cell r="A1701" t="str">
            <v>LAVAMANO ECOLINE LIGHT MINK 1H 0306601</v>
          </cell>
          <cell r="D1701">
            <v>626.67999999999995</v>
          </cell>
        </row>
        <row r="1702">
          <cell r="A1702" t="str">
            <v>LAVAMANO ECOLINE NEGRO 1H 0306601</v>
          </cell>
          <cell r="D1702">
            <v>669.86</v>
          </cell>
        </row>
        <row r="1703">
          <cell r="A1703" t="str">
            <v>LAVAMANO ECOLINE VERDE TROP 1H 0306601</v>
          </cell>
          <cell r="D1703">
            <v>669.86</v>
          </cell>
        </row>
        <row r="1704">
          <cell r="A1704" t="str">
            <v>LAVAMANO ECOLINE AZUL 1H 0306601</v>
          </cell>
          <cell r="D1704">
            <v>669.86</v>
          </cell>
        </row>
        <row r="1705">
          <cell r="A1705" t="str">
            <v>COMBO ECOLINE BLANCO 2PZS INOD-LAV</v>
          </cell>
          <cell r="D1705">
            <v>1169.46</v>
          </cell>
        </row>
        <row r="1706">
          <cell r="A1706" t="str">
            <v>COMBO ECOLINE BONE 2PZS INOD-LAV</v>
          </cell>
          <cell r="D1706">
            <v>1230.96</v>
          </cell>
        </row>
        <row r="1707">
          <cell r="A1707" t="str">
            <v>COMBO ECOLINE CANDLELYGHT 2PZS INOD-LAV</v>
          </cell>
          <cell r="D1707">
            <v>1230.96</v>
          </cell>
        </row>
        <row r="1708">
          <cell r="A1708" t="str">
            <v>COMBO ECOLINE SPRING 2PZS INOD-LAV</v>
          </cell>
          <cell r="D1708">
            <v>1230.96</v>
          </cell>
        </row>
        <row r="1709">
          <cell r="A1709" t="str">
            <v>COMBO ECOLINE AZUL 2PZS INOD-LAV</v>
          </cell>
          <cell r="D1709">
            <v>1295.82</v>
          </cell>
        </row>
        <row r="1710">
          <cell r="A1710" t="str">
            <v>COMBO ECOLINE DAY DREAM 2PZS INOD-LAV</v>
          </cell>
          <cell r="D1710">
            <v>1230.96</v>
          </cell>
        </row>
        <row r="1711">
          <cell r="A1711" t="str">
            <v>COMBO ECOLINE NEGRO 2PZS INOD-LAV</v>
          </cell>
          <cell r="D1711">
            <v>1295.82</v>
          </cell>
        </row>
        <row r="1712">
          <cell r="A1712" t="str">
            <v>COMBO ECOLINE LIGHT MINK 2PZS INOD-LAV</v>
          </cell>
          <cell r="D1712">
            <v>1230.96</v>
          </cell>
        </row>
        <row r="1713">
          <cell r="A1713" t="str">
            <v>COMBO ECOLINE VERDE TROP 2PZS INOD-LAV</v>
          </cell>
          <cell r="D1713">
            <v>1295.82</v>
          </cell>
        </row>
        <row r="1714">
          <cell r="A1714" t="str">
            <v>ACC P/ BAÐO BLANCO ART BAÐO 800 INCESA</v>
          </cell>
          <cell r="D1714">
            <v>378.32</v>
          </cell>
        </row>
        <row r="1715">
          <cell r="A1715" t="str">
            <v>ACC P/ BAÐO BONE ART BAÐO 800 INCESA</v>
          </cell>
          <cell r="D1715">
            <v>389.63</v>
          </cell>
        </row>
        <row r="1716">
          <cell r="A1716" t="str">
            <v>ACC P/ BAÐO BLANCO EMPRESS 900 INCESA</v>
          </cell>
          <cell r="D1716">
            <v>857.3</v>
          </cell>
        </row>
        <row r="1717">
          <cell r="A1717" t="str">
            <v>JABOÐERA DUCHA BLANCO EMPRESS 915 INCESA</v>
          </cell>
          <cell r="D1717">
            <v>95.63</v>
          </cell>
        </row>
        <row r="1718">
          <cell r="A1718" t="str">
            <v>TOALLERA BARRA BCO EMPRESS 916 INCESA</v>
          </cell>
          <cell r="D1718">
            <v>262.63</v>
          </cell>
        </row>
        <row r="1719">
          <cell r="A1719" t="str">
            <v>PORTA ROLLO BLANCO EMPRESS 914 INCESA</v>
          </cell>
          <cell r="D1719">
            <v>114.75</v>
          </cell>
        </row>
        <row r="1720">
          <cell r="A1720" t="str">
            <v>ACC. P/BAÐO PORCE GRIS     INC-900</v>
          </cell>
          <cell r="D1720">
            <v>694.6</v>
          </cell>
        </row>
        <row r="1721">
          <cell r="A1721" t="str">
            <v>ACC. P/BAÐO PORCE NEGRO    INC-900</v>
          </cell>
          <cell r="D1721">
            <v>694.6</v>
          </cell>
        </row>
        <row r="1722">
          <cell r="A1722" t="str">
            <v>ACC. P/BAÐO PORCE PEACH    INC-900</v>
          </cell>
          <cell r="D1722">
            <v>694.6</v>
          </cell>
        </row>
        <row r="1723">
          <cell r="A1723" t="str">
            <v>ACC. P/BAÐO PORCE VERD TRO INC-900</v>
          </cell>
          <cell r="D1723">
            <v>694.6</v>
          </cell>
        </row>
        <row r="1724">
          <cell r="A1724" t="str">
            <v>PERCHA P/BATAS B671 BOBRICK</v>
          </cell>
          <cell r="D1724">
            <v>346.8</v>
          </cell>
        </row>
        <row r="1725">
          <cell r="A1725" t="str">
            <v>DISPENSAD TOALLA PAPEL B52860 BOBRI</v>
          </cell>
          <cell r="D1725">
            <v>1493.33</v>
          </cell>
        </row>
        <row r="1726">
          <cell r="A1726" t="str">
            <v>PAPELERA PLASTICA B5277 BOBRICK</v>
          </cell>
          <cell r="D1726">
            <v>1392.47</v>
          </cell>
        </row>
        <row r="1727">
          <cell r="A1727" t="str">
            <v>PAPELER P/COMPRES SANIT B5270 BOBRI</v>
          </cell>
          <cell r="D1727">
            <v>327.64</v>
          </cell>
        </row>
        <row r="1728">
          <cell r="A1728" t="str">
            <v>ACCESORIO P/ INODORO HABITAT 6LTS 07000094</v>
          </cell>
          <cell r="D1728">
            <v>116.5</v>
          </cell>
        </row>
        <row r="1729">
          <cell r="A1729" t="str">
            <v>FLANGE FLEXIBLE 4" P/INODORO COFLEX PB-205</v>
          </cell>
          <cell r="D1729">
            <v>94.72</v>
          </cell>
        </row>
        <row r="1730">
          <cell r="A1730" t="str">
            <v>CABEZA DUCH C/BRA MASA 1/2 675CBX</v>
          </cell>
          <cell r="D1730">
            <v>84.41</v>
          </cell>
        </row>
        <row r="1731">
          <cell r="A1731" t="str">
            <v>DESAGUE P/BAÐO BRONCE 4X4 DICA 4601.99</v>
          </cell>
          <cell r="D1731">
            <v>285.82</v>
          </cell>
        </row>
        <row r="1732">
          <cell r="A1732" t="str">
            <v>DUCHA PARA MASAJE 5 POSICI M-L302</v>
          </cell>
          <cell r="D1732">
            <v>69.430000000000007</v>
          </cell>
        </row>
        <row r="1733">
          <cell r="A1733" t="str">
            <v>DUCHA PARA MASAJE 3 POSICI M-L660</v>
          </cell>
          <cell r="D1733">
            <v>85.98</v>
          </cell>
        </row>
        <row r="1734">
          <cell r="A1734" t="str">
            <v>DUCHA PARA MASAJE 3 POSICI M-L661</v>
          </cell>
          <cell r="D1734">
            <v>92.53</v>
          </cell>
        </row>
        <row r="1735">
          <cell r="A1735" t="str">
            <v>GABINETE BLCO 2PUERT C/GAV BOT-09 AVERIADO</v>
          </cell>
          <cell r="D1735">
            <v>544.96</v>
          </cell>
        </row>
        <row r="1736">
          <cell r="A1736" t="str">
            <v>JABONERA Y P/EMOPTRAR B4390 BOBRICK</v>
          </cell>
          <cell r="D1736">
            <v>770.88</v>
          </cell>
        </row>
        <row r="1737">
          <cell r="A1737" t="str">
            <v>LLAVE DUCHA SENCILLA GRIVAL M/ ACRI 50-357</v>
          </cell>
          <cell r="D1737">
            <v>247.26</v>
          </cell>
        </row>
        <row r="1738">
          <cell r="A1738" t="str">
            <v>LLAVE DUCHA SENC GRIVAL M/ METAL 50-361</v>
          </cell>
          <cell r="D1738">
            <v>237.22</v>
          </cell>
        </row>
        <row r="1739">
          <cell r="A1739" t="str">
            <v>LLAVE DUCHA DOBLE GRIVAL M/ METAL 50-402</v>
          </cell>
          <cell r="D1739">
            <v>826.06</v>
          </cell>
        </row>
        <row r="1740">
          <cell r="A1740" t="str">
            <v>LLAVE DUCHA SENCI P/ ACRILICO DICA 4052A</v>
          </cell>
          <cell r="D1740">
            <v>158.94</v>
          </cell>
        </row>
        <row r="1741">
          <cell r="A1741" t="str">
            <v>PORTARROLLO SENCI EMPOT B685  BOBRI</v>
          </cell>
          <cell r="D1741">
            <v>679.5</v>
          </cell>
        </row>
        <row r="1742">
          <cell r="A1742" t="str">
            <v>PORTARROLLO DOBLE EMPOT B5288 BOBRI</v>
          </cell>
          <cell r="D1742">
            <v>419.23</v>
          </cell>
        </row>
        <row r="1743">
          <cell r="A1743" t="str">
            <v>PORTA PAPEL SUPERFIC CROMO 662378</v>
          </cell>
          <cell r="D1743">
            <v>20.46</v>
          </cell>
        </row>
        <row r="1744">
          <cell r="A1744" t="str">
            <v>PORTA PAPEL SUPERFIC PLAS D300</v>
          </cell>
          <cell r="D1744">
            <v>15.82</v>
          </cell>
        </row>
        <row r="1745">
          <cell r="A1745" t="str">
            <v>PUERTA P/BAÐO (TINA )     199X145CM</v>
          </cell>
          <cell r="D1745">
            <v>529.67999999999995</v>
          </cell>
        </row>
        <row r="1746">
          <cell r="A1746" t="str">
            <v>PUERTA P/BAÐO (DUCHA)     180X185CM</v>
          </cell>
          <cell r="D1746">
            <v>601.80999999999995</v>
          </cell>
        </row>
        <row r="1747">
          <cell r="A1747" t="str">
            <v>TOALLERA CROMA        B530 BOBRICK</v>
          </cell>
          <cell r="D1747">
            <v>419.23</v>
          </cell>
        </row>
        <row r="1748">
          <cell r="A1748" t="str">
            <v>BRAZO P/ DUCHA AZUL 1/2X13' LORENZETTI</v>
          </cell>
          <cell r="D1748">
            <v>129.71</v>
          </cell>
        </row>
        <row r="1749">
          <cell r="A1749" t="str">
            <v>BRAZO P/ DUCHA VERDE 1/2X13' LORENZETTI</v>
          </cell>
          <cell r="D1749">
            <v>129.71</v>
          </cell>
        </row>
        <row r="1750">
          <cell r="A1750" t="str">
            <v>BRAZO P/ DUCHA BCO 1/2X13' LORENZETTI</v>
          </cell>
          <cell r="D1750">
            <v>129.72999999999999</v>
          </cell>
        </row>
        <row r="1751">
          <cell r="A1751" t="str">
            <v>DUCHA ELEC BCO BELLO 127V LORENZETTI</v>
          </cell>
          <cell r="D1751">
            <v>403.1</v>
          </cell>
        </row>
        <row r="1752">
          <cell r="A1752" t="str">
            <v>DUCHA ELEC AZUL BELLO 127V LORENZETTI</v>
          </cell>
          <cell r="D1752">
            <v>403.1</v>
          </cell>
        </row>
        <row r="1753">
          <cell r="A1753" t="str">
            <v>DUCHA ELEC VERDE BELLO 127V LORENZETTI</v>
          </cell>
          <cell r="D1753">
            <v>403.1</v>
          </cell>
        </row>
        <row r="1754">
          <cell r="A1754" t="str">
            <v>DUCHA ELEC VERDE LORE 110V BELLO AVERIADO</v>
          </cell>
          <cell r="D1754">
            <v>380.9</v>
          </cell>
        </row>
        <row r="1755">
          <cell r="A1755" t="str">
            <v>DUCHA ELEC MAXI DUCHA 127V LORENZETTI</v>
          </cell>
          <cell r="D1755">
            <v>363.37</v>
          </cell>
        </row>
        <row r="1756">
          <cell r="A1756" t="str">
            <v>DUCHA ELEC BCO RELAX 127V LORENZETTI</v>
          </cell>
          <cell r="D1756">
            <v>751.8</v>
          </cell>
        </row>
        <row r="1757">
          <cell r="A1757" t="str">
            <v>RESISTENCIA P/ DUCHA 3T 127V LORENZETTI</v>
          </cell>
          <cell r="D1757">
            <v>73.27</v>
          </cell>
        </row>
        <row r="1758">
          <cell r="A1758" t="str">
            <v>ACC. P/ TANQUE INODORO 6LTS 9700001.000 INC</v>
          </cell>
          <cell r="D1758">
            <v>189.69</v>
          </cell>
        </row>
        <row r="1759">
          <cell r="A1759" t="str">
            <v>ACC. P/TANQUE INODORO 6LTS 79917 AVERIADO</v>
          </cell>
          <cell r="D1759">
            <v>96.64</v>
          </cell>
        </row>
        <row r="1760">
          <cell r="A1760" t="str">
            <v>ACC. P/ TANQUE INODORO 13LTS 9700002</v>
          </cell>
          <cell r="D1760">
            <v>153.35</v>
          </cell>
        </row>
        <row r="1761">
          <cell r="A1761" t="str">
            <v>ACC. P/TANQUE INODOR 13LTS 79917 AVERIADO</v>
          </cell>
          <cell r="D1761">
            <v>100.81</v>
          </cell>
        </row>
        <row r="1762">
          <cell r="A1762" t="str">
            <v>EMPAQUE CERA CON GUIA COFLEX PB-104</v>
          </cell>
          <cell r="D1762">
            <v>26.24</v>
          </cell>
        </row>
        <row r="1763">
          <cell r="A1763" t="str">
            <v>EMPAQUE CERA P/TAZA INODOR INC AVERIADO</v>
          </cell>
          <cell r="D1763">
            <v>35.340000000000003</v>
          </cell>
        </row>
        <row r="1764">
          <cell r="A1764" t="str">
            <v>MANGUERA AB INO 12 7/8X3/8 M-SA307</v>
          </cell>
          <cell r="D1764">
            <v>7.61</v>
          </cell>
        </row>
        <row r="1765">
          <cell r="A1765" t="str">
            <v>MANGUERA AB INOD 14" 7/8X3/8 A-INOX COFLEX EAS-B35</v>
          </cell>
          <cell r="D1765">
            <v>36.74</v>
          </cell>
        </row>
        <row r="1766">
          <cell r="A1766" t="str">
            <v>MANGUERA AB INO 16 7/8X3/8 TUB-04</v>
          </cell>
          <cell r="D1766">
            <v>6.94</v>
          </cell>
        </row>
        <row r="1767">
          <cell r="A1767" t="str">
            <v>MANGUERA AB INOD 16 7/8X3/8 VINI COFLEX EVSB-B16</v>
          </cell>
          <cell r="D1767">
            <v>35.950000000000003</v>
          </cell>
        </row>
        <row r="1768">
          <cell r="A1768" t="str">
            <v>MANGUERA AB INOD 16 7/8X3/8 10UN COFLEX ECVSB-B16</v>
          </cell>
          <cell r="D1768">
            <v>341.11</v>
          </cell>
        </row>
        <row r="1769">
          <cell r="A1769" t="str">
            <v>MANGUERA AB INO 16 7/8X3/8 VINIL BC</v>
          </cell>
          <cell r="D1769">
            <v>34.64</v>
          </cell>
        </row>
        <row r="1770">
          <cell r="A1770" t="str">
            <v>MANGUERA AB INO 16 7/8X3/8 POLIE BC</v>
          </cell>
          <cell r="D1770">
            <v>40.270000000000003</v>
          </cell>
        </row>
        <row r="1771">
          <cell r="A1771" t="str">
            <v>PERNO P/ UNION TAZA-TANQUE JGO 07000027 INC</v>
          </cell>
          <cell r="D1771">
            <v>31.5</v>
          </cell>
        </row>
        <row r="1772">
          <cell r="A1772" t="str">
            <v>PERNO P/TAZA-TANQUE C/ACC INO INC AVERIADO</v>
          </cell>
          <cell r="D1772">
            <v>17.11</v>
          </cell>
        </row>
        <row r="1773">
          <cell r="A1773" t="str">
            <v>PERNO PARA TAZA INODORO 2PC 0420124 INCESA</v>
          </cell>
          <cell r="D1773">
            <v>18.059999999999999</v>
          </cell>
        </row>
        <row r="1774">
          <cell r="A1774" t="str">
            <v>DESAGUE LAVAMA PLA 1 1/4X6 INCESA</v>
          </cell>
          <cell r="D1774">
            <v>27.72</v>
          </cell>
        </row>
        <row r="1775">
          <cell r="A1775" t="str">
            <v>DESAGUE LAVAM CRO PLA 1 1/4X6 INCESA</v>
          </cell>
          <cell r="D1775">
            <v>65.94</v>
          </cell>
        </row>
        <row r="1776">
          <cell r="A1776" t="str">
            <v>DESAGUE LAVAM CRO PLA 1 1/4X6 INC AVERIADO</v>
          </cell>
          <cell r="D1776">
            <v>43.43</v>
          </cell>
        </row>
        <row r="1777">
          <cell r="A1777" t="str">
            <v>LLAVE LAVAMANO DOBLE CROMO INCESA 07000085</v>
          </cell>
          <cell r="D1777">
            <v>150.54</v>
          </cell>
        </row>
        <row r="1778">
          <cell r="A1778" t="str">
            <v>LLAVE LAVAMANO DOBLE GRIVAL METAL 50-501</v>
          </cell>
          <cell r="D1778">
            <v>363.38</v>
          </cell>
        </row>
        <row r="1779">
          <cell r="A1779" t="str">
            <v>LLAVE LAVAMANO DOBLE GRIVAL METAL 50-502</v>
          </cell>
          <cell r="D1779">
            <v>337.23</v>
          </cell>
        </row>
        <row r="1780">
          <cell r="A1780" t="str">
            <v>LLAVE LAVAMANO DOBLE GRIVAL ACRIL 50-504</v>
          </cell>
          <cell r="D1780">
            <v>337.23</v>
          </cell>
        </row>
        <row r="1781">
          <cell r="A1781" t="str">
            <v>MANGUERA AB LAV 16 1/2X3/8 A-IN COFLEX EAL-B40</v>
          </cell>
          <cell r="D1781">
            <v>42.02</v>
          </cell>
        </row>
        <row r="1782">
          <cell r="A1782" t="str">
            <v>MANGUERA AB LAV 16 1/2X3/8 VINI COFLEX EVL-B40</v>
          </cell>
          <cell r="D1782">
            <v>41.5</v>
          </cell>
        </row>
        <row r="1783">
          <cell r="A1783" t="str">
            <v>MANGUERA AB LAV 16 1/2X3/8 VINI COFLEX EVLB-B16</v>
          </cell>
          <cell r="D1783">
            <v>38.57</v>
          </cell>
        </row>
        <row r="1784">
          <cell r="A1784" t="str">
            <v>MANGUERA AB LAV 16 1/2X3/8 10UN COFLEX ECVLB-B16</v>
          </cell>
          <cell r="D1784">
            <v>338.49</v>
          </cell>
        </row>
        <row r="1785">
          <cell r="A1785" t="str">
            <v>MANGUERA AB LAV 16 1/2X3/8 VINIL BC</v>
          </cell>
          <cell r="D1785">
            <v>41.35</v>
          </cell>
        </row>
        <row r="1786">
          <cell r="A1786" t="str">
            <v>MANGUERA AB LAV 16 1/2X3/8 POLIE BC</v>
          </cell>
          <cell r="D1786">
            <v>44.3</v>
          </cell>
        </row>
        <row r="1787">
          <cell r="A1787" t="str">
            <v>TRAMPA LAV C/R CRO-P 1 1/4 INCESA</v>
          </cell>
          <cell r="D1787">
            <v>83.7</v>
          </cell>
        </row>
        <row r="1788">
          <cell r="A1788" t="str">
            <v>UÐA DOBLE PARA LAVAMANO</v>
          </cell>
          <cell r="D1788">
            <v>54.66</v>
          </cell>
        </row>
        <row r="1789">
          <cell r="A1789" t="str">
            <v>UÐA SENCILLA PARA LAVAMANO INCESA</v>
          </cell>
          <cell r="D1789">
            <v>90.53</v>
          </cell>
        </row>
        <row r="1790">
          <cell r="A1790" t="str">
            <v>DESAGUE LAVATRA 4 1/2 PLAST MIBER</v>
          </cell>
          <cell r="D1790">
            <v>27.5</v>
          </cell>
        </row>
        <row r="1791">
          <cell r="A1791" t="str">
            <v>LLAVE LAVAT PLAS CRO.8" AQUAM.MIBER</v>
          </cell>
          <cell r="D1791">
            <v>251.58</v>
          </cell>
        </row>
        <row r="1792">
          <cell r="A1792" t="str">
            <v>LLAVE LAVATRASTO GRIVAL M/ METAL 50-8015</v>
          </cell>
          <cell r="D1792">
            <v>363.38</v>
          </cell>
        </row>
        <row r="1793">
          <cell r="A1793" t="str">
            <v>LLAVE LAVATRASTO GRIVAL M/PALANCA GR-5409</v>
          </cell>
          <cell r="D1793">
            <v>200</v>
          </cell>
        </row>
        <row r="1794">
          <cell r="A1794" t="str">
            <v>CINTA TEFLON 1/2"  12MM AVERIADO</v>
          </cell>
          <cell r="D1794">
            <v>1.52</v>
          </cell>
        </row>
        <row r="1795">
          <cell r="A1795" t="str">
            <v>CINTA TEFLON 1/2"  12MM</v>
          </cell>
          <cell r="D1795">
            <v>1.87</v>
          </cell>
        </row>
        <row r="1796">
          <cell r="A1796" t="str">
            <v>CINTA TEFLON 3/4" 19MM</v>
          </cell>
          <cell r="D1796">
            <v>2.68</v>
          </cell>
        </row>
        <row r="1797">
          <cell r="A1797" t="str">
            <v>CINTA TEFLON 3/4" 19MM AVERIADO</v>
          </cell>
          <cell r="D1797">
            <v>2.1800000000000002</v>
          </cell>
        </row>
        <row r="1798">
          <cell r="A1798" t="str">
            <v>CINTA TEFLON   1"  25MM</v>
          </cell>
          <cell r="D1798">
            <v>3.51</v>
          </cell>
        </row>
        <row r="1799">
          <cell r="A1799" t="str">
            <v>LLAVE ANGULO SENCI 1/2X3/8 BC OR17 C</v>
          </cell>
          <cell r="D1799">
            <v>52.12</v>
          </cell>
        </row>
        <row r="1800">
          <cell r="A1800" t="str">
            <v>LLAVE ANG DOBLE 1/2X3/8 BC R1701LR C1</v>
          </cell>
          <cell r="D1800">
            <v>138.06</v>
          </cell>
        </row>
        <row r="1801">
          <cell r="A1801" t="str">
            <v>LLAVE RECTA 1/2X3/8 BC OR12 C</v>
          </cell>
          <cell r="D1801">
            <v>59.05</v>
          </cell>
        </row>
        <row r="1802">
          <cell r="A1802" t="str">
            <v>LLAVE CHORRO GRIVAL LITE 1/2"  50-206</v>
          </cell>
          <cell r="D1802">
            <v>51.05</v>
          </cell>
        </row>
        <row r="1803">
          <cell r="A1803" t="str">
            <v>LLAVE CHORRO LITE  1/2     50206. AVERIADO</v>
          </cell>
          <cell r="D1803">
            <v>48.62</v>
          </cell>
        </row>
        <row r="1804">
          <cell r="A1804" t="str">
            <v>LLAVE DE CHORRO 1/2" DICA 4119</v>
          </cell>
          <cell r="D1804">
            <v>44.71</v>
          </cell>
        </row>
        <row r="1805">
          <cell r="A1805" t="str">
            <v>LLAVE DE CHORRO URREA 1/2 19NC.13</v>
          </cell>
          <cell r="D1805">
            <v>34.590000000000003</v>
          </cell>
        </row>
        <row r="1806">
          <cell r="A1806" t="str">
            <v>LLAVE DE CHORRO 3/4 DICA 4019.19</v>
          </cell>
          <cell r="D1806">
            <v>62.59</v>
          </cell>
        </row>
        <row r="1807">
          <cell r="A1807" t="str">
            <v>LLAVE PASE GRIVAL LITE 1/2"   50-241</v>
          </cell>
          <cell r="D1807">
            <v>65.05</v>
          </cell>
        </row>
        <row r="1808">
          <cell r="A1808" t="str">
            <v>LLAVE PASE LITE    1/2     50241 AVERIADO</v>
          </cell>
          <cell r="D1808">
            <v>50.81</v>
          </cell>
        </row>
        <row r="1809">
          <cell r="A1809" t="str">
            <v>LLAVE PASE LITE    3/4     50142</v>
          </cell>
          <cell r="D1809">
            <v>90.79</v>
          </cell>
        </row>
        <row r="1810">
          <cell r="A1810" t="str">
            <v>LLAVE DE PASE 1/2 DICA 4065CC.13</v>
          </cell>
          <cell r="D1810">
            <v>52.37</v>
          </cell>
        </row>
        <row r="1811">
          <cell r="A1811" t="str">
            <v>LLAVE DE PASE 3/4 DICA 4065CC.19</v>
          </cell>
          <cell r="D1811">
            <v>79.86</v>
          </cell>
        </row>
        <row r="1812">
          <cell r="A1812" t="str">
            <v>VALVULA DE BOLA ZINC GRIVAL 1/2" 50-341</v>
          </cell>
          <cell r="D1812">
            <v>39.21</v>
          </cell>
        </row>
        <row r="1813">
          <cell r="A1813" t="str">
            <v>VARON PARA LLAVE DUCHA GRIVAL 50-804</v>
          </cell>
          <cell r="D1813">
            <v>91.5</v>
          </cell>
        </row>
        <row r="1814">
          <cell r="A1814" t="str">
            <v>ACC. PARA BAÐO METALI 5PZS SPC-549</v>
          </cell>
          <cell r="D1814">
            <v>195.59</v>
          </cell>
        </row>
        <row r="1815">
          <cell r="A1815" t="str">
            <v>ACC. PARA BAÐO PLASTI 5PZS SPC-549A</v>
          </cell>
          <cell r="D1815">
            <v>93.9</v>
          </cell>
        </row>
        <row r="1816">
          <cell r="A1816" t="str">
            <v>ACC. PARA TANQUE INODORO   SPC-605</v>
          </cell>
          <cell r="D1816">
            <v>80.680000000000007</v>
          </cell>
        </row>
        <row r="1817">
          <cell r="A1817" t="str">
            <v>ACC. PARA TANQUE INODORO   SPC-651</v>
          </cell>
          <cell r="D1817">
            <v>94.79</v>
          </cell>
        </row>
        <row r="1818">
          <cell r="A1818" t="str">
            <v>BRAZO PARA DUCHA MET 1/2X6 SPC-458</v>
          </cell>
          <cell r="D1818">
            <v>12</v>
          </cell>
        </row>
        <row r="1819">
          <cell r="A1819" t="str">
            <v>BRAZO PARA DUCHA PLA 1/2X6 SPC-458A</v>
          </cell>
          <cell r="D1819">
            <v>10.89</v>
          </cell>
        </row>
        <row r="1820">
          <cell r="A1820" t="str">
            <v>CABEZA DUCHA PLAST C/BRAZO SPC-457</v>
          </cell>
          <cell r="D1820">
            <v>24.17</v>
          </cell>
        </row>
        <row r="1821">
          <cell r="A1821" t="str">
            <v>CABEZA DUCHA PLAST S/BRAZO SPC-490C</v>
          </cell>
          <cell r="D1821">
            <v>10.41</v>
          </cell>
        </row>
        <row r="1822">
          <cell r="A1822" t="str">
            <v>CABEZA DUCHA METAL C/BRAZO SPC-456</v>
          </cell>
          <cell r="D1822">
            <v>58.13</v>
          </cell>
        </row>
        <row r="1823">
          <cell r="A1823" t="str">
            <v>CABEZA DUCHA OCTAGO S/BRAZ 4" SPC-472</v>
          </cell>
          <cell r="D1823">
            <v>49.36</v>
          </cell>
        </row>
        <row r="1824">
          <cell r="A1824" t="str">
            <v>CONECTOR YEE C/SEL PLA 3/4 SEN-4130</v>
          </cell>
          <cell r="D1824">
            <v>9.77</v>
          </cell>
        </row>
        <row r="1825">
          <cell r="A1825" t="str">
            <v>CONECTOR PVC P/TRANP 1 1/2 SPC-1992C</v>
          </cell>
          <cell r="D1825">
            <v>6.09</v>
          </cell>
        </row>
        <row r="1826">
          <cell r="A1826" t="str">
            <v>COLA DESA LAVA PLA 1 1/2X6 SPC-381A</v>
          </cell>
          <cell r="D1826">
            <v>4.26</v>
          </cell>
        </row>
        <row r="1827">
          <cell r="A1827" t="str">
            <v>COLA DESA LAV PLA 1 1/2X6 SPC-381A AVERIADO</v>
          </cell>
          <cell r="D1827">
            <v>3.78</v>
          </cell>
        </row>
        <row r="1828">
          <cell r="A1828" t="str">
            <v>COLA DESA LAVA PLA 1 1/2X8 SPC-381A</v>
          </cell>
          <cell r="D1828">
            <v>5.39</v>
          </cell>
        </row>
        <row r="1829">
          <cell r="A1829" t="str">
            <v>DESAGUE PARA BAÐO 2'       SPC-399</v>
          </cell>
          <cell r="D1829">
            <v>18.53</v>
          </cell>
        </row>
        <row r="1830">
          <cell r="A1830" t="str">
            <v>DESTUPIDOR INODORO 6"  SPC-483</v>
          </cell>
          <cell r="D1830">
            <v>16.75</v>
          </cell>
        </row>
        <row r="1831">
          <cell r="A1831" t="str">
            <v>DESTUPIDOR INODORO         SPC-482</v>
          </cell>
          <cell r="D1831">
            <v>27.04</v>
          </cell>
        </row>
        <row r="1832">
          <cell r="A1832" t="str">
            <v>DESAGUE LAVAMA     1 1/4X6 SPC-418A</v>
          </cell>
          <cell r="D1832">
            <v>13.1</v>
          </cell>
        </row>
        <row r="1833">
          <cell r="A1833" t="str">
            <v>DESAGUE LAVAMA PLA 1 1/4X8 SPC-513</v>
          </cell>
          <cell r="D1833">
            <v>23.85</v>
          </cell>
        </row>
        <row r="1834">
          <cell r="A1834" t="str">
            <v>DESAGUE LAVATR METALICO 2" SPC-377B</v>
          </cell>
          <cell r="D1834">
            <v>29.92</v>
          </cell>
        </row>
        <row r="1835">
          <cell r="A1835" t="str">
            <v>DESAGUE LAVATR METALICO 2" SPC-377F</v>
          </cell>
          <cell r="D1835">
            <v>18.350000000000001</v>
          </cell>
        </row>
        <row r="1836">
          <cell r="A1836" t="str">
            <v>DESAGUE LAVATR METAL 4 1/2 SPC-377</v>
          </cell>
          <cell r="D1836">
            <v>48.63</v>
          </cell>
        </row>
        <row r="1837">
          <cell r="A1837" t="str">
            <v>DESAGUE LAVATR PLAST 4 1/2 SPC-377A</v>
          </cell>
          <cell r="D1837">
            <v>23.01</v>
          </cell>
        </row>
        <row r="1838">
          <cell r="A1838" t="str">
            <v>FLANGE PARA TUBO D/CORT 1' SPC-384</v>
          </cell>
          <cell r="D1838">
            <v>19.59</v>
          </cell>
        </row>
        <row r="1839">
          <cell r="A1839" t="str">
            <v>GANCHO SENCILLO            SPC-439</v>
          </cell>
          <cell r="D1839">
            <v>10.050000000000001</v>
          </cell>
        </row>
        <row r="1840">
          <cell r="A1840" t="str">
            <v>JABONERA SUPERFICIAL META. SPC-461</v>
          </cell>
          <cell r="D1840">
            <v>24.41</v>
          </cell>
        </row>
        <row r="1841">
          <cell r="A1841" t="str">
            <v>LLAVE DUCHA SENCILLA  1/2 SPC-441</v>
          </cell>
          <cell r="D1841">
            <v>144.80000000000001</v>
          </cell>
        </row>
        <row r="1842">
          <cell r="A1842" t="str">
            <v>LLAVE DUCH SENC PO-ACRI 1/2 SPC-442</v>
          </cell>
          <cell r="D1842">
            <v>54.18</v>
          </cell>
        </row>
        <row r="1843">
          <cell r="A1843" t="str">
            <v>LLAVE DOBL C/DUCHA P/BAÐERA SPC-552</v>
          </cell>
          <cell r="D1843">
            <v>431.35</v>
          </cell>
        </row>
        <row r="1844">
          <cell r="A1844" t="str">
            <v>LLAVE DOBL C/DUCHA P/BAÐERA SPC-553</v>
          </cell>
          <cell r="D1844">
            <v>304.83999999999997</v>
          </cell>
        </row>
        <row r="1845">
          <cell r="A1845" t="str">
            <v>LLAVE DUCHA DOBLE C/ LAVAPIES SPC-360</v>
          </cell>
          <cell r="D1845">
            <v>552.13</v>
          </cell>
        </row>
        <row r="1846">
          <cell r="A1846" t="str">
            <v>LLAVE DUCHA MONO CTRL C/ LAVAPIES SPC-365</v>
          </cell>
          <cell r="D1846">
            <v>363.9</v>
          </cell>
        </row>
        <row r="1847">
          <cell r="A1847" t="str">
            <v>LLAVE SENCI LAVAM POM-ACRI SPC-420</v>
          </cell>
          <cell r="D1847">
            <v>136.13999999999999</v>
          </cell>
        </row>
        <row r="1848">
          <cell r="A1848" t="str">
            <v>LLAVE SENCI LAVAM POM-ACRI SPC-422</v>
          </cell>
          <cell r="D1848">
            <v>89.54</v>
          </cell>
        </row>
        <row r="1849">
          <cell r="A1849" t="str">
            <v>LLAVE SENCI LAVAM POM-ACRI SPC-516</v>
          </cell>
          <cell r="D1849">
            <v>53.89</v>
          </cell>
        </row>
        <row r="1850">
          <cell r="A1850" t="str">
            <v>LLAVE SENCI LAVAM POM-META SPC-563</v>
          </cell>
          <cell r="D1850">
            <v>99.27</v>
          </cell>
        </row>
        <row r="1851">
          <cell r="A1851" t="str">
            <v>LLAVE SENCI LAVAM POM-META SPC-564</v>
          </cell>
          <cell r="D1851">
            <v>122.34</v>
          </cell>
        </row>
        <row r="1852">
          <cell r="A1852" t="str">
            <v>LLAVE DOBLE LAVAMAN POM-MET SPC-918</v>
          </cell>
          <cell r="D1852">
            <v>262.33999999999997</v>
          </cell>
        </row>
        <row r="1853">
          <cell r="A1853" t="str">
            <v>LLAVE LAVATRASTO P/BAR  4" SPC-355</v>
          </cell>
          <cell r="D1853">
            <v>228.41</v>
          </cell>
        </row>
        <row r="1854">
          <cell r="A1854" t="str">
            <v>LLAVE LAVATRASTO MONOCOMAN SPC-361</v>
          </cell>
          <cell r="D1854">
            <v>471.31</v>
          </cell>
        </row>
        <row r="1855">
          <cell r="A1855" t="str">
            <v>LLAVE LAVATR MONOCOM C/MANG SPC-368</v>
          </cell>
          <cell r="D1855">
            <v>342.53</v>
          </cell>
        </row>
        <row r="1856">
          <cell r="A1856" t="str">
            <v>LLAVE  LAVATRASTO POMO-META SPC-551</v>
          </cell>
          <cell r="D1856">
            <v>248.95</v>
          </cell>
        </row>
        <row r="1857">
          <cell r="A1857" t="str">
            <v>LLAVE  LAVATRASTO P/METAL SPC-551 AVERIADO</v>
          </cell>
          <cell r="D1857">
            <v>139.96</v>
          </cell>
        </row>
        <row r="1858">
          <cell r="A1858" t="str">
            <v>LLAVE LAVATRASTO  POMO META SPC-362</v>
          </cell>
          <cell r="D1858">
            <v>224.42</v>
          </cell>
        </row>
        <row r="1859">
          <cell r="A1859" t="str">
            <v>LLAVE LAVATRASTO POMO ACRI SPC-362</v>
          </cell>
          <cell r="D1859">
            <v>230.69</v>
          </cell>
        </row>
        <row r="1860">
          <cell r="A1860" t="str">
            <v>LLAVE LAVATRASTO PLAST CRO SPC-362A</v>
          </cell>
          <cell r="D1860">
            <v>113.28</v>
          </cell>
        </row>
        <row r="1861">
          <cell r="A1861" t="str">
            <v>LLAVE LAVATRASTO PLAST CROM ZBW-10030</v>
          </cell>
          <cell r="D1861">
            <v>103.97</v>
          </cell>
        </row>
        <row r="1862">
          <cell r="A1862" t="str">
            <v>LLAVE MONOCOMANDO LAVATRAS SPC-4013</v>
          </cell>
          <cell r="D1862">
            <v>227.97</v>
          </cell>
        </row>
        <row r="1863">
          <cell r="A1863" t="str">
            <v>LLAVE ANGULO SENCI 1/2X3/8 SPC-392</v>
          </cell>
          <cell r="D1863">
            <v>19.96</v>
          </cell>
        </row>
        <row r="1864">
          <cell r="A1864" t="str">
            <v>LLAVE ANGULO DOBLE 1/2X3/8 SPC-538</v>
          </cell>
          <cell r="D1864">
            <v>30.8</v>
          </cell>
        </row>
        <row r="1865">
          <cell r="A1865" t="str">
            <v>LLAVE RECTA  SENCI 1/2X3/8 SPC-537</v>
          </cell>
          <cell r="D1865">
            <v>20.420000000000002</v>
          </cell>
        </row>
        <row r="1866">
          <cell r="A1866" t="str">
            <v>LLAVE CHORRO           1/2 SPC-390</v>
          </cell>
          <cell r="D1866">
            <v>36.299999999999997</v>
          </cell>
        </row>
        <row r="1867">
          <cell r="A1867" t="str">
            <v>LLAVE CHORRO NIQUELADA 1/2 SPC-969</v>
          </cell>
          <cell r="D1867">
            <v>24.81</v>
          </cell>
        </row>
        <row r="1868">
          <cell r="A1868" t="str">
            <v>LLAVE CHORRO 1/2 ZBW</v>
          </cell>
          <cell r="D1868">
            <v>32.08</v>
          </cell>
        </row>
        <row r="1869">
          <cell r="A1869" t="str">
            <v>VALVULA DE GAVETA  1/2 SPC-968</v>
          </cell>
          <cell r="D1869">
            <v>71.81</v>
          </cell>
        </row>
        <row r="1870">
          <cell r="A1870" t="str">
            <v>MANECILLA PARA TANQUE INOD SPC-378</v>
          </cell>
          <cell r="D1870">
            <v>7.42</v>
          </cell>
        </row>
        <row r="1871">
          <cell r="A1871" t="str">
            <v>MANGUERA AB IND 16 7/8X3/8 SPC-493</v>
          </cell>
          <cell r="D1871">
            <v>11.25</v>
          </cell>
        </row>
        <row r="1872">
          <cell r="A1872" t="str">
            <v>MANGUERA AB INO 12 7/8X3/8 SPC-493</v>
          </cell>
          <cell r="D1872">
            <v>10.08</v>
          </cell>
        </row>
        <row r="1873">
          <cell r="A1873" t="str">
            <v>MANGUERA AB LAV 16 1/2X3/8 SPC-494</v>
          </cell>
          <cell r="D1873">
            <v>11.59</v>
          </cell>
        </row>
        <row r="1874">
          <cell r="A1874" t="str">
            <v>MANGUERA AB LAV 20 1/2X3/8 SPC-494</v>
          </cell>
          <cell r="D1874">
            <v>12.25</v>
          </cell>
        </row>
        <row r="1875">
          <cell r="A1875" t="str">
            <v>MANGUERA SPRAY P/LAVATR SPC-367 AVERIADO</v>
          </cell>
          <cell r="D1875">
            <v>17.16</v>
          </cell>
        </row>
        <row r="1876">
          <cell r="A1876" t="str">
            <v>PORTA PAPEL SUPERFICIAL    SPC-452A</v>
          </cell>
          <cell r="D1876">
            <v>16.11</v>
          </cell>
        </row>
        <row r="1877">
          <cell r="A1877" t="str">
            <v>PORTA PAPEL EMPOTRABLE      SPC-449</v>
          </cell>
          <cell r="D1877">
            <v>133.13</v>
          </cell>
        </row>
        <row r="1878">
          <cell r="A1878" t="str">
            <v>POMO META CROM P/LLAVE DUCH SPC-845</v>
          </cell>
          <cell r="D1878">
            <v>17.399999999999999</v>
          </cell>
        </row>
        <row r="1879">
          <cell r="A1879" t="str">
            <v>PERA RANA INODORO          SPC-521</v>
          </cell>
          <cell r="D1879">
            <v>9.1300000000000008</v>
          </cell>
        </row>
        <row r="1880">
          <cell r="A1880" t="str">
            <v>PERNO PARA TANQUE INODORO  SPC-379</v>
          </cell>
          <cell r="D1880">
            <v>6.55</v>
          </cell>
        </row>
        <row r="1881">
          <cell r="A1881" t="str">
            <v>TOALLERA PARA COLGAR       SPC-436</v>
          </cell>
          <cell r="D1881">
            <v>25.33</v>
          </cell>
        </row>
        <row r="1882">
          <cell r="A1882" t="str">
            <v>TOALLERA CROMADA  5/8 X 18 SPC-434</v>
          </cell>
          <cell r="D1882">
            <v>45.62</v>
          </cell>
        </row>
        <row r="1883">
          <cell r="A1883" t="str">
            <v>TOALLERA CROMADA  5/8 X 24 SPC-434</v>
          </cell>
          <cell r="D1883">
            <v>46.21</v>
          </cell>
        </row>
        <row r="1884">
          <cell r="A1884" t="str">
            <v>TOALLERA CROMADA  3/4 X 24 SPC-433</v>
          </cell>
          <cell r="D1884">
            <v>53.09</v>
          </cell>
        </row>
        <row r="1885">
          <cell r="A1885" t="str">
            <v>TRAMPA LAVAM C/R PLA 1 1/4 SPC-417C</v>
          </cell>
          <cell r="D1885">
            <v>36.26</v>
          </cell>
        </row>
        <row r="1886">
          <cell r="A1886" t="str">
            <v>TUBO P/CORTI C/FLANG 1 X 6 SPC-492</v>
          </cell>
          <cell r="D1886">
            <v>112.23</v>
          </cell>
        </row>
        <row r="1887">
          <cell r="A1887" t="str">
            <v>TRAMPA LAVAT C/R PLA 1 1/2 SPC-417W</v>
          </cell>
          <cell r="D1887">
            <v>28.8</v>
          </cell>
        </row>
        <row r="1888">
          <cell r="A1888" t="str">
            <v>TRAMPA LAVAT C/R PLA 1 1/2 SPC-417C</v>
          </cell>
          <cell r="D1888">
            <v>43.92</v>
          </cell>
        </row>
        <row r="1889">
          <cell r="A1889" t="str">
            <v>TRAMPA LAVAT SEN PLA 1 1/2 SPC-1992</v>
          </cell>
          <cell r="D1889">
            <v>23.86</v>
          </cell>
        </row>
        <row r="1890">
          <cell r="A1890" t="str">
            <v>TRAMPA LAVAT DOB PLA 1 1/2 SPC-1991</v>
          </cell>
          <cell r="D1890">
            <v>28.34</v>
          </cell>
        </row>
        <row r="1891">
          <cell r="A1891" t="str">
            <v>TRAMP LAVA DOB PLA C/R 1 1/2 SPC-479</v>
          </cell>
          <cell r="D1891">
            <v>83.43</v>
          </cell>
        </row>
        <row r="1892">
          <cell r="A1892" t="str">
            <v>TERMINAL P/MANGUERA     1/2 SPC-1004</v>
          </cell>
          <cell r="D1892">
            <v>39.01</v>
          </cell>
        </row>
        <row r="1893">
          <cell r="A1893" t="str">
            <v>VARON P/LLAVE DUCHA METALI  SPC-568</v>
          </cell>
          <cell r="D1893">
            <v>66.010000000000005</v>
          </cell>
        </row>
        <row r="1894">
          <cell r="A1894" t="str">
            <v>VALVULA INYECTORA INOD 7/8 SPC-604</v>
          </cell>
          <cell r="D1894">
            <v>29.78</v>
          </cell>
        </row>
        <row r="1895">
          <cell r="A1895" t="str">
            <v>VALVULA DE BOLA PVC    1/2 SPC-970</v>
          </cell>
          <cell r="D1895">
            <v>10.44</v>
          </cell>
        </row>
        <row r="1896">
          <cell r="A1896" t="str">
            <v>VALVULA DE BOLA PVC      1 SPC-970</v>
          </cell>
          <cell r="D1896">
            <v>23.73</v>
          </cell>
        </row>
        <row r="1897">
          <cell r="A1897" t="str">
            <v>VALVULA DE BOLA PVC  1 1/2 SPC-970</v>
          </cell>
          <cell r="D1897">
            <v>50.76</v>
          </cell>
        </row>
        <row r="1898">
          <cell r="A1898" t="str">
            <v>VALVULA DE BOLA PVC  2 1/2 SPC-970</v>
          </cell>
          <cell r="D1898">
            <v>176.84</v>
          </cell>
        </row>
        <row r="1899">
          <cell r="A1899" t="str">
            <v>VALVULA DE BOLA PVC      3 SPC-970</v>
          </cell>
          <cell r="D1899">
            <v>267.29000000000002</v>
          </cell>
        </row>
        <row r="1900">
          <cell r="A1900" t="str">
            <v>BALDOSA CALIFORNIA TERRA 30.5X30.5 AVERIADO</v>
          </cell>
          <cell r="D1900">
            <v>5.71</v>
          </cell>
        </row>
        <row r="1901">
          <cell r="A1901" t="str">
            <v>BALDOSA VENECIA MARRON    33.4X33.4</v>
          </cell>
          <cell r="D1901">
            <v>7.33</v>
          </cell>
        </row>
        <row r="1902">
          <cell r="A1902" t="str">
            <v>BALDOSA VENECIA MARRON  33.4X33.4 AVERIADO</v>
          </cell>
          <cell r="D1902">
            <v>7.33</v>
          </cell>
        </row>
        <row r="1903">
          <cell r="A1903" t="str">
            <v>BALDOSA DETROIT BONE        43X43</v>
          </cell>
          <cell r="D1903">
            <v>13.77</v>
          </cell>
        </row>
        <row r="1904">
          <cell r="A1904" t="str">
            <v>BALDOSA DETROIT BONE        43X43 AVERIADO</v>
          </cell>
          <cell r="D1904">
            <v>13.77</v>
          </cell>
        </row>
        <row r="1905">
          <cell r="A1905" t="str">
            <v>BALDOSA DETROIT OCRE        43X43</v>
          </cell>
          <cell r="D1905">
            <v>13.77</v>
          </cell>
        </row>
        <row r="1906">
          <cell r="A1906" t="str">
            <v>BALDOSA DETROIT OCRE        43X43 AVERIADO</v>
          </cell>
          <cell r="D1906">
            <v>13.77</v>
          </cell>
        </row>
        <row r="1907">
          <cell r="A1907" t="str">
            <v>ESPACIADORES P/BALDO 100PZS 6.35MM</v>
          </cell>
          <cell r="D1907">
            <v>22.83</v>
          </cell>
        </row>
        <row r="1908">
          <cell r="A1908" t="str">
            <v>TUBO PVC CEDULA 13.5       1/2 X 20</v>
          </cell>
          <cell r="D1908">
            <v>30.17</v>
          </cell>
        </row>
        <row r="1909">
          <cell r="A1909" t="str">
            <v>TUBO PVC CEDULA 17          3/4 X 20</v>
          </cell>
          <cell r="D1909">
            <v>39.99</v>
          </cell>
        </row>
        <row r="1910">
          <cell r="A1910" t="str">
            <v>TUBO PVC CEDULA 17       1 1/2 X 20 GRIS</v>
          </cell>
          <cell r="D1910">
            <v>126.93</v>
          </cell>
        </row>
        <row r="1911">
          <cell r="A1911" t="str">
            <v>TUBO PVC CEDULA 17           2 X 20</v>
          </cell>
          <cell r="D1911">
            <v>226.21</v>
          </cell>
        </row>
        <row r="1912">
          <cell r="A1912" t="str">
            <v>TUBO PVC CEDULA 17           3 X 20</v>
          </cell>
          <cell r="D1912">
            <v>506.63</v>
          </cell>
        </row>
        <row r="1913">
          <cell r="A1913" t="str">
            <v>TUBO PVC CEDULA 17           4 X 20 GRIS</v>
          </cell>
          <cell r="D1913">
            <v>813.89</v>
          </cell>
        </row>
        <row r="1914">
          <cell r="A1914" t="str">
            <v>TUBO PVC CEDULA 26           1 X 20 GRIS</v>
          </cell>
          <cell r="D1914">
            <v>65.709999999999994</v>
          </cell>
        </row>
        <row r="1915">
          <cell r="A1915" t="str">
            <v>TUBO PVC CEDULA 26      1 X 20 GRIS AVERIADO</v>
          </cell>
          <cell r="D1915">
            <v>62.52</v>
          </cell>
        </row>
        <row r="1916">
          <cell r="A1916" t="str">
            <v>TUBO PVC CEDULA 26       1 1/4 X 20 GRIS</v>
          </cell>
          <cell r="D1916">
            <v>70.819999999999993</v>
          </cell>
        </row>
        <row r="1917">
          <cell r="A1917" t="str">
            <v>TUBO PVC CEDULA 26       1 1/2 X 20</v>
          </cell>
          <cell r="D1917">
            <v>84.79</v>
          </cell>
        </row>
        <row r="1918">
          <cell r="A1918" t="str">
            <v>TUBO PVC CEDULA 26       1 1/2 X 20 AVERIADO</v>
          </cell>
          <cell r="D1918">
            <v>11.36</v>
          </cell>
        </row>
        <row r="1919">
          <cell r="A1919" t="str">
            <v>TUBO PVC CEDULA 26           2 X 20</v>
          </cell>
          <cell r="D1919">
            <v>141.74</v>
          </cell>
        </row>
        <row r="1920">
          <cell r="A1920" t="str">
            <v>TUBO PVC CEDULA 26           6 X 20</v>
          </cell>
          <cell r="D1920">
            <v>1043.68</v>
          </cell>
        </row>
        <row r="1921">
          <cell r="A1921" t="str">
            <v>TUBO PVC CEDULA 26           8 X 20 GRIS</v>
          </cell>
          <cell r="D1921">
            <v>1591.59</v>
          </cell>
        </row>
        <row r="1922">
          <cell r="A1922" t="str">
            <v>TUBO PVC CEDULA 41       1 1/2 X 20</v>
          </cell>
          <cell r="D1922">
            <v>59.31</v>
          </cell>
        </row>
        <row r="1923">
          <cell r="A1923" t="str">
            <v>TUBO PVC CEDULA 41           2 X 20</v>
          </cell>
          <cell r="D1923">
            <v>90.39</v>
          </cell>
        </row>
        <row r="1924">
          <cell r="A1924" t="str">
            <v>TUBO PVC CEDULA 41           3 X 20</v>
          </cell>
          <cell r="D1924">
            <v>186.39</v>
          </cell>
        </row>
        <row r="1925">
          <cell r="A1925" t="str">
            <v>TUBO PVC CEDULA 41           2 X 20 AVERIADO</v>
          </cell>
          <cell r="D1925">
            <v>112.28</v>
          </cell>
        </row>
        <row r="1926">
          <cell r="A1926" t="str">
            <v>TUBO PVC CEDULA 41           4 X 20 AVERIADO</v>
          </cell>
          <cell r="D1926">
            <v>35.11</v>
          </cell>
        </row>
        <row r="1927">
          <cell r="A1927" t="str">
            <v>TUBO PVC CEDULA 41           6 X 20</v>
          </cell>
          <cell r="D1927">
            <v>632.62</v>
          </cell>
        </row>
        <row r="1928">
          <cell r="A1928" t="str">
            <v>TUBO PVC CEDULA 41           8 X 20 GRIS</v>
          </cell>
          <cell r="D1928">
            <v>1511.44</v>
          </cell>
        </row>
        <row r="1929">
          <cell r="A1929" t="str">
            <v>TUBO PVC CEDULA 64 NARANJA   3 X 20</v>
          </cell>
          <cell r="D1929">
            <v>134.61000000000001</v>
          </cell>
        </row>
        <row r="1930">
          <cell r="A1930" t="str">
            <v>TUBO PVC CED 13.5 GRIS 1/2 X 20</v>
          </cell>
          <cell r="D1930">
            <v>32.15</v>
          </cell>
        </row>
        <row r="1931">
          <cell r="A1931" t="str">
            <v>TUBO PVC CEDU 17 GRIS 3/4 X 20</v>
          </cell>
          <cell r="D1931">
            <v>39.909999999999997</v>
          </cell>
        </row>
        <row r="1932">
          <cell r="A1932" t="str">
            <v>TUBO PVC CED 17 GRIS      1" X 20</v>
          </cell>
          <cell r="D1932">
            <v>70.73</v>
          </cell>
        </row>
        <row r="1933">
          <cell r="A1933" t="str">
            <v>TUBO PVC CED 17 GRIS      1" X 20 AVERIADO</v>
          </cell>
          <cell r="D1933">
            <v>70.48</v>
          </cell>
        </row>
        <row r="1934">
          <cell r="A1934" t="str">
            <v>TUBO PVC CED 17 GRIS     2 X 20</v>
          </cell>
          <cell r="D1934">
            <v>243.18</v>
          </cell>
        </row>
        <row r="1935">
          <cell r="A1935" t="str">
            <v>TUBO PVC CED 17 GRIS     3 X 20</v>
          </cell>
          <cell r="D1935">
            <v>508.4</v>
          </cell>
        </row>
        <row r="1936">
          <cell r="A1936" t="str">
            <v>TUBO PVC CED 26 GRIS 1 1/2 X 20</v>
          </cell>
          <cell r="D1936">
            <v>88.21</v>
          </cell>
        </row>
        <row r="1937">
          <cell r="A1937" t="str">
            <v>TUBO PVC CEDU 26 GRIS 2 X 20</v>
          </cell>
          <cell r="D1937">
            <v>137.46</v>
          </cell>
        </row>
        <row r="1938">
          <cell r="A1938" t="str">
            <v>TUBO PVC CEDU 41 GRIS 3 X 20</v>
          </cell>
          <cell r="D1938">
            <v>193.93</v>
          </cell>
        </row>
        <row r="1939">
          <cell r="A1939" t="str">
            <v>TUBO PVC CEDU 64 GRIS IMPORT 2 X 20</v>
          </cell>
          <cell r="D1939">
            <v>76.91</v>
          </cell>
        </row>
        <row r="1940">
          <cell r="A1940" t="str">
            <v>TUBO PVC CEDU 64 GRIS IMPORT 2X20 AVERIADO</v>
          </cell>
          <cell r="D1940">
            <v>77.63</v>
          </cell>
        </row>
        <row r="1941">
          <cell r="A1941" t="str">
            <v>TUBO PVC CEDU 64 GRIS IMPORT 3 X 20</v>
          </cell>
          <cell r="D1941">
            <v>132.31</v>
          </cell>
        </row>
        <row r="1942">
          <cell r="A1942" t="str">
            <v>TUBO PVC CEDU 64 GRIS IMPORT 3X20 AVERIADO</v>
          </cell>
          <cell r="D1942">
            <v>138.19</v>
          </cell>
        </row>
        <row r="1943">
          <cell r="A1943" t="str">
            <v>TUBO PVC CEDU 64 GRIS IMPORT 4 X 20</v>
          </cell>
          <cell r="D1943">
            <v>88.92</v>
          </cell>
        </row>
        <row r="1944">
          <cell r="A1944" t="str">
            <v>TUBO PVC CEDU 64 GRIS IMPORT 4X20 AVERIADO</v>
          </cell>
          <cell r="D1944">
            <v>206.54</v>
          </cell>
        </row>
        <row r="1945">
          <cell r="A1945" t="str">
            <v>TUBO PVC CEDU 64 GRIS  6 X 20</v>
          </cell>
          <cell r="D1945">
            <v>449.44</v>
          </cell>
        </row>
        <row r="1946">
          <cell r="A1946" t="str">
            <v>TUBO PVC CED 64 GRIS IMPORT 8 X 20</v>
          </cell>
          <cell r="D1946">
            <v>966.2</v>
          </cell>
        </row>
        <row r="1947">
          <cell r="A1947" t="str">
            <v>ADAPTADOR HEMBRA PVC  AP        1/2</v>
          </cell>
          <cell r="D1947">
            <v>1.51</v>
          </cell>
        </row>
        <row r="1948">
          <cell r="A1948" t="str">
            <v>ADAPTADOR HEMBRA PVC  AP        3/4</v>
          </cell>
          <cell r="D1948">
            <v>1.77</v>
          </cell>
        </row>
        <row r="1949">
          <cell r="A1949" t="str">
            <v>ADAPTADOR HEMBRA PVC  AP          1</v>
          </cell>
          <cell r="D1949">
            <v>2.81</v>
          </cell>
        </row>
        <row r="1950">
          <cell r="A1950" t="str">
            <v>ADAPTADOR HEMBRA PVC  AP      1 1/4</v>
          </cell>
          <cell r="D1950">
            <v>2.6</v>
          </cell>
        </row>
        <row r="1951">
          <cell r="A1951" t="str">
            <v>ADAPTADOR HEMBRA PVC  AP      1 1/2</v>
          </cell>
          <cell r="D1951">
            <v>5.01</v>
          </cell>
        </row>
        <row r="1952">
          <cell r="A1952" t="str">
            <v>ADAPTADOR HEMBRA PVC  AP          2</v>
          </cell>
          <cell r="D1952">
            <v>6.41</v>
          </cell>
        </row>
        <row r="1953">
          <cell r="A1953" t="str">
            <v>ADAPTADOR HEMBRA PVC  AP          3</v>
          </cell>
          <cell r="D1953">
            <v>22.04</v>
          </cell>
        </row>
        <row r="1954">
          <cell r="A1954" t="str">
            <v>ADAPTADOR HEMBRA PVC  AP          4</v>
          </cell>
          <cell r="D1954">
            <v>20.57</v>
          </cell>
        </row>
        <row r="1955">
          <cell r="A1955" t="str">
            <v>ADAPTADOR MACHO PVC   AP        1/2</v>
          </cell>
          <cell r="D1955">
            <v>0.88</v>
          </cell>
        </row>
        <row r="1956">
          <cell r="A1956" t="str">
            <v>ADAPTADOR MACHO PVC   AP        3/4</v>
          </cell>
          <cell r="D1956">
            <v>1.25</v>
          </cell>
        </row>
        <row r="1957">
          <cell r="A1957" t="str">
            <v>ADAPTADOR MACHO PVC   AP          1</v>
          </cell>
          <cell r="D1957">
            <v>2.2799999999999998</v>
          </cell>
        </row>
        <row r="1958">
          <cell r="A1958" t="str">
            <v>ADAPTADOR MACHO PVC   AP      1 1/4</v>
          </cell>
          <cell r="D1958">
            <v>5.88</v>
          </cell>
        </row>
        <row r="1959">
          <cell r="A1959" t="str">
            <v>ADAPTADOR MACHO PVC   AP      1 1/2</v>
          </cell>
          <cell r="D1959">
            <v>4.29</v>
          </cell>
        </row>
        <row r="1960">
          <cell r="A1960" t="str">
            <v>ADAPTADOR MACHO PVC   AP          2</v>
          </cell>
          <cell r="D1960">
            <v>5.89</v>
          </cell>
        </row>
        <row r="1961">
          <cell r="A1961" t="str">
            <v>ADAPTADOR MACHO PVC   AP          3</v>
          </cell>
          <cell r="D1961">
            <v>18.010000000000002</v>
          </cell>
        </row>
        <row r="1962">
          <cell r="A1962" t="str">
            <v>ADAPTADOR MACHO PVC   AP          4</v>
          </cell>
          <cell r="D1962">
            <v>40.82</v>
          </cell>
        </row>
        <row r="1963">
          <cell r="A1963" t="str">
            <v>CODO LISO PVC         AP   1/2 X 45</v>
          </cell>
          <cell r="D1963">
            <v>1.1200000000000001</v>
          </cell>
        </row>
        <row r="1964">
          <cell r="A1964" t="str">
            <v>CODO LISO PVC         AP     1 X 45</v>
          </cell>
          <cell r="D1964">
            <v>2.48</v>
          </cell>
        </row>
        <row r="1965">
          <cell r="A1965" t="str">
            <v>CODO LISO PVC         AP 1 1/2 X 45</v>
          </cell>
          <cell r="D1965">
            <v>9.19</v>
          </cell>
        </row>
        <row r="1966">
          <cell r="A1966" t="str">
            <v>CODO LISO PVC         AP     2 X 45</v>
          </cell>
          <cell r="D1966">
            <v>16.97</v>
          </cell>
        </row>
        <row r="1967">
          <cell r="A1967" t="str">
            <v>CODO LISO PVC         AP   1/2 X 90</v>
          </cell>
          <cell r="D1967">
            <v>1.43</v>
          </cell>
        </row>
        <row r="1968">
          <cell r="A1968" t="str">
            <v>CODO LISO PVC         AP   3/4 X 90</v>
          </cell>
          <cell r="D1968">
            <v>1.99</v>
          </cell>
        </row>
        <row r="1969">
          <cell r="A1969" t="str">
            <v>CODO LISO PVC         AP     1 X 90</v>
          </cell>
          <cell r="D1969">
            <v>3.43</v>
          </cell>
        </row>
        <row r="1970">
          <cell r="A1970" t="str">
            <v>CODO LISO PVC         AP 1 1/4 X 90</v>
          </cell>
          <cell r="D1970">
            <v>8.5299999999999994</v>
          </cell>
        </row>
        <row r="1971">
          <cell r="A1971" t="str">
            <v>CODO LISO PVC         AP 1 1/2 X 90</v>
          </cell>
          <cell r="D1971">
            <v>6.01</v>
          </cell>
        </row>
        <row r="1972">
          <cell r="A1972" t="str">
            <v>CODO LISO PVC         AP     2 X 90</v>
          </cell>
          <cell r="D1972">
            <v>10.02</v>
          </cell>
        </row>
        <row r="1973">
          <cell r="A1973" t="str">
            <v>CODO LISO PVC         AP     3 X 90</v>
          </cell>
          <cell r="D1973">
            <v>29.84</v>
          </cell>
        </row>
        <row r="1974">
          <cell r="A1974" t="str">
            <v>CODO LISO PVC         AP     4 X 90</v>
          </cell>
          <cell r="D1974">
            <v>50.34</v>
          </cell>
        </row>
        <row r="1975">
          <cell r="A1975" t="str">
            <v>CODO COMBINADO PVC    AP   1/2 X 90</v>
          </cell>
          <cell r="D1975">
            <v>3.44</v>
          </cell>
        </row>
        <row r="1976">
          <cell r="A1976" t="str">
            <v>CODO COMBINADO PVC    AP   3/4 X 90</v>
          </cell>
          <cell r="D1976">
            <v>3.68</v>
          </cell>
        </row>
        <row r="1977">
          <cell r="A1977" t="str">
            <v>CODO COMBINADO PVC    AP     1 X 90</v>
          </cell>
          <cell r="D1977">
            <v>7.5</v>
          </cell>
        </row>
        <row r="1978">
          <cell r="A1978" t="str">
            <v>CODO COMBINADO PVC    AP 1 1/4 X 90</v>
          </cell>
          <cell r="D1978">
            <v>9.6199999999999992</v>
          </cell>
        </row>
        <row r="1979">
          <cell r="A1979" t="str">
            <v>CODO PVC              AN     2 X 45</v>
          </cell>
          <cell r="D1979">
            <v>3</v>
          </cell>
        </row>
        <row r="1980">
          <cell r="A1980" t="str">
            <v>CODO PVC              AN     3 X 45</v>
          </cell>
          <cell r="D1980">
            <v>13.2</v>
          </cell>
        </row>
        <row r="1981">
          <cell r="A1981" t="str">
            <v>CODO PVC              AN     4 X 45</v>
          </cell>
          <cell r="D1981">
            <v>14.42</v>
          </cell>
        </row>
        <row r="1982">
          <cell r="A1982" t="str">
            <v>CODO PVC              AN 1 1/4 X 90</v>
          </cell>
          <cell r="D1982">
            <v>18.600000000000001</v>
          </cell>
        </row>
        <row r="1983">
          <cell r="A1983" t="str">
            <v>CODO PVC              AN 1 1/2 X 90</v>
          </cell>
          <cell r="D1983">
            <v>3.07</v>
          </cell>
        </row>
        <row r="1984">
          <cell r="A1984" t="str">
            <v>CODO PVC              AN     2 X 90</v>
          </cell>
          <cell r="D1984">
            <v>7.43</v>
          </cell>
        </row>
        <row r="1985">
          <cell r="A1985" t="str">
            <v>CODO PVC              AN     3 X 90</v>
          </cell>
          <cell r="D1985">
            <v>20.55</v>
          </cell>
        </row>
        <row r="1986">
          <cell r="A1986" t="str">
            <v>CODO PVC              AN     4 X 90</v>
          </cell>
          <cell r="D1986">
            <v>21.18</v>
          </cell>
        </row>
        <row r="1987">
          <cell r="A1987" t="str">
            <v>FLANGE PARA INODORO PVC           4</v>
          </cell>
          <cell r="D1987">
            <v>44.24</v>
          </cell>
        </row>
        <row r="1988">
          <cell r="A1988" t="str">
            <v>BUSHING REDUCTOR PVC  AP  3/4 X 1/2</v>
          </cell>
          <cell r="D1988">
            <v>0.52</v>
          </cell>
        </row>
        <row r="1989">
          <cell r="A1989" t="str">
            <v>BUSHING REDUCTOR PVC  AP    1 X 1/2</v>
          </cell>
          <cell r="D1989">
            <v>1.34</v>
          </cell>
        </row>
        <row r="1990">
          <cell r="A1990" t="str">
            <v>BUSHING REDUCTOR PVC  AP     1 X3/4</v>
          </cell>
          <cell r="D1990">
            <v>1.08</v>
          </cell>
        </row>
        <row r="1991">
          <cell r="A1991" t="str">
            <v>BUSHING REDUCTOR PVC  AP 1 1/4 X1</v>
          </cell>
          <cell r="D1991">
            <v>2.2999999999999998</v>
          </cell>
        </row>
        <row r="1992">
          <cell r="A1992" t="str">
            <v>BUSHING REDUCTOR PVC  AP 1 1/2 X1/2</v>
          </cell>
          <cell r="D1992">
            <v>3.46</v>
          </cell>
        </row>
        <row r="1993">
          <cell r="A1993" t="str">
            <v>BUSHING REDUCTOR PVC  AP 1 1/2 X3/4</v>
          </cell>
          <cell r="D1993">
            <v>3.17</v>
          </cell>
        </row>
        <row r="1994">
          <cell r="A1994" t="str">
            <v>BUSHING REDUCTOR PVC  AP 1 1/2 X1</v>
          </cell>
          <cell r="D1994">
            <v>4.87</v>
          </cell>
        </row>
        <row r="1995">
          <cell r="A1995" t="str">
            <v>BUSHING REDUCTOR PVC AP 1 1/2X1 1/4</v>
          </cell>
          <cell r="D1995">
            <v>5.3</v>
          </cell>
        </row>
        <row r="1996">
          <cell r="A1996" t="str">
            <v>BUSHING REDUCTOR PVC  AP    2 X 1/2</v>
          </cell>
          <cell r="D1996">
            <v>5.49</v>
          </cell>
        </row>
        <row r="1997">
          <cell r="A1997" t="str">
            <v>BUSHING REDUCTOR PVC  AP    2 X 3/4</v>
          </cell>
          <cell r="D1997">
            <v>6.02</v>
          </cell>
        </row>
        <row r="1998">
          <cell r="A1998" t="str">
            <v>BUSHING REDUCTOR PVC  AP    2 X 1</v>
          </cell>
          <cell r="D1998">
            <v>5.72</v>
          </cell>
        </row>
        <row r="1999">
          <cell r="A1999" t="str">
            <v>BUSHING REDUCTOR PVC  AP    2X1 1/4</v>
          </cell>
          <cell r="D1999">
            <v>5.88</v>
          </cell>
        </row>
        <row r="2000">
          <cell r="A2000" t="str">
            <v>BUSHING REDUCTOR PVC  AP    2X1 1/2</v>
          </cell>
          <cell r="D2000">
            <v>3.47</v>
          </cell>
        </row>
        <row r="2001">
          <cell r="A2001" t="str">
            <v>BUSHING REDUCTOR PVC  AP    3 X 3/4</v>
          </cell>
          <cell r="D2001">
            <v>27.75</v>
          </cell>
        </row>
        <row r="2002">
          <cell r="A2002" t="str">
            <v>BUSHING REDUCTOR PVC  AN      4 X 2</v>
          </cell>
          <cell r="D2002">
            <v>14.33</v>
          </cell>
        </row>
        <row r="2003">
          <cell r="A2003" t="str">
            <v>SILLETA LISA 2 X 1/2 AVERIADO</v>
          </cell>
          <cell r="D2003">
            <v>11.65</v>
          </cell>
        </row>
        <row r="2004">
          <cell r="A2004" t="str">
            <v>SILLETA LISA 2 X 3/4</v>
          </cell>
          <cell r="D2004">
            <v>8.2200000000000006</v>
          </cell>
        </row>
        <row r="2005">
          <cell r="A2005" t="str">
            <v>TAPON MACHO C/ROS PVC AP        1/2</v>
          </cell>
          <cell r="D2005">
            <v>3.46</v>
          </cell>
        </row>
        <row r="2006">
          <cell r="A2006" t="str">
            <v>TAPON MACHO C/ROS PVC AP          1</v>
          </cell>
          <cell r="D2006">
            <v>9.6199999999999992</v>
          </cell>
        </row>
        <row r="2007">
          <cell r="A2007" t="str">
            <v>TAPON HEMBRA ROSC PVC AP        1/2</v>
          </cell>
          <cell r="D2007">
            <v>1.1200000000000001</v>
          </cell>
        </row>
        <row r="2008">
          <cell r="A2008" t="str">
            <v>TAPON HEMBRA LISO PVC AP        1/2</v>
          </cell>
          <cell r="D2008">
            <v>0.61</v>
          </cell>
        </row>
        <row r="2009">
          <cell r="A2009" t="str">
            <v>TAPON HEMBRA LISO PVC AP        3/4</v>
          </cell>
          <cell r="D2009">
            <v>0.87</v>
          </cell>
        </row>
        <row r="2010">
          <cell r="A2010" t="str">
            <v>TAPON HEMBRA LISO PVC AP          1</v>
          </cell>
          <cell r="D2010">
            <v>1.43</v>
          </cell>
        </row>
        <row r="2011">
          <cell r="A2011" t="str">
            <v>TAPON HEMBRA LISO PVC AP      1 1/4</v>
          </cell>
          <cell r="D2011">
            <v>4.63</v>
          </cell>
        </row>
        <row r="2012">
          <cell r="A2012" t="str">
            <v>TAPON HEMBRA LISO PVC AP      1 1/2</v>
          </cell>
          <cell r="D2012">
            <v>2.6</v>
          </cell>
        </row>
        <row r="2013">
          <cell r="A2013" t="str">
            <v>TAPON HEMBRA LISO PVC AP          2</v>
          </cell>
          <cell r="D2013">
            <v>4.0999999999999996</v>
          </cell>
        </row>
        <row r="2014">
          <cell r="A2014" t="str">
            <v>TAPON HEMBRA LISO PVC AP          3</v>
          </cell>
          <cell r="D2014">
            <v>11.64</v>
          </cell>
        </row>
        <row r="2015">
          <cell r="A2015" t="str">
            <v>TAPON HEMBRA LISO PVC AP          4</v>
          </cell>
          <cell r="D2015">
            <v>38.57</v>
          </cell>
        </row>
        <row r="2016">
          <cell r="A2016" t="str">
            <v>TAPON HEMBRA LISO PVC AN          2</v>
          </cell>
          <cell r="D2016">
            <v>31.87</v>
          </cell>
        </row>
        <row r="2017">
          <cell r="A2017" t="str">
            <v>TEE LISA PVC          AP         1/2</v>
          </cell>
          <cell r="D2017">
            <v>2.5</v>
          </cell>
        </row>
        <row r="2018">
          <cell r="A2018" t="str">
            <v>TEE LISA PVC          AP        3/4</v>
          </cell>
          <cell r="D2018">
            <v>2.44</v>
          </cell>
        </row>
        <row r="2019">
          <cell r="A2019" t="str">
            <v>TEE LISA PVC          AP          1</v>
          </cell>
          <cell r="D2019">
            <v>3.9</v>
          </cell>
        </row>
        <row r="2020">
          <cell r="A2020" t="str">
            <v>TEE LISA PVC          AP      1 1/4</v>
          </cell>
          <cell r="D2020">
            <v>10.71</v>
          </cell>
        </row>
        <row r="2021">
          <cell r="A2021" t="str">
            <v>TEE LISA PVC          AP      1 1/2</v>
          </cell>
          <cell r="D2021">
            <v>8.6199999999999992</v>
          </cell>
        </row>
        <row r="2022">
          <cell r="A2022" t="str">
            <v>TEE LISA PVC          AP          2</v>
          </cell>
          <cell r="D2022">
            <v>12.62</v>
          </cell>
        </row>
        <row r="2023">
          <cell r="A2023" t="str">
            <v>TEE LISA PVC          AP          3</v>
          </cell>
          <cell r="D2023">
            <v>35.75</v>
          </cell>
        </row>
        <row r="2024">
          <cell r="A2024" t="str">
            <v>TEE COMBINADA PVC     AP        1/2</v>
          </cell>
          <cell r="D2024">
            <v>3.27</v>
          </cell>
        </row>
        <row r="2025">
          <cell r="A2025" t="str">
            <v>TEE COMBINADA PVC     AP          1</v>
          </cell>
          <cell r="D2025">
            <v>16.13</v>
          </cell>
        </row>
        <row r="2026">
          <cell r="A2026" t="str">
            <v>TEE COMBINADA PVC     AP      1 1/4</v>
          </cell>
          <cell r="D2026">
            <v>20.72</v>
          </cell>
        </row>
        <row r="2027">
          <cell r="A2027" t="str">
            <v>TEE PVC               AN      1 1/2</v>
          </cell>
          <cell r="D2027">
            <v>4.97</v>
          </cell>
        </row>
        <row r="2028">
          <cell r="A2028" t="str">
            <v>TEE PVC               AN          2</v>
          </cell>
          <cell r="D2028">
            <v>12.75</v>
          </cell>
        </row>
        <row r="2029">
          <cell r="A2029" t="str">
            <v>TEE PVC               AN          3</v>
          </cell>
          <cell r="D2029">
            <v>27.04</v>
          </cell>
        </row>
        <row r="2030">
          <cell r="A2030" t="str">
            <v>TEE PVC               AN          4</v>
          </cell>
          <cell r="D2030">
            <v>39.56</v>
          </cell>
        </row>
        <row r="2031">
          <cell r="A2031" t="str">
            <v>TEE REDUCTORA PVC     AP    3X3X2</v>
          </cell>
          <cell r="D2031">
            <v>103.76</v>
          </cell>
        </row>
        <row r="2032">
          <cell r="A2032" t="str">
            <v>TEE REDUCTORA PVC     AP    3X3X3/4</v>
          </cell>
          <cell r="D2032">
            <v>92.26</v>
          </cell>
        </row>
        <row r="2033">
          <cell r="A2033" t="str">
            <v>TEE REDUCTORA PVC     AP 4X4X 3</v>
          </cell>
          <cell r="D2033">
            <v>89.73</v>
          </cell>
        </row>
        <row r="2034">
          <cell r="A2034" t="str">
            <v>TEE REDUCTORA PVC    AP 3/4X3/4X1/2</v>
          </cell>
          <cell r="D2034">
            <v>4.04</v>
          </cell>
        </row>
        <row r="2035">
          <cell r="A2035" t="str">
            <v>TEE REDUCTORA PVC     AP 1 X 1 X1/2</v>
          </cell>
          <cell r="D2035">
            <v>5.12</v>
          </cell>
        </row>
        <row r="2036">
          <cell r="A2036" t="str">
            <v>TEE REDUCT R.LARG PVC AN  4 X 4 X 3</v>
          </cell>
          <cell r="D2036">
            <v>102.92</v>
          </cell>
        </row>
        <row r="2037">
          <cell r="A2037" t="str">
            <v>TRAMPA CON REGIST PVC AN          2</v>
          </cell>
          <cell r="D2037">
            <v>264.93</v>
          </cell>
        </row>
        <row r="2038">
          <cell r="A2038" t="str">
            <v>TRAMPA PVC            AN      1 1/2</v>
          </cell>
          <cell r="D2038">
            <v>26</v>
          </cell>
        </row>
        <row r="2039">
          <cell r="A2039" t="str">
            <v>TRAMPA PVC            AN          2</v>
          </cell>
          <cell r="D2039">
            <v>26.75</v>
          </cell>
        </row>
        <row r="2040">
          <cell r="A2040" t="str">
            <v>UNION LISA PVC        AP        1/2</v>
          </cell>
          <cell r="D2040">
            <v>0.88</v>
          </cell>
        </row>
        <row r="2041">
          <cell r="A2041" t="str">
            <v>UNION LISA PVC        AP        3/4</v>
          </cell>
          <cell r="D2041">
            <v>1.1599999999999999</v>
          </cell>
        </row>
        <row r="2042">
          <cell r="A2042" t="str">
            <v>UNION LISA PVC        AP          1</v>
          </cell>
          <cell r="D2042">
            <v>1.92</v>
          </cell>
        </row>
        <row r="2043">
          <cell r="A2043" t="str">
            <v>UNION LISA PVC        AP      1 1/4</v>
          </cell>
          <cell r="D2043">
            <v>5.78</v>
          </cell>
        </row>
        <row r="2044">
          <cell r="A2044" t="str">
            <v>UNION LISA PVC        AP      1 1/2</v>
          </cell>
          <cell r="D2044">
            <v>3.32</v>
          </cell>
        </row>
        <row r="2045">
          <cell r="A2045" t="str">
            <v>UNION LISA PVC        AP          2</v>
          </cell>
          <cell r="D2045">
            <v>4.9000000000000004</v>
          </cell>
        </row>
        <row r="2046">
          <cell r="A2046" t="str">
            <v>UNION LISA PVC        AP          3</v>
          </cell>
          <cell r="D2046">
            <v>14.81</v>
          </cell>
        </row>
        <row r="2047">
          <cell r="A2047" t="str">
            <v>UNION LISA PVC        AP          4</v>
          </cell>
          <cell r="D2047">
            <v>22.07</v>
          </cell>
        </row>
        <row r="2048">
          <cell r="A2048" t="str">
            <v>UNION COMPRESION PVC  AP          3</v>
          </cell>
          <cell r="D2048">
            <v>320.26</v>
          </cell>
        </row>
        <row r="2049">
          <cell r="A2049" t="str">
            <v>UNION MALEABLE PVC    AP      1 1/4</v>
          </cell>
          <cell r="D2049">
            <v>53.23</v>
          </cell>
        </row>
        <row r="2050">
          <cell r="A2050" t="str">
            <v>YEE PVC               AN          2</v>
          </cell>
          <cell r="D2050">
            <v>13.92</v>
          </cell>
        </row>
        <row r="2051">
          <cell r="A2051" t="str">
            <v>YEE PVC               AN          4</v>
          </cell>
          <cell r="D2051">
            <v>57.2</v>
          </cell>
        </row>
        <row r="2052">
          <cell r="A2052" t="str">
            <v>YEE REDUCTORA PVC     AN        4X2</v>
          </cell>
          <cell r="D2052">
            <v>18.940000000000001</v>
          </cell>
        </row>
        <row r="2053">
          <cell r="A2053" t="str">
            <v>YEE DOBLE PVC         AN          2</v>
          </cell>
          <cell r="D2053">
            <v>23.52</v>
          </cell>
        </row>
        <row r="2054">
          <cell r="A2054" t="str">
            <v>CODO LISO PVC GRIS     AN  1 1/4 X 45</v>
          </cell>
          <cell r="D2054">
            <v>10.119999999999999</v>
          </cell>
        </row>
        <row r="2055">
          <cell r="A2055" t="str">
            <v>CODO LISO PVC GRIS    AN     2 X 45</v>
          </cell>
          <cell r="D2055">
            <v>18.2</v>
          </cell>
        </row>
        <row r="2056">
          <cell r="A2056" t="str">
            <v>CODO LISO PVC GRIS    AN     3 X 45</v>
          </cell>
          <cell r="D2056">
            <v>11.45</v>
          </cell>
        </row>
        <row r="2057">
          <cell r="A2057" t="str">
            <v>CODO LISO PVC GRIS    AN 1 1/2 X 90</v>
          </cell>
          <cell r="D2057">
            <v>8.1199999999999992</v>
          </cell>
        </row>
        <row r="2058">
          <cell r="A2058" t="str">
            <v>CODO LISO PVC GRIS    AN     2 X 90</v>
          </cell>
          <cell r="D2058">
            <v>12.67</v>
          </cell>
        </row>
        <row r="2059">
          <cell r="A2059" t="str">
            <v>CODO LISO PVC GRIS    AN     4 X 90</v>
          </cell>
          <cell r="D2059">
            <v>31.98</v>
          </cell>
        </row>
        <row r="2060">
          <cell r="A2060" t="str">
            <v>TEE LISA PVC GRIS     AN          3</v>
          </cell>
          <cell r="D2060">
            <v>24.85</v>
          </cell>
        </row>
        <row r="2061">
          <cell r="A2061" t="str">
            <v>TEE LISA PVC GRIS     AN          4</v>
          </cell>
          <cell r="D2061">
            <v>50.97</v>
          </cell>
        </row>
        <row r="2062">
          <cell r="A2062" t="str">
            <v>TUBO CPVC                  1/2 X 20</v>
          </cell>
          <cell r="D2062">
            <v>137.18</v>
          </cell>
        </row>
        <row r="2063">
          <cell r="A2063" t="str">
            <v>TUBO CPVC                  3/4 X 20</v>
          </cell>
          <cell r="D2063">
            <v>215.57</v>
          </cell>
        </row>
        <row r="2064">
          <cell r="A2064" t="str">
            <v>ADAPTADOR HEMBRA CPVC           1/2</v>
          </cell>
          <cell r="D2064">
            <v>4.67</v>
          </cell>
        </row>
        <row r="2065">
          <cell r="A2065" t="str">
            <v>ADAPTADOR HEMBRA CPVC           3/4</v>
          </cell>
          <cell r="D2065">
            <v>22.21</v>
          </cell>
        </row>
        <row r="2066">
          <cell r="A2066" t="str">
            <v>ADAPTADOR MACHO CPVC            1/2</v>
          </cell>
          <cell r="D2066">
            <v>6.97</v>
          </cell>
        </row>
        <row r="2067">
          <cell r="A2067" t="str">
            <v>ADAPTADOR MACHO CPVC            3/4</v>
          </cell>
          <cell r="D2067">
            <v>8.14</v>
          </cell>
        </row>
        <row r="2068">
          <cell r="A2068" t="str">
            <v>CODO LISO CPVC             1/2 X 90</v>
          </cell>
          <cell r="D2068">
            <v>5.23</v>
          </cell>
        </row>
        <row r="2069">
          <cell r="A2069" t="str">
            <v>CODO LISO CPVC             3/4 X 90</v>
          </cell>
          <cell r="D2069">
            <v>8.5399999999999991</v>
          </cell>
        </row>
        <row r="2070">
          <cell r="A2070" t="str">
            <v>BUSHING REDUCTOR CPVC     3/4 X 1/2</v>
          </cell>
          <cell r="D2070">
            <v>5.55</v>
          </cell>
        </row>
        <row r="2071">
          <cell r="A2071" t="str">
            <v>TAPON HEMBRA LISO CPVC          1/2</v>
          </cell>
          <cell r="D2071">
            <v>4.7</v>
          </cell>
        </row>
        <row r="2072">
          <cell r="A2072" t="str">
            <v>TAPON HEMBRA LISO CPVC          3/4</v>
          </cell>
          <cell r="D2072">
            <v>5.36</v>
          </cell>
        </row>
        <row r="2073">
          <cell r="A2073" t="str">
            <v>TEE LISA CPVC                   1/2</v>
          </cell>
          <cell r="D2073">
            <v>5.12</v>
          </cell>
        </row>
        <row r="2074">
          <cell r="A2074" t="str">
            <v>UNION LISA CPVC                 1/2</v>
          </cell>
          <cell r="D2074">
            <v>4.12</v>
          </cell>
        </row>
        <row r="2075">
          <cell r="A2075" t="str">
            <v>UNION LISA CPVC                 3/4</v>
          </cell>
          <cell r="D2075">
            <v>4.63</v>
          </cell>
        </row>
        <row r="2076">
          <cell r="A2076" t="str">
            <v>PEGAMENTO LI PVC     LAN 4 OZ SM248</v>
          </cell>
          <cell r="D2076">
            <v>43.35</v>
          </cell>
        </row>
        <row r="2077">
          <cell r="A2077" t="str">
            <v>PEGAMENTO LI PVC     LAN 8 OZ SM248</v>
          </cell>
          <cell r="D2077">
            <v>67.150000000000006</v>
          </cell>
        </row>
        <row r="2078">
          <cell r="A2078" t="str">
            <v>PEGAMENTO LI PVC     LAN 4 OZ SM244</v>
          </cell>
          <cell r="D2078">
            <v>35.5</v>
          </cell>
        </row>
        <row r="2079">
          <cell r="A2079" t="str">
            <v>PEGAMENTO LI PVC     LAN 8 OZ SM244</v>
          </cell>
          <cell r="D2079">
            <v>53.64</v>
          </cell>
        </row>
        <row r="2080">
          <cell r="A2080" t="str">
            <v>PEGAMENTO LI PVC LANCO 1/8GL SM244-6</v>
          </cell>
          <cell r="D2080">
            <v>93.6</v>
          </cell>
        </row>
        <row r="2081">
          <cell r="A2081" t="str">
            <v>PEGAMENTO LI PVC LANCO 1/4GL SM244-5</v>
          </cell>
          <cell r="D2081">
            <v>158.35</v>
          </cell>
        </row>
        <row r="2082">
          <cell r="A2082" t="str">
            <v>PEGAMENTO LI PVC GRIS DURMAN 25GR</v>
          </cell>
          <cell r="D2082">
            <v>11.95</v>
          </cell>
        </row>
        <row r="2083">
          <cell r="A2083" t="str">
            <v>PEGAMENTO LI PVC GRIS DURMAN 1/32 GLN</v>
          </cell>
          <cell r="D2083">
            <v>46.64</v>
          </cell>
        </row>
        <row r="2084">
          <cell r="A2084" t="str">
            <v>PEGAMENTO LI PVC GRIS DURMAN 1/8 GLN</v>
          </cell>
          <cell r="D2084">
            <v>93.28</v>
          </cell>
        </row>
        <row r="2085">
          <cell r="A2085" t="str">
            <v>PEGAMENTO PVC GRIS DURMAN 1/4GLN</v>
          </cell>
          <cell r="D2085">
            <v>173.24</v>
          </cell>
        </row>
        <row r="2086">
          <cell r="A2086" t="str">
            <v>PEGAMENTO LI PVC GRIS DURMAN 1GLN</v>
          </cell>
          <cell r="D2086">
            <v>583.44000000000005</v>
          </cell>
        </row>
        <row r="2087">
          <cell r="A2087" t="str">
            <v>PEGAMENTO PVC DURMAN WET BONDING 1/8GL</v>
          </cell>
          <cell r="D2087">
            <v>91.46</v>
          </cell>
        </row>
        <row r="2088">
          <cell r="A2088" t="str">
            <v>PEGAMENTO LI CPVC DURMAN 1/32GL AVERIADO</v>
          </cell>
          <cell r="D2088">
            <v>31.63</v>
          </cell>
        </row>
        <row r="2089">
          <cell r="A2089" t="str">
            <v>CANAL ESPAÐOL BCO C/ EMP 6"X4MTS CAPSA</v>
          </cell>
          <cell r="D2089">
            <v>266.8</v>
          </cell>
        </row>
        <row r="2090">
          <cell r="A2090" t="str">
            <v>CANAL ESPAÐOL BCO U/ ENCOLADA 4"X6MTS CAPSA</v>
          </cell>
          <cell r="D2090">
            <v>339.35</v>
          </cell>
        </row>
        <row r="2091">
          <cell r="A2091" t="str">
            <v>UNION PARA CANAL ESPAÐOL 4" CAPSA</v>
          </cell>
          <cell r="D2091">
            <v>17.11</v>
          </cell>
        </row>
        <row r="2092">
          <cell r="A2092" t="str">
            <v>BOQUILLA PARA CANAL ESPAÐOL 4" CAPSA</v>
          </cell>
          <cell r="D2092">
            <v>44.89</v>
          </cell>
        </row>
        <row r="2093">
          <cell r="A2093" t="str">
            <v>TAPA UNIVERSAL P/ BOQUILLA 4" CAPSA</v>
          </cell>
          <cell r="D2093">
            <v>9.2899999999999991</v>
          </cell>
        </row>
        <row r="2094">
          <cell r="A2094" t="str">
            <v>ESQUINERO UNIVERSAL P/ CANAL ESP 4" CAPSA</v>
          </cell>
          <cell r="D2094">
            <v>39.28</v>
          </cell>
        </row>
        <row r="2095">
          <cell r="A2095" t="str">
            <v>TAPA UNIVERSAL P/ CANAL ESP 4" CAPSA</v>
          </cell>
          <cell r="D2095">
            <v>9.2899999999999991</v>
          </cell>
        </row>
        <row r="2096">
          <cell r="A2096" t="str">
            <v>SOPORTE EXTERNO P/ CANAL 4" CAPSA</v>
          </cell>
          <cell r="D2096">
            <v>6.81</v>
          </cell>
        </row>
        <row r="2097">
          <cell r="A2097" t="str">
            <v>ESQUINERO EXTERNO           D-E</v>
          </cell>
          <cell r="D2097">
            <v>35.18</v>
          </cell>
        </row>
        <row r="2098">
          <cell r="A2098" t="str">
            <v>TUBO PARA BAJANTE 3"X3MTS CAPSA</v>
          </cell>
          <cell r="D2098">
            <v>104.69</v>
          </cell>
        </row>
        <row r="2099">
          <cell r="A2099" t="str">
            <v>TUBO PARA BAJANTE 3"X6MTS CAPSA</v>
          </cell>
          <cell r="D2099">
            <v>209.37</v>
          </cell>
        </row>
        <row r="2100">
          <cell r="A2100" t="str">
            <v>TUBO PARA BAJANTE 4"X3MTS CAPSA</v>
          </cell>
          <cell r="D2100">
            <v>172.94</v>
          </cell>
        </row>
        <row r="2101">
          <cell r="A2101" t="str">
            <v>TUBO PARA BAJANTE 4"X6MTS CAPSA</v>
          </cell>
          <cell r="D2101">
            <v>345.89</v>
          </cell>
        </row>
        <row r="2102">
          <cell r="A2102" t="str">
            <v>CODO PARA BAJANTE 3"X45░ CAPSA</v>
          </cell>
          <cell r="D2102">
            <v>41.2</v>
          </cell>
        </row>
        <row r="2103">
          <cell r="A2103" t="str">
            <v>CODO PARA BAJANTE 3"X90░ CAPSA</v>
          </cell>
          <cell r="D2103">
            <v>41.2</v>
          </cell>
        </row>
        <row r="2104">
          <cell r="A2104" t="str">
            <v>CODO PARA BAJANTE 4"X45░ CAPSA</v>
          </cell>
          <cell r="D2104">
            <v>60.29</v>
          </cell>
        </row>
        <row r="2105">
          <cell r="A2105" t="str">
            <v>ESQUINERO INTERNO           D-E</v>
          </cell>
          <cell r="D2105">
            <v>37.9</v>
          </cell>
        </row>
        <row r="2106">
          <cell r="A2106" t="str">
            <v>UNION PARA CANAL ESPAÐOL 6" CAPSA</v>
          </cell>
          <cell r="D2106">
            <v>43.23</v>
          </cell>
        </row>
        <row r="2107">
          <cell r="A2107" t="str">
            <v>BOQUILLA PARA CANAL ESP 6" CAPSA</v>
          </cell>
          <cell r="D2107">
            <v>70.83</v>
          </cell>
        </row>
        <row r="2108">
          <cell r="A2108" t="str">
            <v>TAPA IZQUIERDA DE BOQUILLA 6" CAPSA</v>
          </cell>
          <cell r="D2108">
            <v>18.41</v>
          </cell>
        </row>
        <row r="2109">
          <cell r="A2109" t="str">
            <v>TAPA DERECHA DE BOQUILLA 6" CAPSA</v>
          </cell>
          <cell r="D2109">
            <v>18.41</v>
          </cell>
        </row>
        <row r="2110">
          <cell r="A2110" t="str">
            <v>ESQUINERO INTERNO P/ CANAL ESP 6" CAPSA</v>
          </cell>
          <cell r="D2110">
            <v>66.790000000000006</v>
          </cell>
        </row>
        <row r="2111">
          <cell r="A2111" t="str">
            <v>ESQUINERO EXTERNO P/ CANAL ESP 6" CAPSA</v>
          </cell>
          <cell r="D2111">
            <v>66.790000000000006</v>
          </cell>
        </row>
        <row r="2112">
          <cell r="A2112" t="str">
            <v>TAPA UNIVERSAL P/ CANAL ESP 6" CAPSA</v>
          </cell>
          <cell r="D2112">
            <v>18.41</v>
          </cell>
        </row>
        <row r="2113">
          <cell r="A2113" t="str">
            <v>SOPORTE EXTERNO P/ CANAL ESP 6" CAPSA</v>
          </cell>
          <cell r="D2113">
            <v>26.87</v>
          </cell>
        </row>
        <row r="2114">
          <cell r="A2114" t="str">
            <v>CANAL  COLONIAL PVC   3MTS AMANCO</v>
          </cell>
          <cell r="D2114">
            <v>217.51</v>
          </cell>
        </row>
        <row r="2115">
          <cell r="A2115" t="str">
            <v>CANAL  COLONIAL PVC     4MTS AMANCO</v>
          </cell>
          <cell r="D2115">
            <v>284.41000000000003</v>
          </cell>
        </row>
        <row r="2116">
          <cell r="A2116" t="str">
            <v>CANAL  COLONIAL PVC     6MTS  AMANCO</v>
          </cell>
          <cell r="D2116">
            <v>406.03</v>
          </cell>
        </row>
        <row r="2117">
          <cell r="A2117" t="str">
            <v>CANAL COLONIAL CLASICO 6MTS DURMAN</v>
          </cell>
          <cell r="D2117">
            <v>359.94</v>
          </cell>
        </row>
        <row r="2118">
          <cell r="A2118" t="str">
            <v>BOQUILLA P/CANAL COLONIAL  3' AMANCO</v>
          </cell>
          <cell r="D2118">
            <v>43.64</v>
          </cell>
        </row>
        <row r="2119">
          <cell r="A2119" t="str">
            <v>BOQUILLA P/CANAL COLONIAL C 3' DURMAN</v>
          </cell>
          <cell r="D2119">
            <v>35.28</v>
          </cell>
        </row>
        <row r="2120">
          <cell r="A2120" t="str">
            <v>ESQUINERO INTERN P/CANAL COLON AMANCO</v>
          </cell>
          <cell r="D2120">
            <v>31.31</v>
          </cell>
        </row>
        <row r="2121">
          <cell r="A2121" t="str">
            <v>ESQUINERO EXTERN P/CANAL COLON AMANCO</v>
          </cell>
          <cell r="D2121">
            <v>45.08</v>
          </cell>
        </row>
        <row r="2122">
          <cell r="A2122" t="str">
            <v>SOPORTE INTERN P/CANAL COLONIAL AMANCO</v>
          </cell>
          <cell r="D2122">
            <v>6.62</v>
          </cell>
        </row>
        <row r="2123">
          <cell r="A2123" t="str">
            <v>TAPAS P/CANAL COLONIAL AMANCO</v>
          </cell>
          <cell r="D2123">
            <v>18.059999999999999</v>
          </cell>
        </row>
        <row r="2124">
          <cell r="A2124" t="str">
            <v>UNION P/CANAL COLONIAL AMANCO</v>
          </cell>
          <cell r="D2124">
            <v>16.64</v>
          </cell>
        </row>
        <row r="2125">
          <cell r="A2125" t="str">
            <v>UNION P/CANAL COLONIAL C DURMAN</v>
          </cell>
          <cell r="D2125">
            <v>11.76</v>
          </cell>
        </row>
        <row r="2126">
          <cell r="A2126" t="str">
            <v>CANAL LISO PVC                 3MTS AMANCO</v>
          </cell>
          <cell r="D2126">
            <v>253.46</v>
          </cell>
        </row>
        <row r="2127">
          <cell r="A2127" t="str">
            <v>CANAL LISO PVC                 4MTS AMANCO</v>
          </cell>
          <cell r="D2127">
            <v>334.67</v>
          </cell>
        </row>
        <row r="2128">
          <cell r="A2128" t="str">
            <v>CANAL LISO PVC                 6MTS AMANCO</v>
          </cell>
          <cell r="D2128">
            <v>450.21</v>
          </cell>
        </row>
        <row r="2129">
          <cell r="A2129" t="str">
            <v>BAJANTE RECTANGULAR            3MTS</v>
          </cell>
          <cell r="D2129">
            <v>90.19</v>
          </cell>
        </row>
        <row r="2130">
          <cell r="A2130" t="str">
            <v>BOQUILLA P/CANAL LISO            3' AMANCO</v>
          </cell>
          <cell r="D2130">
            <v>51.69</v>
          </cell>
        </row>
        <row r="2131">
          <cell r="A2131" t="str">
            <v>BOQUILLA P/CANAL LISO            4' AMANCO</v>
          </cell>
          <cell r="D2131">
            <v>51.69</v>
          </cell>
        </row>
        <row r="2132">
          <cell r="A2132" t="str">
            <v>BOQUILLA RECTANG P/CANA LISO</v>
          </cell>
          <cell r="D2132">
            <v>51.43</v>
          </cell>
        </row>
        <row r="2133">
          <cell r="A2133" t="str">
            <v>CODO P/BAJANTE                 3X90 AMANCO</v>
          </cell>
          <cell r="D2133">
            <v>40.07</v>
          </cell>
        </row>
        <row r="2134">
          <cell r="A2134" t="str">
            <v>CODO P/BAJANTE                 4X90 AMANCO</v>
          </cell>
          <cell r="D2134">
            <v>64.209999999999994</v>
          </cell>
        </row>
        <row r="2135">
          <cell r="A2135" t="str">
            <v>CODO P/BAJANTE 3"X90 P/CANAL CC DURMAN</v>
          </cell>
          <cell r="D2135">
            <v>18.29</v>
          </cell>
        </row>
        <row r="2136">
          <cell r="A2136" t="str">
            <v>ESQUINERO INTERNO P/CANAL LISO AMANCO</v>
          </cell>
          <cell r="D2136">
            <v>29.34</v>
          </cell>
        </row>
        <row r="2137">
          <cell r="A2137" t="str">
            <v>ESQUINERO INTERNO P/CANAL CC DURMAN</v>
          </cell>
          <cell r="D2137">
            <v>47.69</v>
          </cell>
        </row>
        <row r="2138">
          <cell r="A2138" t="str">
            <v>ESQUINERO EXTERNO P/CANAL LISO AMANCO</v>
          </cell>
          <cell r="D2138">
            <v>47.4</v>
          </cell>
        </row>
        <row r="2139">
          <cell r="A2139" t="str">
            <v>ESQUINERO EXTERNO P/CANAL CC DURMAN</v>
          </cell>
          <cell r="D2139">
            <v>47.69</v>
          </cell>
        </row>
        <row r="2140">
          <cell r="A2140" t="str">
            <v>GAZA P/BAJANTE                   3' AMANCO</v>
          </cell>
          <cell r="D2140">
            <v>7.69</v>
          </cell>
        </row>
        <row r="2141">
          <cell r="A2141" t="str">
            <v>GAZA P/BAJANTE                   4' AMANCO</v>
          </cell>
          <cell r="D2141">
            <v>7.7</v>
          </cell>
        </row>
        <row r="2142">
          <cell r="A2142" t="str">
            <v>GAZA P/ TUBO BAJANTE 3" DURMAN</v>
          </cell>
          <cell r="D2142">
            <v>4.05</v>
          </cell>
        </row>
        <row r="2143">
          <cell r="A2143" t="str">
            <v>GAZA P/BAJANTE RECTANGULAR</v>
          </cell>
          <cell r="D2143">
            <v>4.68</v>
          </cell>
        </row>
        <row r="2144">
          <cell r="A2144" t="str">
            <v>SOPORTE INTERNO P/CANAL LISO AMANCO</v>
          </cell>
          <cell r="D2144">
            <v>6.62</v>
          </cell>
        </row>
        <row r="2145">
          <cell r="A2145" t="str">
            <v>SOPORTE INTERNO P/CANAL CC DURMAN</v>
          </cell>
          <cell r="D2145">
            <v>4.7</v>
          </cell>
        </row>
        <row r="2146">
          <cell r="A2146" t="str">
            <v>TAPAS P/CANAL LISO 2PZS AMANCO</v>
          </cell>
          <cell r="D2146">
            <v>22.89</v>
          </cell>
        </row>
        <row r="2147">
          <cell r="A2147" t="str">
            <v>TAPAS P/CANAL COLONIAL CC DURMAN</v>
          </cell>
          <cell r="D2147">
            <v>22.86</v>
          </cell>
        </row>
        <row r="2148">
          <cell r="A2148" t="str">
            <v>TUBO BAJANTE P/CANAL    3'X3MTS AMANCO</v>
          </cell>
          <cell r="D2148">
            <v>127.15</v>
          </cell>
        </row>
        <row r="2149">
          <cell r="A2149" t="str">
            <v>TUBO BAJANTE P/CANAL     4'X3MTS AMANCO</v>
          </cell>
          <cell r="D2149">
            <v>221.69</v>
          </cell>
        </row>
        <row r="2150">
          <cell r="A2150" t="str">
            <v>UNION P/CANAL LISO AMANCO</v>
          </cell>
          <cell r="D2150">
            <v>21.28</v>
          </cell>
        </row>
        <row r="2151">
          <cell r="A2151" t="str">
            <v>TUBO GALVANIZADO               2X6M</v>
          </cell>
          <cell r="D2151">
            <v>950.81</v>
          </cell>
        </row>
        <row r="2152">
          <cell r="A2152" t="str">
            <v>TUBO GALVANIZADO C/R Y CAMIS 1/2X6M +</v>
          </cell>
          <cell r="D2152">
            <v>255.37</v>
          </cell>
        </row>
        <row r="2153">
          <cell r="A2153" t="str">
            <v>TUBO GALVANIZADO C/R Y CAMIS   1X6M +</v>
          </cell>
          <cell r="D2153">
            <v>432.98</v>
          </cell>
        </row>
        <row r="2154">
          <cell r="A2154" t="str">
            <v>TUBO GALV. P/CERCA 1/16 X 1 1/4 X 6</v>
          </cell>
          <cell r="D2154">
            <v>260.68</v>
          </cell>
        </row>
        <row r="2155">
          <cell r="A2155" t="str">
            <v>TUBO GALVA P/CERCA    1 1/2X6M</v>
          </cell>
          <cell r="D2155">
            <v>391.3</v>
          </cell>
        </row>
        <row r="2156">
          <cell r="A2156" t="str">
            <v>TUBO GALV. P/CERCA 1/16 X 1 1/2 X 6</v>
          </cell>
          <cell r="D2156">
            <v>295.41000000000003</v>
          </cell>
        </row>
        <row r="2157">
          <cell r="A2157" t="str">
            <v>TUBO GALVA P/CERCA    2" (1MM X 5.80M)</v>
          </cell>
          <cell r="D2157">
            <v>299.98</v>
          </cell>
        </row>
        <row r="2158">
          <cell r="A2158" t="str">
            <v>TUBO GALVA P/CERCA    1/16 X   2X6M</v>
          </cell>
          <cell r="D2158">
            <v>350.76</v>
          </cell>
        </row>
        <row r="2159">
          <cell r="A2159" t="str">
            <v>TUBO GALVA P/CERCA     2 X 6M</v>
          </cell>
          <cell r="D2159">
            <v>526.02</v>
          </cell>
        </row>
        <row r="2160">
          <cell r="A2160" t="str">
            <v>TUBO GALV. P/CERCA     3" (1.50MM X 5.80M)</v>
          </cell>
          <cell r="D2160">
            <v>696</v>
          </cell>
        </row>
        <row r="2161">
          <cell r="A2161" t="str">
            <v>TUBO GALV P/CERC ASIATICO 1 1/4X6M AVERIADO +</v>
          </cell>
          <cell r="D2161">
            <v>230.18</v>
          </cell>
        </row>
        <row r="2162">
          <cell r="A2162" t="str">
            <v>TUBO GALV. ASIAT.  1/2X6MTS</v>
          </cell>
          <cell r="D2162">
            <v>156.47</v>
          </cell>
        </row>
        <row r="2163">
          <cell r="A2163" t="str">
            <v>TUBO GALV ASIAT C/CAMISA 1/2X6MTS AVERIADO +</v>
          </cell>
          <cell r="D2163">
            <v>101.33</v>
          </cell>
        </row>
        <row r="2164">
          <cell r="A2164" t="str">
            <v>TUBO GALV. ASIAT.  3/4 X 6MTS</v>
          </cell>
          <cell r="D2164">
            <v>220.82</v>
          </cell>
        </row>
        <row r="2165">
          <cell r="A2165" t="str">
            <v>TUBO GALV ASIAT C/CAMISA 3/4X6M AVERIADO +</v>
          </cell>
          <cell r="D2165">
            <v>82.92</v>
          </cell>
        </row>
        <row r="2166">
          <cell r="A2166" t="str">
            <v>TUBO GALV. ASIAT.  1X6MTS</v>
          </cell>
          <cell r="D2166">
            <v>299.89</v>
          </cell>
        </row>
        <row r="2167">
          <cell r="A2167" t="str">
            <v>TUBO GALV. ASIA C/CAMISA 1X6MTS AVERIADO +</v>
          </cell>
          <cell r="D2167">
            <v>288.97000000000003</v>
          </cell>
        </row>
        <row r="2168">
          <cell r="A2168" t="str">
            <v>TUBO GALV. ASIAT  1 1/4 X 6MTS</v>
          </cell>
          <cell r="D2168">
            <v>381.19</v>
          </cell>
        </row>
        <row r="2169">
          <cell r="A2169" t="str">
            <v>TUBO GALV. ASIAT.  1 1/2X6MTS</v>
          </cell>
          <cell r="D2169">
            <v>463.39</v>
          </cell>
        </row>
        <row r="2170">
          <cell r="A2170" t="str">
            <v>TUBO GALV. ASIAT.  1 1/2 X 6MTS AVERIADO +</v>
          </cell>
          <cell r="D2170">
            <v>493.24</v>
          </cell>
        </row>
        <row r="2171">
          <cell r="A2171" t="str">
            <v>TUBO GALV. ASIAT. 2 X 6MTS</v>
          </cell>
          <cell r="D2171">
            <v>592.11</v>
          </cell>
        </row>
        <row r="2172">
          <cell r="A2172" t="str">
            <v>TUBO GALV. ASIAT. 2 X 6MTS AVERIADO +</v>
          </cell>
          <cell r="D2172">
            <v>406</v>
          </cell>
        </row>
        <row r="2173">
          <cell r="A2173" t="str">
            <v>TUBO GALV ASIAT C/CAMISA 2 1/2X6MTS AVERIADO +</v>
          </cell>
          <cell r="D2173">
            <v>337.7</v>
          </cell>
        </row>
        <row r="2174">
          <cell r="A2174" t="str">
            <v>TUBO GALV. ASIAT.  3 X 6MTS</v>
          </cell>
          <cell r="D2174">
            <v>949.76</v>
          </cell>
        </row>
        <row r="2175">
          <cell r="A2175" t="str">
            <v>TUBO GALV. ASIAT.  3 X 6MTS AVERIADO +</v>
          </cell>
          <cell r="D2175">
            <v>619.79999999999995</v>
          </cell>
        </row>
        <row r="2176">
          <cell r="A2176" t="str">
            <v>TUBO GALV. ASIAT.  4" X 6MTS</v>
          </cell>
          <cell r="D2176">
            <v>1375.08</v>
          </cell>
        </row>
        <row r="2177">
          <cell r="A2177" t="str">
            <v>TUBO GALV. ASIAT. C/CAMISA 4"X6M AVERIADO +</v>
          </cell>
          <cell r="D2177">
            <v>797.38</v>
          </cell>
        </row>
        <row r="2178">
          <cell r="A2178" t="str">
            <v>TUBO CUADRADO CH18 .          3/4X6M</v>
          </cell>
          <cell r="D2178">
            <v>102.76</v>
          </cell>
        </row>
        <row r="2179">
          <cell r="A2179" t="str">
            <v>TUBO CUADRADO CH18     3/4X6M AVERIADO</v>
          </cell>
          <cell r="D2179">
            <v>41.48</v>
          </cell>
        </row>
        <row r="2180">
          <cell r="A2180" t="str">
            <v>TUBO CUADRADO CH18             1X6M</v>
          </cell>
          <cell r="D2180">
            <v>135.72</v>
          </cell>
        </row>
        <row r="2181">
          <cell r="A2181" t="str">
            <v>TUBO CUADRADO CH18             1X6M AVERIADO +</v>
          </cell>
          <cell r="D2181">
            <v>121.8</v>
          </cell>
        </row>
        <row r="2182">
          <cell r="A2182" t="str">
            <v>TUBO REDONDO  CH18           3/4X6M</v>
          </cell>
          <cell r="D2182">
            <v>75.27</v>
          </cell>
        </row>
        <row r="2183">
          <cell r="A2183" t="str">
            <v>TUBO REDONDO  CH18           3/4X6M AVERIADO +</v>
          </cell>
          <cell r="D2183">
            <v>66</v>
          </cell>
        </row>
        <row r="2184">
          <cell r="A2184" t="str">
            <v>TUBO CUADRADO CH20     1/2X6M AVERIADO +</v>
          </cell>
          <cell r="D2184">
            <v>53.32</v>
          </cell>
        </row>
        <row r="2185">
          <cell r="A2185" t="str">
            <v>TUBO CUADRADO CH20 TUBAC   1/2 X6M</v>
          </cell>
          <cell r="D2185">
            <v>64.959999999999994</v>
          </cell>
        </row>
        <row r="2186">
          <cell r="A2186" t="str">
            <v>TUBO CUADRADO CH20           3/4X6M</v>
          </cell>
          <cell r="D2186">
            <v>74.53</v>
          </cell>
        </row>
        <row r="2187">
          <cell r="A2187" t="str">
            <v>TUBO CUADRADO CH20     3/4X6M AVERIADO +</v>
          </cell>
          <cell r="D2187">
            <v>97.85</v>
          </cell>
        </row>
        <row r="2188">
          <cell r="A2188" t="str">
            <v>TUBO CUADRADO CH20        1X6M AVERIADO +</v>
          </cell>
          <cell r="D2188">
            <v>126.72</v>
          </cell>
        </row>
        <row r="2189">
          <cell r="A2189" t="str">
            <v>TUBO CUADRADO CH20            1X6M</v>
          </cell>
          <cell r="D2189">
            <v>105.34</v>
          </cell>
        </row>
        <row r="2190">
          <cell r="A2190" t="str">
            <v>TUBO CUADRADO CH20       1 1/4X6M</v>
          </cell>
          <cell r="D2190">
            <v>135.54</v>
          </cell>
        </row>
        <row r="2191">
          <cell r="A2191" t="str">
            <v>TUBO CUADRADO CH20       1 1/4X6M AVERIADO +</v>
          </cell>
          <cell r="D2191">
            <v>172.24</v>
          </cell>
        </row>
        <row r="2192">
          <cell r="A2192" t="str">
            <v>TUBO CUADRADO CH20         1 1/2X6M</v>
          </cell>
          <cell r="D2192">
            <v>142.99</v>
          </cell>
        </row>
        <row r="2193">
          <cell r="A2193" t="str">
            <v>TUBO CUADRADO CH20       1 1/2X6M AVERIADO +</v>
          </cell>
          <cell r="D2193">
            <v>204.68</v>
          </cell>
        </row>
        <row r="2194">
          <cell r="A2194" t="str">
            <v>TUBO RECTANGU CH20      1X1 1/2X6M</v>
          </cell>
          <cell r="D2194">
            <v>187.5</v>
          </cell>
        </row>
        <row r="2195">
          <cell r="A2195" t="str">
            <v>TUBO RECTANGU CH20    1X1 1/2X6M AVERIADO +</v>
          </cell>
          <cell r="D2195">
            <v>170.56</v>
          </cell>
        </row>
        <row r="2196">
          <cell r="A2196" t="str">
            <v>TUBO RECTANGU CH20            1X2X6M</v>
          </cell>
          <cell r="D2196">
            <v>142.06</v>
          </cell>
        </row>
        <row r="2197">
          <cell r="A2197" t="str">
            <v>TUBO RECTANGU CH20      1X2X6M AVERIADO +</v>
          </cell>
          <cell r="D2197">
            <v>174.18</v>
          </cell>
        </row>
        <row r="2198">
          <cell r="A2198" t="str">
            <v>TUBO REDONDO  CH20           5/8X6M</v>
          </cell>
          <cell r="D2198">
            <v>49.9</v>
          </cell>
        </row>
        <row r="2199">
          <cell r="A2199" t="str">
            <v>TUBO REDONDO  CH20           5/8X6M AVERIADO +</v>
          </cell>
          <cell r="D2199">
            <v>59.22</v>
          </cell>
        </row>
        <row r="2200">
          <cell r="A2200" t="str">
            <v>TUBO REDONDO  CH20 TUBAC     5/8X6M</v>
          </cell>
          <cell r="D2200">
            <v>46.91</v>
          </cell>
        </row>
        <row r="2201">
          <cell r="A2201" t="str">
            <v>TUBO REDONDO CH20 TUBAC 5/8X6M AVERIADO +</v>
          </cell>
          <cell r="D2201">
            <v>46.9</v>
          </cell>
        </row>
        <row r="2202">
          <cell r="A2202" t="str">
            <v>TUBO REDONDO  CH20            3/4X6M</v>
          </cell>
          <cell r="D2202">
            <v>59.86</v>
          </cell>
        </row>
        <row r="2203">
          <cell r="A2203" t="str">
            <v>TUBO REDONDO  CH20         3/4X6M AVERIADO +</v>
          </cell>
          <cell r="D2203">
            <v>80.510000000000005</v>
          </cell>
        </row>
        <row r="2204">
          <cell r="A2204" t="str">
            <v>TUBO REDONDO  CH20           7/8X6M</v>
          </cell>
          <cell r="D2204">
            <v>73.78</v>
          </cell>
        </row>
        <row r="2205">
          <cell r="A2205" t="str">
            <v>TUBO REDONDO   CH20             1X6M</v>
          </cell>
          <cell r="D2205">
            <v>77.13</v>
          </cell>
        </row>
        <row r="2206">
          <cell r="A2206" t="str">
            <v>TUBO REDONDO   CH20           1X6M AVERIADO +</v>
          </cell>
          <cell r="D2206">
            <v>134.55000000000001</v>
          </cell>
        </row>
        <row r="2207">
          <cell r="A2207" t="str">
            <v>TUBO REDONDO  CH20       1 1/4X6M AVERIADO +</v>
          </cell>
          <cell r="D2207">
            <v>126.6</v>
          </cell>
        </row>
        <row r="2208">
          <cell r="A2208" t="str">
            <v>TUBO REDONDO  CH20       1 1/2X6M AVERIADO</v>
          </cell>
          <cell r="D2208">
            <v>41.27</v>
          </cell>
        </row>
        <row r="2209">
          <cell r="A2209" t="str">
            <v>TUBO REDONDO  CH20          1 1/2X6M</v>
          </cell>
          <cell r="D2209">
            <v>162.34</v>
          </cell>
        </row>
        <row r="2210">
          <cell r="A2210" t="str">
            <v>TUBO CUADRADO   1/16X50X50MM 2X2X6M</v>
          </cell>
          <cell r="D2210">
            <v>328.55</v>
          </cell>
        </row>
        <row r="2211">
          <cell r="A2211" t="str">
            <v>TUBO CUADRADO   1/16X75X75MM 3X3X6M</v>
          </cell>
          <cell r="D2211">
            <v>642.76</v>
          </cell>
        </row>
        <row r="2212">
          <cell r="A2212" t="str">
            <v>TUBO CUADRADO 1/16X100X100MM 4X4X6M</v>
          </cell>
          <cell r="D2212">
            <v>636.84</v>
          </cell>
        </row>
        <row r="2213">
          <cell r="A2213" t="str">
            <v>TUBO CUADRADO 1/16X71X71MM 3X3X6M</v>
          </cell>
          <cell r="D2213">
            <v>428.05</v>
          </cell>
        </row>
        <row r="2214">
          <cell r="A2214" t="str">
            <v>TUBO CU 1.80X38X38MM 1 1/2X1 1/2X6M</v>
          </cell>
          <cell r="D2214">
            <v>302.05</v>
          </cell>
        </row>
        <row r="2215">
          <cell r="A2215" t="str">
            <v>TUBO CUADRADO   1.80X50X50MM 2X2X6M</v>
          </cell>
          <cell r="D2215">
            <v>649.29999999999995</v>
          </cell>
        </row>
        <row r="2216">
          <cell r="A2216" t="str">
            <v>TUBO CUADRADO   1.80X72X72MM 3X3X6M</v>
          </cell>
          <cell r="D2216">
            <v>416.13</v>
          </cell>
        </row>
        <row r="2217">
          <cell r="A2217" t="str">
            <v>TUBO CUADRADO 1.80X100X100MM 4X4X6M</v>
          </cell>
          <cell r="D2217">
            <v>897.43</v>
          </cell>
        </row>
        <row r="2218">
          <cell r="A2218" t="str">
            <v>TUBO CUADRADO 2.00X100X100MM 4X4X6M</v>
          </cell>
          <cell r="D2218">
            <v>995.51</v>
          </cell>
        </row>
        <row r="2219">
          <cell r="A2219" t="str">
            <v>TUB CUA 3/32X38X38MMX1 1/2X1 1/2X6M</v>
          </cell>
          <cell r="D2219">
            <v>591.01</v>
          </cell>
        </row>
        <row r="2220">
          <cell r="A2220" t="str">
            <v>TUBO CUADRADO 3/32X 50X 50MM 2X2X6M</v>
          </cell>
          <cell r="D2220">
            <v>446.96</v>
          </cell>
        </row>
        <row r="2221">
          <cell r="A2221" t="str">
            <v>TUBO CUADRADO 3/32X75X75MM 3X3X6M</v>
          </cell>
          <cell r="D2221">
            <v>686.41</v>
          </cell>
        </row>
        <row r="2222">
          <cell r="A2222" t="str">
            <v>TUBO CUADRADO 3/32X100X100MM 4X4X6M</v>
          </cell>
          <cell r="D2222">
            <v>1176.81</v>
          </cell>
        </row>
        <row r="2223">
          <cell r="A2223" t="str">
            <v>TUBO CUADRADO 3/32X125X125MM 5X5X6M</v>
          </cell>
          <cell r="D2223">
            <v>962.75</v>
          </cell>
        </row>
        <row r="2224">
          <cell r="A2224" t="str">
            <v>TUBO CUADRADO 1/8 X 50X 50MM 2X2X6M</v>
          </cell>
          <cell r="D2224">
            <v>695.68</v>
          </cell>
        </row>
        <row r="2225">
          <cell r="A2225" t="str">
            <v>TUBO CUADRADO 1/8X75X75MM 3X3X6M</v>
          </cell>
          <cell r="D2225">
            <v>1454.63</v>
          </cell>
        </row>
        <row r="2226">
          <cell r="A2226" t="str">
            <v>TUBO CUADRADO 1/8 X100X100MM 4X4X6M</v>
          </cell>
          <cell r="D2226">
            <v>1553.43</v>
          </cell>
        </row>
        <row r="2227">
          <cell r="A2227" t="str">
            <v>TUBO CUADRADO 1/8 X125X125MM 5X5X6M</v>
          </cell>
          <cell r="D2227">
            <v>1958.75</v>
          </cell>
        </row>
        <row r="2228">
          <cell r="A2228" t="str">
            <v>TUBO CUADRADO 3/16X125X125MM 5X5X6M</v>
          </cell>
          <cell r="D2228">
            <v>3759.83</v>
          </cell>
        </row>
        <row r="2229">
          <cell r="A2229" t="str">
            <v>TUBO RECTAN      1/16X50X100MM 2X4X6M</v>
          </cell>
          <cell r="D2229">
            <v>751.52</v>
          </cell>
        </row>
        <row r="2230">
          <cell r="A2230" t="str">
            <v>TUBO RECTAN 1.80X38X50MM 1 1/2X2X6M</v>
          </cell>
          <cell r="D2230">
            <v>311.44</v>
          </cell>
        </row>
        <row r="2231">
          <cell r="A2231" t="str">
            <v>TUBO RECTAN 1.80X38X75MM 1 1/2X3X6M</v>
          </cell>
          <cell r="D2231">
            <v>446.15</v>
          </cell>
        </row>
        <row r="2232">
          <cell r="A2232" t="str">
            <v>TUBO RECTAN    1.80X50X100MM 2X4X6M</v>
          </cell>
          <cell r="D2232">
            <v>648.86</v>
          </cell>
        </row>
        <row r="2233">
          <cell r="A2233" t="str">
            <v>TUBO RECTAN   3/32X 50X100MM 2X4X6M</v>
          </cell>
          <cell r="D2233">
            <v>859.71</v>
          </cell>
        </row>
        <row r="2234">
          <cell r="A2234" t="str">
            <v>TUBO RECTAN   3/32X100X150MM 4X6X6M</v>
          </cell>
          <cell r="D2234">
            <v>1854.54</v>
          </cell>
        </row>
        <row r="2235">
          <cell r="A2235" t="str">
            <v>TUBO RECTAN    1/8 X48X 96MM 2X4X6M</v>
          </cell>
          <cell r="D2235">
            <v>1136.1400000000001</v>
          </cell>
        </row>
        <row r="2236">
          <cell r="A2236" t="str">
            <v>TUBO RECTAN    1/8 X50X150MM 2X6X6M</v>
          </cell>
          <cell r="D2236">
            <v>2015.54</v>
          </cell>
        </row>
        <row r="2237">
          <cell r="A2237" t="str">
            <v>TUBO RECTAN    1/8X100X150MM 4X6X6M</v>
          </cell>
          <cell r="D2237">
            <v>2532.56</v>
          </cell>
        </row>
        <row r="2238">
          <cell r="A2238" t="str">
            <v>TUBO RECTAN    1/8X100X200MM 4X8X6M</v>
          </cell>
          <cell r="D2238">
            <v>3049.32</v>
          </cell>
        </row>
        <row r="2239">
          <cell r="A2239" t="str">
            <v>TUBO RECTAN 1/8X100X200MM 4X8X6M AVERIADO +</v>
          </cell>
          <cell r="D2239">
            <v>840.2</v>
          </cell>
        </row>
        <row r="2240">
          <cell r="A2240" t="str">
            <v>TUBO NEGRO LIVIANO           1/2X6M</v>
          </cell>
          <cell r="D2240">
            <v>120.28</v>
          </cell>
        </row>
        <row r="2241">
          <cell r="A2241" t="str">
            <v>TUBO NEGRO LIVIANO           3/4X6M</v>
          </cell>
          <cell r="D2241">
            <v>153.78</v>
          </cell>
        </row>
        <row r="2242">
          <cell r="A2242" t="str">
            <v>TUBO NEGRO LIVIANO             1X6M</v>
          </cell>
          <cell r="D2242">
            <v>338.29</v>
          </cell>
        </row>
        <row r="2243">
          <cell r="A2243" t="str">
            <v>TUBO NEGRO LIVIANO         1 1/4X6M</v>
          </cell>
          <cell r="D2243">
            <v>338.99</v>
          </cell>
        </row>
        <row r="2244">
          <cell r="A2244" t="str">
            <v>TUBO NEGRO LIVIANO         1 1/2X6M</v>
          </cell>
          <cell r="D2244">
            <v>378.33</v>
          </cell>
        </row>
        <row r="2245">
          <cell r="A2245" t="str">
            <v>TUBO NEGRO LIVIANO             2X6M</v>
          </cell>
          <cell r="D2245">
            <v>658.46</v>
          </cell>
        </row>
        <row r="2246">
          <cell r="A2246" t="str">
            <v>TUBO NEGRO LIVIANO         2 1/2X6M</v>
          </cell>
          <cell r="D2246">
            <v>679.42</v>
          </cell>
        </row>
        <row r="2247">
          <cell r="A2247" t="str">
            <v>TUBO NEGRO LIVIANO             4X6M</v>
          </cell>
          <cell r="D2247">
            <v>1268.8499999999999</v>
          </cell>
        </row>
        <row r="2248">
          <cell r="A2248" t="str">
            <v>TUBO NEGRO LIVIA ASIATI DOBL 1/2X6M +</v>
          </cell>
          <cell r="D2248">
            <v>100.86</v>
          </cell>
        </row>
        <row r="2249">
          <cell r="A2249" t="str">
            <v>TUBO NEGRO LIVIANO ASIATICO  1/2X6M</v>
          </cell>
          <cell r="D2249">
            <v>125.13</v>
          </cell>
        </row>
        <row r="2250">
          <cell r="A2250" t="str">
            <v>TUBO NEGRO LIVIANO ASIATICO  3/4X6M</v>
          </cell>
          <cell r="D2250">
            <v>183.04</v>
          </cell>
        </row>
        <row r="2251">
          <cell r="A2251" t="str">
            <v>TUBO NEGRO LIVIANO ASIATICO    1X6M</v>
          </cell>
          <cell r="D2251">
            <v>262.74</v>
          </cell>
        </row>
        <row r="2252">
          <cell r="A2252" t="str">
            <v>TUBO NEGRO LIVIAN ASIATICO 1 1/2X6M</v>
          </cell>
          <cell r="D2252">
            <v>433.92</v>
          </cell>
        </row>
        <row r="2253">
          <cell r="A2253" t="str">
            <v>TUBO NEGRO LIVIANO ASIATICO    2X6M</v>
          </cell>
          <cell r="D2253">
            <v>701.51</v>
          </cell>
        </row>
        <row r="2254">
          <cell r="A2254" t="str">
            <v>TUBO NEGRO LIVIANO ASIATICO    3X6M</v>
          </cell>
          <cell r="D2254">
            <v>1119.4000000000001</v>
          </cell>
        </row>
        <row r="2255">
          <cell r="A2255" t="str">
            <v>TUBO NEGRO LIVIA ASIATICO DOBL 4X6M +</v>
          </cell>
          <cell r="D2255">
            <v>999.48</v>
          </cell>
        </row>
        <row r="2256">
          <cell r="A2256" t="str">
            <v>TUBO NEGRO MECANI (DI 12MM) 1.5MM 1/2X6M</v>
          </cell>
          <cell r="D2256">
            <v>67.95</v>
          </cell>
        </row>
        <row r="2257">
          <cell r="A2257" t="str">
            <v>TUBO NEGRO MECANICO1.5MM 1/2X6M</v>
          </cell>
          <cell r="D2257">
            <v>106.09</v>
          </cell>
        </row>
        <row r="2258">
          <cell r="A2258" t="str">
            <v>TUBO NEGRO MECANICO 1.5MM 3/4X6M</v>
          </cell>
          <cell r="D2258">
            <v>130.04</v>
          </cell>
        </row>
        <row r="2259">
          <cell r="A2259" t="str">
            <v>TUBO NEGRO MECANICO 1.5MM 1X6M</v>
          </cell>
          <cell r="D2259">
            <v>167.74</v>
          </cell>
        </row>
        <row r="2260">
          <cell r="A2260" t="str">
            <v>TUBO NEGRO MECANICO1.5MM 1 1/4X6M</v>
          </cell>
          <cell r="D2260">
            <v>214.98</v>
          </cell>
        </row>
        <row r="2261">
          <cell r="A2261" t="str">
            <v>TUBO NEGRO MECA.(1.5mm)1 1/4X 6M AVERIADO +</v>
          </cell>
          <cell r="D2261">
            <v>116</v>
          </cell>
        </row>
        <row r="2262">
          <cell r="A2262" t="str">
            <v>TUBO NEGRO MECANICO1.5MM 1 1/2X6M</v>
          </cell>
          <cell r="D2262">
            <v>240.96</v>
          </cell>
        </row>
        <row r="2263">
          <cell r="A2263" t="str">
            <v>TUBO NEGRO P/ESCAPE  1.5MM 2 1/2X6M</v>
          </cell>
          <cell r="D2263">
            <v>297.22000000000003</v>
          </cell>
        </row>
        <row r="2264">
          <cell r="A2264" t="str">
            <v>TUBO CUADRAD 3/32X75X75MM 3X3X6M AVERIADO +</v>
          </cell>
          <cell r="D2264">
            <v>313.64</v>
          </cell>
        </row>
        <row r="2265">
          <cell r="A2265" t="str">
            <v>TUBO RECTN 1.80X38X50MM 1 1/2X2X6M AVERIADO +</v>
          </cell>
          <cell r="D2265">
            <v>155.72</v>
          </cell>
        </row>
        <row r="2266">
          <cell r="A2266" t="str">
            <v>VALVULA BOLA CROMO ITAP 116 1/2"</v>
          </cell>
          <cell r="D2266">
            <v>62.06</v>
          </cell>
        </row>
        <row r="2267">
          <cell r="A2267" t="str">
            <v>VALVULA BOLA CROMO ITAP 116 1"</v>
          </cell>
          <cell r="D2267">
            <v>139.72999999999999</v>
          </cell>
        </row>
        <row r="2268">
          <cell r="A2268" t="str">
            <v>VALVULA BOLA CROMO ITAP 116 3/4"</v>
          </cell>
          <cell r="D2268">
            <v>95.27</v>
          </cell>
        </row>
        <row r="2269">
          <cell r="A2269" t="str">
            <v>VALVULA BOLA CROMO ITAP 116 1 1/2"</v>
          </cell>
          <cell r="D2269">
            <v>281.08999999999997</v>
          </cell>
        </row>
        <row r="2270">
          <cell r="A2270" t="str">
            <v>VALVULA BOLA CROMO ITAP 116 2"</v>
          </cell>
          <cell r="D2270">
            <v>460.09</v>
          </cell>
        </row>
        <row r="2271">
          <cell r="A2271" t="str">
            <v>VALVULA BOLA CROMO ITAP 116 1 1/4"</v>
          </cell>
          <cell r="D2271">
            <v>219.08</v>
          </cell>
        </row>
        <row r="2272">
          <cell r="A2272" t="str">
            <v>VALVULA GAVETA ITAP 155  1/2"</v>
          </cell>
          <cell r="D2272">
            <v>110.49</v>
          </cell>
        </row>
        <row r="2273">
          <cell r="A2273" t="str">
            <v>VALVULA GAVETA ITAP 155 3/4"</v>
          </cell>
          <cell r="D2273">
            <v>115.64</v>
          </cell>
        </row>
        <row r="2274">
          <cell r="A2274" t="str">
            <v>VALVULA GAVETA ITAP 155 1"</v>
          </cell>
          <cell r="D2274">
            <v>195.94</v>
          </cell>
        </row>
        <row r="2275">
          <cell r="A2275" t="str">
            <v>VALVULA GAVETA ITAP 155 1 1/4"</v>
          </cell>
          <cell r="D2275">
            <v>341.38</v>
          </cell>
        </row>
        <row r="2276">
          <cell r="A2276" t="str">
            <v>VALVULA GAVETA ITAP 155 1 1/2"</v>
          </cell>
          <cell r="D2276">
            <v>410.59</v>
          </cell>
        </row>
        <row r="2277">
          <cell r="A2277" t="str">
            <v>VALVULA GAVETA ITAP 155 2"</v>
          </cell>
          <cell r="D2277">
            <v>598.13</v>
          </cell>
        </row>
        <row r="2278">
          <cell r="A2278" t="str">
            <v>VALVULA GAVETA ITAP 155 3"</v>
          </cell>
          <cell r="D2278">
            <v>1352.01</v>
          </cell>
        </row>
        <row r="2279">
          <cell r="A2279" t="str">
            <v>VALVULA GAVETA ITAP 155 4"</v>
          </cell>
          <cell r="D2279">
            <v>1802.64</v>
          </cell>
        </row>
        <row r="2280">
          <cell r="A2280" t="str">
            <v>VALVULA CHEQUE HORI ITAP 130 1/2"</v>
          </cell>
          <cell r="D2280">
            <v>83.84</v>
          </cell>
        </row>
        <row r="2281">
          <cell r="A2281" t="str">
            <v>VALVULA CHEQUE HORI ITAP 130 3/4"</v>
          </cell>
          <cell r="D2281">
            <v>115.96</v>
          </cell>
        </row>
        <row r="2282">
          <cell r="A2282" t="str">
            <v>VALVULA CHEQUE HORI ITAP 130  1"</v>
          </cell>
          <cell r="D2282">
            <v>175.57</v>
          </cell>
        </row>
        <row r="2283">
          <cell r="A2283" t="str">
            <v>VALVULA CHEQUE HORI ITAP 130 1 1/4"</v>
          </cell>
          <cell r="D2283">
            <v>289.22000000000003</v>
          </cell>
        </row>
        <row r="2284">
          <cell r="A2284" t="str">
            <v>VALVULA CHEQUE HORI ITAP 130 1 1/2"</v>
          </cell>
          <cell r="D2284">
            <v>287.33</v>
          </cell>
        </row>
        <row r="2285">
          <cell r="A2285" t="str">
            <v>VALVULA CHEQUE HORI ITAP 130  2"</v>
          </cell>
          <cell r="D2285">
            <v>408.65</v>
          </cell>
        </row>
        <row r="2286">
          <cell r="A2286" t="str">
            <v>VALVULA DE PIE ITAP 140  1"</v>
          </cell>
          <cell r="D2286">
            <v>138.32</v>
          </cell>
        </row>
        <row r="2287">
          <cell r="A2287" t="str">
            <v>VALVULA DE PIE ITAP 140  1 1/2"</v>
          </cell>
          <cell r="D2287">
            <v>270.85000000000002</v>
          </cell>
        </row>
        <row r="2288">
          <cell r="A2288" t="str">
            <v>VALVULA DE PIE ITAP 140  2"</v>
          </cell>
          <cell r="D2288">
            <v>290.39999999999998</v>
          </cell>
        </row>
        <row r="2289">
          <cell r="A2289" t="str">
            <v>VALVULA DE PIE ITAP 140 2 1/2"</v>
          </cell>
          <cell r="D2289">
            <v>690.46</v>
          </cell>
        </row>
        <row r="2290">
          <cell r="A2290" t="str">
            <v>VALVULA CHEQUE HORIZON TAIW  1 1/2'</v>
          </cell>
          <cell r="D2290">
            <v>157.35</v>
          </cell>
        </row>
        <row r="2291">
          <cell r="A2291" t="str">
            <v>VALVULA CHEQUE TIEMME 3/4"</v>
          </cell>
          <cell r="D2291">
            <v>118.68</v>
          </cell>
        </row>
        <row r="2292">
          <cell r="A2292" t="str">
            <v>VALVULA CHEQUE TIEMME 1 1/2"</v>
          </cell>
          <cell r="D2292">
            <v>365.58</v>
          </cell>
        </row>
        <row r="2293">
          <cell r="A2293" t="str">
            <v>VALVULA PIE TIEMME 1 1/2"</v>
          </cell>
          <cell r="D2293">
            <v>263.92</v>
          </cell>
        </row>
        <row r="2294">
          <cell r="A2294" t="str">
            <v>UNION GALVANIZADA               1/2</v>
          </cell>
          <cell r="D2294">
            <v>2.42</v>
          </cell>
        </row>
        <row r="2295">
          <cell r="A2295" t="str">
            <v>UNION GALVANIZADA               3/4</v>
          </cell>
          <cell r="D2295">
            <v>7.72</v>
          </cell>
        </row>
        <row r="2296">
          <cell r="A2296" t="str">
            <v>CODO GALVANIZADO          1/2 X 90</v>
          </cell>
          <cell r="D2296">
            <v>6.92</v>
          </cell>
        </row>
        <row r="2297">
          <cell r="A2297" t="str">
            <v>CODO GALVANIZADO          3/4'</v>
          </cell>
          <cell r="D2297">
            <v>8.74</v>
          </cell>
        </row>
        <row r="2298">
          <cell r="A2298" t="str">
            <v>CODO GALVANIZADO          2 X 90</v>
          </cell>
          <cell r="D2298">
            <v>44.99</v>
          </cell>
        </row>
        <row r="2299">
          <cell r="A2299" t="str">
            <v>NIPLE GALVANIZADO         1/2X1 1/2</v>
          </cell>
          <cell r="D2299">
            <v>4.13</v>
          </cell>
        </row>
        <row r="2300">
          <cell r="A2300" t="str">
            <v>NIPLE GALVANIZADO         1/2X2</v>
          </cell>
          <cell r="D2300">
            <v>3.51</v>
          </cell>
        </row>
        <row r="2301">
          <cell r="A2301" t="str">
            <v>NIPLE GALVANIZADO         1/2X2 1/2</v>
          </cell>
          <cell r="D2301">
            <v>3.04</v>
          </cell>
        </row>
        <row r="2302">
          <cell r="A2302" t="str">
            <v>NIPLE GALVANIZADO         1/2X3</v>
          </cell>
          <cell r="D2302">
            <v>5.01</v>
          </cell>
        </row>
        <row r="2303">
          <cell r="A2303" t="str">
            <v>NIPLE GALVANIZADO         1/2X3 1/2</v>
          </cell>
          <cell r="D2303">
            <v>5.82</v>
          </cell>
        </row>
        <row r="2304">
          <cell r="A2304" t="str">
            <v>NIPLE GALVANIZADO         1/2X4</v>
          </cell>
          <cell r="D2304">
            <v>6.47</v>
          </cell>
        </row>
        <row r="2305">
          <cell r="A2305" t="str">
            <v>NIPLE GALVANIZADO         1/2X5</v>
          </cell>
          <cell r="D2305">
            <v>11.58</v>
          </cell>
        </row>
        <row r="2306">
          <cell r="A2306" t="str">
            <v>NIPLE GALVANIZADO         3/4X2</v>
          </cell>
          <cell r="D2306">
            <v>5.79</v>
          </cell>
        </row>
        <row r="2307">
          <cell r="A2307" t="str">
            <v>NIPLE GALVANIZADO         3/4X2 1/2</v>
          </cell>
          <cell r="D2307">
            <v>3.58</v>
          </cell>
        </row>
        <row r="2308">
          <cell r="A2308" t="str">
            <v>NIPLE GALVANIZADO         3/4X3</v>
          </cell>
          <cell r="D2308">
            <v>3.98</v>
          </cell>
        </row>
        <row r="2309">
          <cell r="A2309" t="str">
            <v>NIPLE GALVANIZADO         3/4X4</v>
          </cell>
          <cell r="D2309">
            <v>4.38</v>
          </cell>
        </row>
        <row r="2310">
          <cell r="A2310" t="str">
            <v>NIPLE GALVANIZADO         3/4X5</v>
          </cell>
          <cell r="D2310">
            <v>9.4600000000000009</v>
          </cell>
        </row>
        <row r="2311">
          <cell r="A2311" t="str">
            <v>TAPON HEMBRA GALVANIZADO        1/2</v>
          </cell>
          <cell r="D2311">
            <v>2.42</v>
          </cell>
        </row>
        <row r="2312">
          <cell r="A2312" t="str">
            <v>TAPON MACHO GALVANIZADO         1/2</v>
          </cell>
          <cell r="D2312">
            <v>2.09</v>
          </cell>
        </row>
        <row r="2313">
          <cell r="A2313" t="str">
            <v>CERRAD BD BLIS ALCO  LA-PU 116TK 3CP</v>
          </cell>
          <cell r="D2313">
            <v>113.04</v>
          </cell>
        </row>
        <row r="2314">
          <cell r="A2314" t="str">
            <v>CERRAD BD BLIS BAÐO LA-PU 115TK 3CP</v>
          </cell>
          <cell r="D2314">
            <v>92.49</v>
          </cell>
        </row>
        <row r="2315">
          <cell r="A2315" t="str">
            <v>CERRAD BD BLIS ALCO LA-AN 116TK 5CP</v>
          </cell>
          <cell r="D2315">
            <v>150.44</v>
          </cell>
        </row>
        <row r="2316">
          <cell r="A2316" t="str">
            <v>CERRAD BD BLIS BAÐO LA-AN 115TK 5CP</v>
          </cell>
          <cell r="D2316">
            <v>87.18</v>
          </cell>
        </row>
        <row r="2317">
          <cell r="A2317" t="str">
            <v>CERRAD BD CAJA BAÐO LA-AN 115TK 5BP</v>
          </cell>
          <cell r="D2317">
            <v>78.55</v>
          </cell>
        </row>
        <row r="2318">
          <cell r="A2318" t="str">
            <v>CERRAD BD BLIS ALCO A/IN 116TK32CP AVERIADO</v>
          </cell>
          <cell r="D2318">
            <v>71.17</v>
          </cell>
        </row>
        <row r="2319">
          <cell r="A2319" t="str">
            <v>CERRAD BD BLIS BAÐO AC-IN 115TK32CP</v>
          </cell>
          <cell r="D2319">
            <v>99.21</v>
          </cell>
        </row>
        <row r="2320">
          <cell r="A2320" t="str">
            <v>CERRAD BD BLIS ALCO L/P 116BK 3CP AVERIADO</v>
          </cell>
          <cell r="D2320">
            <v>81.900000000000006</v>
          </cell>
        </row>
        <row r="2321">
          <cell r="A2321" t="str">
            <v>CERRAD BD BLIS BAÐO LA-PU 115BK 3CP</v>
          </cell>
          <cell r="D2321">
            <v>76.959999999999994</v>
          </cell>
        </row>
        <row r="2322">
          <cell r="A2322" t="str">
            <v>CERRAD BD BLIS ALCO LA-AN 116BK 5CP</v>
          </cell>
          <cell r="D2322">
            <v>150.44</v>
          </cell>
        </row>
        <row r="2323">
          <cell r="A2323" t="str">
            <v>CERRAD BD BLIS BAÐO LA-AN 115BK 5CP</v>
          </cell>
          <cell r="D2323">
            <v>103.85</v>
          </cell>
        </row>
        <row r="2324">
          <cell r="A2324" t="str">
            <v>CERRAD BD BLIS ALCO AC-IN 116BK32CP</v>
          </cell>
          <cell r="D2324">
            <v>148.96</v>
          </cell>
        </row>
        <row r="2325">
          <cell r="A2325" t="str">
            <v>CERR BD BLI BAÐO LA-PU MANIJ 115NL3</v>
          </cell>
          <cell r="D2325">
            <v>79.34</v>
          </cell>
        </row>
        <row r="2326">
          <cell r="A2326" t="str">
            <v>CERR BD BLI BAÐ AC-IN MANIJ 115NL 26CP</v>
          </cell>
          <cell r="D2326">
            <v>201.78</v>
          </cell>
        </row>
        <row r="2327">
          <cell r="A2327" t="str">
            <v>CERR BD BLIS BAÐ LA-AN MANIJ 115NL 5CP</v>
          </cell>
          <cell r="D2327">
            <v>201.78</v>
          </cell>
        </row>
        <row r="2328">
          <cell r="A2328" t="str">
            <v>CERR BD BLIS ALCO LA-AN MANIJ 116NL 5CP</v>
          </cell>
          <cell r="D2328">
            <v>229.96</v>
          </cell>
        </row>
        <row r="2329">
          <cell r="A2329" t="str">
            <v>CERRA C/CERRO SENC BD BLI 117TK 3CP</v>
          </cell>
          <cell r="D2329">
            <v>191.53</v>
          </cell>
        </row>
        <row r="2330">
          <cell r="A2330" t="str">
            <v>CERRA C/CERRO SENC BD BLI 117TK 5CP</v>
          </cell>
          <cell r="D2330">
            <v>242.49</v>
          </cell>
        </row>
        <row r="2331">
          <cell r="A2331" t="str">
            <v>CERRA C/CERRO DOBL BD BLI 118TK 3CP</v>
          </cell>
          <cell r="D2331">
            <v>213.12</v>
          </cell>
        </row>
        <row r="2332">
          <cell r="A2332" t="str">
            <v>CERRA C/CERRO DOBL BD BLI 118TK 5CP</v>
          </cell>
          <cell r="D2332">
            <v>331.18</v>
          </cell>
        </row>
        <row r="2333">
          <cell r="A2333" t="str">
            <v>CERRA C/CERR DOBL BD BLI 118TK 32CP</v>
          </cell>
          <cell r="D2333">
            <v>343.61</v>
          </cell>
        </row>
        <row r="2334">
          <cell r="A2334" t="str">
            <v>CERROJ BD BLIS SENC LA-AN 119  5-CP</v>
          </cell>
          <cell r="D2334">
            <v>151.13999999999999</v>
          </cell>
        </row>
        <row r="2335">
          <cell r="A2335" t="str">
            <v>CERROJ BD BLIS SENC AC-IN 119 32-CP</v>
          </cell>
          <cell r="D2335">
            <v>148.97</v>
          </cell>
        </row>
        <row r="2336">
          <cell r="A2336" t="str">
            <v>CERROJ BD BLIS DOBL LA-PU 120  3-CP</v>
          </cell>
          <cell r="D2336">
            <v>98.15</v>
          </cell>
        </row>
        <row r="2337">
          <cell r="A2337" t="str">
            <v>CERROJ BD BLIS DOBL LA-AN 120  5-CP</v>
          </cell>
          <cell r="D2337">
            <v>175.1</v>
          </cell>
        </row>
        <row r="2338">
          <cell r="A2338" t="str">
            <v>CERROJ BD BLIS DOBL AC-IN 120 32-CP</v>
          </cell>
          <cell r="D2338">
            <v>172.14</v>
          </cell>
        </row>
        <row r="2339">
          <cell r="A2339" t="str">
            <v>CERR BD BLI DOBL ACCI D 101LBRH619E</v>
          </cell>
          <cell r="D2339">
            <v>172.63</v>
          </cell>
        </row>
        <row r="2340">
          <cell r="A2340" t="str">
            <v>CERRADURA KW BAÐO LAT-PUL  300B 3BP</v>
          </cell>
          <cell r="D2340">
            <v>137.06</v>
          </cell>
        </row>
        <row r="2341">
          <cell r="A2341" t="str">
            <v>CERRADURA KW BAÐO LAT-ANT  300B 5BP</v>
          </cell>
          <cell r="D2341">
            <v>137.06</v>
          </cell>
        </row>
        <row r="2342">
          <cell r="A2342" t="str">
            <v>CERRADURA KW BAÐO LAT-PUL  300C 3BP</v>
          </cell>
          <cell r="D2342">
            <v>137.06</v>
          </cell>
        </row>
        <row r="2343">
          <cell r="A2343" t="str">
            <v>CERRADUR KW BLI BAÐO LAT-PUL 300C 3</v>
          </cell>
          <cell r="D2343">
            <v>153.72999999999999</v>
          </cell>
        </row>
        <row r="2344">
          <cell r="A2344" t="str">
            <v>CERRADUR KW BLI ALCO LAT-ANT 400C 5</v>
          </cell>
          <cell r="D2344">
            <v>281.89</v>
          </cell>
        </row>
        <row r="2345">
          <cell r="A2345" t="str">
            <v>CERRADURA KW BAÐO LAT-ANT  300C 5BP</v>
          </cell>
          <cell r="D2345">
            <v>148.63999999999999</v>
          </cell>
        </row>
        <row r="2346">
          <cell r="A2346" t="str">
            <v>CERRAD KW BAÐO LAT-ANT BLI 300C 5CP</v>
          </cell>
          <cell r="D2346">
            <v>240.7</v>
          </cell>
        </row>
        <row r="2347">
          <cell r="A2347" t="str">
            <v>CERRAD KW BLI ALCO CROMO 400C 26D CP</v>
          </cell>
          <cell r="D2347">
            <v>281.89</v>
          </cell>
        </row>
        <row r="2348">
          <cell r="A2348" t="str">
            <v>CERRADURA KW BAÐO CROMO 300C 26D CP</v>
          </cell>
          <cell r="D2348">
            <v>240.65</v>
          </cell>
        </row>
        <row r="2349">
          <cell r="A2349" t="str">
            <v>CERRADURA KW BAÐO LAT-PUL  300E 3BP</v>
          </cell>
          <cell r="D2349">
            <v>137.06</v>
          </cell>
        </row>
        <row r="2350">
          <cell r="A2350" t="str">
            <v>CERRADUR KW BLI ALCO LAT-ANT 400E 5</v>
          </cell>
          <cell r="D2350">
            <v>281.89</v>
          </cell>
        </row>
        <row r="2351">
          <cell r="A2351" t="str">
            <v>CERRADUR KW ALCO CROMO 400E 26D CP</v>
          </cell>
          <cell r="D2351">
            <v>281.89</v>
          </cell>
        </row>
        <row r="2352">
          <cell r="A2352" t="str">
            <v>CERRADURA KW BAÐO LAT-ANT  300E 5BP</v>
          </cell>
          <cell r="D2352">
            <v>240.65</v>
          </cell>
        </row>
        <row r="2353">
          <cell r="A2353" t="str">
            <v>CERRADURA KW BAÐO CROMO 300E 26D CP</v>
          </cell>
          <cell r="D2353">
            <v>240.65</v>
          </cell>
        </row>
        <row r="2354">
          <cell r="A2354" t="str">
            <v>CERRADURA KW ALCO LAT-PUL  400G 3BP</v>
          </cell>
          <cell r="D2354">
            <v>169.3</v>
          </cell>
        </row>
        <row r="2355">
          <cell r="A2355" t="str">
            <v>CERRADURA KW BAÐO LAT-PUL  300G 3BP</v>
          </cell>
          <cell r="D2355">
            <v>161.25</v>
          </cell>
        </row>
        <row r="2356">
          <cell r="A2356" t="str">
            <v>CERRADURA KW ALCO LAT-ANT 400G 5 CP</v>
          </cell>
          <cell r="D2356">
            <v>309.19</v>
          </cell>
        </row>
        <row r="2357">
          <cell r="A2357" t="str">
            <v>CERRADURA KW BAÐO LAT-ANT  300G 5BP</v>
          </cell>
          <cell r="D2357">
            <v>169.3</v>
          </cell>
        </row>
        <row r="2358">
          <cell r="A2358" t="str">
            <v>CERRADUR KW BLI BAÐO LAT-ANT 300G 5</v>
          </cell>
          <cell r="D2358">
            <v>295.54000000000002</v>
          </cell>
        </row>
        <row r="2359">
          <cell r="A2359" t="str">
            <v>CERRADURA KW ALCO LAT-PUL  400P 3BP</v>
          </cell>
          <cell r="D2359">
            <v>145.12</v>
          </cell>
        </row>
        <row r="2360">
          <cell r="A2360" t="str">
            <v>CERRADURA KW BAÐO LAT-PUL  300P 3BP</v>
          </cell>
          <cell r="D2360">
            <v>120.93</v>
          </cell>
        </row>
        <row r="2361">
          <cell r="A2361" t="str">
            <v>CERRADURA KW BAÐO LAT-ANT  300P 5BP</v>
          </cell>
          <cell r="D2361">
            <v>119.33</v>
          </cell>
        </row>
        <row r="2362">
          <cell r="A2362" t="str">
            <v>CERRADURA KW ALCO LAT-PUL  400T 3BP</v>
          </cell>
          <cell r="D2362">
            <v>145.12</v>
          </cell>
        </row>
        <row r="2363">
          <cell r="A2363" t="str">
            <v>CERRADURA KW BAÐO LAT-PUL  300T 3BP</v>
          </cell>
          <cell r="D2363">
            <v>120.93</v>
          </cell>
        </row>
        <row r="2364">
          <cell r="A2364" t="str">
            <v>CERRADURA KW ALCO LAT-ANT  400T 5BP</v>
          </cell>
          <cell r="D2364">
            <v>143.19999999999999</v>
          </cell>
        </row>
        <row r="2365">
          <cell r="A2365" t="str">
            <v>CERRADUR KW BLI ALCO LAT-ANT 400T 5</v>
          </cell>
          <cell r="D2365">
            <v>162.65</v>
          </cell>
        </row>
        <row r="2366">
          <cell r="A2366" t="str">
            <v>CERRADURA KW BAÐO LAT-ANT  300T 5BP</v>
          </cell>
          <cell r="D2366">
            <v>119.33</v>
          </cell>
        </row>
        <row r="2367">
          <cell r="A2367" t="str">
            <v>CERRADUR KW BLI BAÐO LAT-ANT 300T 5</v>
          </cell>
          <cell r="D2367">
            <v>135.63</v>
          </cell>
        </row>
        <row r="2368">
          <cell r="A2368" t="str">
            <v>CERRADURA KW BAÐO CROMO    300T26BP</v>
          </cell>
          <cell r="D2368">
            <v>120.99</v>
          </cell>
        </row>
        <row r="2369">
          <cell r="A2369" t="str">
            <v>CERRADURA KW ALCO LA-PU  405DL  3BP</v>
          </cell>
          <cell r="D2369">
            <v>217.65</v>
          </cell>
        </row>
        <row r="2370">
          <cell r="A2370" t="str">
            <v>CERRADURA KW BAÐO LA-PU  300DL  3BP</v>
          </cell>
          <cell r="D2370">
            <v>173.33</v>
          </cell>
        </row>
        <row r="2371">
          <cell r="A2371" t="str">
            <v>CERRADURA KW ALCO LA-AN 405DL 5 CP</v>
          </cell>
          <cell r="D2371">
            <v>351.13</v>
          </cell>
        </row>
        <row r="2372">
          <cell r="A2372" t="str">
            <v>CERRADU KW ALCO CROMO 405DL 26D CP</v>
          </cell>
          <cell r="D2372">
            <v>318.73</v>
          </cell>
        </row>
        <row r="2373">
          <cell r="A2373" t="str">
            <v>CERRADURA KW BAÐO LA-AN  300DL  5BP</v>
          </cell>
          <cell r="D2373">
            <v>280.8</v>
          </cell>
        </row>
        <row r="2374">
          <cell r="A2374" t="str">
            <v>CERRADU KW BAÐO CROMO 300DL 26D CP</v>
          </cell>
          <cell r="D2374">
            <v>254.88</v>
          </cell>
        </row>
        <row r="2375">
          <cell r="A2375" t="str">
            <v>CERRADURA KW ALCO LA-PU  405DNL 3BP</v>
          </cell>
          <cell r="D2375">
            <v>217.69</v>
          </cell>
        </row>
        <row r="2376">
          <cell r="A2376" t="str">
            <v>CERRADURA KW BAÐO LA-PU  300DNL 3BP</v>
          </cell>
          <cell r="D2376">
            <v>173.33</v>
          </cell>
        </row>
        <row r="2377">
          <cell r="A2377" t="str">
            <v>CERRADUR KW BLI ALCO LA-AN 405DNL 5</v>
          </cell>
          <cell r="D2377">
            <v>351.14</v>
          </cell>
        </row>
        <row r="2378">
          <cell r="A2378" t="str">
            <v>CERRADURA KW BAÐO LA-AN  300DNL 5BP</v>
          </cell>
          <cell r="D2378">
            <v>173.41</v>
          </cell>
        </row>
        <row r="2379">
          <cell r="A2379" t="str">
            <v>CERRADUR KW BLI BAÐO LA-AN 300DNL 5</v>
          </cell>
          <cell r="D2379">
            <v>280.8</v>
          </cell>
        </row>
        <row r="2380">
          <cell r="A2380" t="str">
            <v>CERRADURA KW ALCO LA-PU  405LLRH3BP</v>
          </cell>
          <cell r="D2380">
            <v>217.69</v>
          </cell>
        </row>
        <row r="2381">
          <cell r="A2381" t="str">
            <v>CERRADURA KW ALCO LA-PU  405LLLH3BP</v>
          </cell>
          <cell r="D2381">
            <v>217.69</v>
          </cell>
        </row>
        <row r="2382">
          <cell r="A2382" t="str">
            <v>CERRADURA KW BAÐO LA-PU  300LL  3BP</v>
          </cell>
          <cell r="D2382">
            <v>173.33</v>
          </cell>
        </row>
        <row r="2383">
          <cell r="A2383" t="str">
            <v>CERRADURA KW ALCO LA-AN  405LLRH5BP</v>
          </cell>
          <cell r="D2383">
            <v>236.07</v>
          </cell>
        </row>
        <row r="2384">
          <cell r="A2384" t="str">
            <v>CERRADURA KW ALCO LA-AN  405LLLH5BP</v>
          </cell>
          <cell r="D2384">
            <v>236.08</v>
          </cell>
        </row>
        <row r="2385">
          <cell r="A2385" t="str">
            <v>CERRADURA KW BAÐO LA-AN  300LL  5BP</v>
          </cell>
          <cell r="D2385">
            <v>173.34</v>
          </cell>
        </row>
        <row r="2386">
          <cell r="A2386" t="str">
            <v>CERRADURA KW ALCO LA-PU 405SNLRH3BP</v>
          </cell>
          <cell r="D2386">
            <v>217.68</v>
          </cell>
        </row>
        <row r="2387">
          <cell r="A2387" t="str">
            <v>CERRADURA KW ALCO LA-PU 405SNLLH3BP</v>
          </cell>
          <cell r="D2387">
            <v>217.68</v>
          </cell>
        </row>
        <row r="2388">
          <cell r="A2388" t="str">
            <v>CERRADURA KW BAÐO LA-PU 300SNL  3BP</v>
          </cell>
          <cell r="D2388">
            <v>187.98</v>
          </cell>
        </row>
        <row r="2389">
          <cell r="A2389" t="str">
            <v>CERRAD KW BLI ALCO LA-AN 405SNL RH5</v>
          </cell>
          <cell r="D2389">
            <v>402.03</v>
          </cell>
        </row>
        <row r="2390">
          <cell r="A2390" t="str">
            <v>CERRADURA KW ALCO LA-AN 405SNLLH5BP</v>
          </cell>
          <cell r="D2390">
            <v>236.07</v>
          </cell>
        </row>
        <row r="2391">
          <cell r="A2391" t="str">
            <v>CERRAD KW BLI ALCO LA-AN 405SNL LH5</v>
          </cell>
          <cell r="D2391">
            <v>401.99</v>
          </cell>
        </row>
        <row r="2392">
          <cell r="A2392" t="str">
            <v>CERRADURA KW BAÐO LA-AN 300SNL  5BP</v>
          </cell>
          <cell r="D2392">
            <v>187.98</v>
          </cell>
        </row>
        <row r="2393">
          <cell r="A2393" t="str">
            <v>CERRADUR KW BLI BAÐO LA-AN 300SNL 5</v>
          </cell>
          <cell r="D2393">
            <v>321.64999999999998</v>
          </cell>
        </row>
        <row r="2394">
          <cell r="A2394" t="str">
            <v>CERROJO KW SENCI LAT-PULID 660  3BP</v>
          </cell>
          <cell r="D2394">
            <v>117.25</v>
          </cell>
        </row>
        <row r="2395">
          <cell r="A2395" t="str">
            <v>CERROJO KW DOBLE LAT-PULID 665  3BP</v>
          </cell>
          <cell r="D2395">
            <v>146.08000000000001</v>
          </cell>
        </row>
        <row r="2396">
          <cell r="A2396" t="str">
            <v>CERROJO KW BLI DOBLE LAT-ANTI 665 5</v>
          </cell>
          <cell r="D2396">
            <v>243.53</v>
          </cell>
        </row>
        <row r="2397">
          <cell r="A2397" t="str">
            <v>CERROJO KW BLIS DOBL CROMO 665 26D CP</v>
          </cell>
          <cell r="D2397">
            <v>243.53</v>
          </cell>
        </row>
        <row r="2398">
          <cell r="A2398" t="str">
            <v>CERRADURA KW DECO LA-AN 689DAXT 5CP</v>
          </cell>
          <cell r="D2398">
            <v>1080.53</v>
          </cell>
        </row>
        <row r="2399">
          <cell r="A2399" t="str">
            <v>CERRADURA KW DECO AC-IN 689DAXP 26D CP</v>
          </cell>
          <cell r="D2399">
            <v>1002.01</v>
          </cell>
        </row>
        <row r="2400">
          <cell r="A2400" t="str">
            <v>CERRADURA KW DECO LA-AN 689FNXT 5CP</v>
          </cell>
          <cell r="D2400">
            <v>915.4</v>
          </cell>
        </row>
        <row r="2401">
          <cell r="A2401" t="str">
            <v>CANDADO BD DORADO 30 MM 90250-021</v>
          </cell>
          <cell r="D2401">
            <v>49.75</v>
          </cell>
        </row>
        <row r="2402">
          <cell r="A2402" t="str">
            <v>CANDADO BD DORADO 40 MM 90250-023</v>
          </cell>
          <cell r="D2402">
            <v>67.099999999999994</v>
          </cell>
        </row>
        <row r="2403">
          <cell r="A2403" t="str">
            <v>CANDADO BD DORADO 50 MM 90250-025</v>
          </cell>
          <cell r="D2403">
            <v>111.65</v>
          </cell>
        </row>
        <row r="2404">
          <cell r="A2404" t="str">
            <v>CANDADO BD DORADO 60 MM 90250-027</v>
          </cell>
          <cell r="D2404">
            <v>165.45</v>
          </cell>
        </row>
        <row r="2405">
          <cell r="A2405" t="str">
            <v>CANDADO BD DORADO 70 MM 90250-029</v>
          </cell>
          <cell r="D2405">
            <v>182</v>
          </cell>
        </row>
        <row r="2406">
          <cell r="A2406" t="str">
            <v>CANDADO BD CROMAD 40 MM 90250-059</v>
          </cell>
          <cell r="D2406">
            <v>108.25</v>
          </cell>
        </row>
        <row r="2407">
          <cell r="A2407" t="str">
            <v>CANDADO BD CROMAD 50 MM 90250-060</v>
          </cell>
          <cell r="D2407">
            <v>135.96</v>
          </cell>
        </row>
        <row r="2408">
          <cell r="A2408" t="str">
            <v>CANDADO BD CROMAD 60 MM 90250-061</v>
          </cell>
          <cell r="D2408">
            <v>200.51</v>
          </cell>
        </row>
        <row r="2409">
          <cell r="A2409" t="str">
            <v>CANDADO BD ANTICISA 50 MM 90250-001</v>
          </cell>
          <cell r="D2409">
            <v>118.53</v>
          </cell>
        </row>
        <row r="2410">
          <cell r="A2410" t="str">
            <v>CERRAD BD BLIS ALCO LA-PU 128TK 3CP</v>
          </cell>
          <cell r="D2410">
            <v>181.32</v>
          </cell>
        </row>
        <row r="2411">
          <cell r="A2411" t="str">
            <v>CERRD BD BLIS LA-AN 255TK 5CP</v>
          </cell>
          <cell r="D2411">
            <v>317.44</v>
          </cell>
        </row>
        <row r="2412">
          <cell r="A2412" t="str">
            <v>CERRAD BD BLIS LA-PU 255TK 3CP</v>
          </cell>
          <cell r="D2412">
            <v>298.87</v>
          </cell>
        </row>
        <row r="2413">
          <cell r="A2413" t="str">
            <v>CERR C/CERRO SENC BD BLIS 117TK 32CP</v>
          </cell>
          <cell r="D2413">
            <v>316.91000000000003</v>
          </cell>
        </row>
        <row r="2414">
          <cell r="A2414" t="str">
            <v>CERRAD GEO DEC ACE-INO 210 IL BK 26CP</v>
          </cell>
          <cell r="D2414">
            <v>555.05999999999995</v>
          </cell>
        </row>
        <row r="2415">
          <cell r="A2415" t="str">
            <v>CERRAD GEO DEC ACE-INO 210 MR BK 26CP</v>
          </cell>
          <cell r="D2415">
            <v>555.05999999999995</v>
          </cell>
        </row>
        <row r="2416">
          <cell r="A2416" t="str">
            <v>CERRAD GEO DEC LA-AN 210 MR BK 5CP</v>
          </cell>
          <cell r="D2416">
            <v>694.21</v>
          </cell>
        </row>
        <row r="2417">
          <cell r="A2417" t="str">
            <v>CERRAD GEO DEC LA-AN 210 WR BK 5CP</v>
          </cell>
          <cell r="D2417">
            <v>606</v>
          </cell>
        </row>
        <row r="2418">
          <cell r="A2418" t="str">
            <v>CERRAD GEO DEC LA-AN 210 BZ TK 5CP</v>
          </cell>
          <cell r="D2418">
            <v>606</v>
          </cell>
        </row>
        <row r="2419">
          <cell r="A2419" t="str">
            <v>CERRADURA DE SOBREPONER GEO 91010-024</v>
          </cell>
          <cell r="D2419">
            <v>210.15</v>
          </cell>
        </row>
        <row r="2420">
          <cell r="A2420" t="str">
            <v>BISAGRA LATONADA 3 X 3 CTP 030L</v>
          </cell>
          <cell r="D2420">
            <v>13.28</v>
          </cell>
        </row>
        <row r="2421">
          <cell r="A2421" t="str">
            <v>BISAGRA LATONADA 4 X 4 CTP 040L</v>
          </cell>
          <cell r="D2421">
            <v>27.85</v>
          </cell>
        </row>
        <row r="2422">
          <cell r="A2422" t="str">
            <v>BISAGRA LATONADA 1 1/2 CTR 115EL</v>
          </cell>
          <cell r="D2422">
            <v>4.4800000000000004</v>
          </cell>
        </row>
        <row r="2423">
          <cell r="A2423" t="str">
            <v>BISAGRA LATONADA     2 CTR 120EL</v>
          </cell>
          <cell r="D2423">
            <v>7.04</v>
          </cell>
        </row>
        <row r="2424">
          <cell r="A2424" t="str">
            <v>BISAGRA LATONADA     3     130EL</v>
          </cell>
          <cell r="D2424">
            <v>10.76</v>
          </cell>
        </row>
        <row r="2425">
          <cell r="A2425" t="str">
            <v>BISAGRA ACERO-PULIDO 4 CTR 140EA</v>
          </cell>
          <cell r="D2425">
            <v>13.74</v>
          </cell>
        </row>
        <row r="2426">
          <cell r="A2426" t="str">
            <v>BISAGRA    3 1/2X3 1/2 CTP 435L</v>
          </cell>
          <cell r="D2426">
            <v>41.52</v>
          </cell>
        </row>
        <row r="2427">
          <cell r="A2427" t="str">
            <v>BISAGRA LATONADA     2 CTR 720L</v>
          </cell>
          <cell r="D2427">
            <v>6.05</v>
          </cell>
        </row>
        <row r="2428">
          <cell r="A2428" t="str">
            <v>BISAGRA LATONADA     2  CTP 720L</v>
          </cell>
          <cell r="D2428">
            <v>6.05</v>
          </cell>
        </row>
        <row r="2429">
          <cell r="A2429" t="str">
            <v>BISAGRA LATONADA     3 CTP 730L</v>
          </cell>
          <cell r="D2429">
            <v>9.3800000000000008</v>
          </cell>
        </row>
        <row r="2430">
          <cell r="A2430" t="str">
            <v>BISAGRA COBR-ANT 1 1/2 CTP 715CA</v>
          </cell>
          <cell r="D2430">
            <v>4.46</v>
          </cell>
        </row>
        <row r="2431">
          <cell r="A2431" t="str">
            <v>BISAGRA COBRE-ANTIG  3 CTP 730CA</v>
          </cell>
          <cell r="D2431">
            <v>9.3800000000000008</v>
          </cell>
        </row>
        <row r="2432">
          <cell r="A2432" t="str">
            <v>BISAGRA LATONADA 3 X 3 CTP 830EL</v>
          </cell>
          <cell r="D2432">
            <v>19.350000000000001</v>
          </cell>
        </row>
        <row r="2433">
          <cell r="A2433" t="str">
            <v>BISAGRA LATONADA 3 X 3 CTR 830EL</v>
          </cell>
          <cell r="D2433">
            <v>14.07</v>
          </cell>
        </row>
        <row r="2434">
          <cell r="A2434" t="str">
            <v>BISAGRA LATONADA 3 X 3 CTP 830L</v>
          </cell>
          <cell r="D2434">
            <v>15.31</v>
          </cell>
        </row>
        <row r="2435">
          <cell r="A2435" t="str">
            <v>BISAGRA LATONADA 3 X 3 CTR 830L</v>
          </cell>
          <cell r="D2435">
            <v>14.07</v>
          </cell>
        </row>
        <row r="2436">
          <cell r="A2436" t="str">
            <v>BISAGRA LATONADA 3 X 3 CTP 930EL</v>
          </cell>
          <cell r="D2436">
            <v>12.34</v>
          </cell>
        </row>
        <row r="2437">
          <cell r="A2437" t="str">
            <v>BISAGRA LATONADA 3 X 3 CTP 930L</v>
          </cell>
          <cell r="D2437">
            <v>17.75</v>
          </cell>
        </row>
        <row r="2438">
          <cell r="A2438" t="str">
            <v>BISAGRA LATONADA     6 CTP 1060L</v>
          </cell>
          <cell r="D2438">
            <v>48.46</v>
          </cell>
        </row>
        <row r="2439">
          <cell r="A2439" t="str">
            <v>CANDADO ANTICISALLA LATON  9</v>
          </cell>
          <cell r="D2439">
            <v>257.68</v>
          </cell>
        </row>
        <row r="2440">
          <cell r="A2440" t="str">
            <v>CANDADO ANTICISALLA METALI 10</v>
          </cell>
          <cell r="D2440">
            <v>167.54</v>
          </cell>
        </row>
        <row r="2441">
          <cell r="A2441" t="str">
            <v>CANDADO METALICO 38MM 112</v>
          </cell>
          <cell r="D2441">
            <v>56.65</v>
          </cell>
        </row>
        <row r="2442">
          <cell r="A2442" t="str">
            <v>CANDADO METALICO 45MM 113</v>
          </cell>
          <cell r="D2442">
            <v>93.25</v>
          </cell>
        </row>
        <row r="2443">
          <cell r="A2443" t="str">
            <v>CANDADO GANCHO LARGO  45MM GL113</v>
          </cell>
          <cell r="D2443">
            <v>58.31</v>
          </cell>
        </row>
        <row r="2444">
          <cell r="A2444" t="str">
            <v>CANDADO METALICO 50MM 114</v>
          </cell>
          <cell r="D2444">
            <v>117.63</v>
          </cell>
        </row>
        <row r="2445">
          <cell r="A2445" t="str">
            <v>CANDADO METALICO 26MM 115</v>
          </cell>
          <cell r="D2445">
            <v>41.78</v>
          </cell>
        </row>
        <row r="2446">
          <cell r="A2446" t="str">
            <v>CANDADO METALICO 30MM 116</v>
          </cell>
          <cell r="D2446">
            <v>43.19</v>
          </cell>
        </row>
        <row r="2447">
          <cell r="A2447" t="str">
            <v>CANDADO LATON 40 MM  LI-40</v>
          </cell>
          <cell r="D2447">
            <v>101.8</v>
          </cell>
        </row>
        <row r="2448">
          <cell r="A2448" t="str">
            <v>CANDADO LATON 50 MM  LI-50</v>
          </cell>
          <cell r="D2448">
            <v>159.25</v>
          </cell>
        </row>
        <row r="2449">
          <cell r="A2449" t="str">
            <v>CERRADURA PARA MUEBLE LATO 21L</v>
          </cell>
          <cell r="D2449">
            <v>39.28</v>
          </cell>
        </row>
        <row r="2450">
          <cell r="A2450" t="str">
            <v>CERRADURA PARA MUEBLE CROM 21C</v>
          </cell>
          <cell r="D2450">
            <v>39.28</v>
          </cell>
        </row>
        <row r="2451">
          <cell r="A2451" t="str">
            <v>CERRADURA PARA MUEBLE CROM 23C CH</v>
          </cell>
          <cell r="D2451">
            <v>22.9</v>
          </cell>
        </row>
        <row r="2452">
          <cell r="A2452" t="str">
            <v>CERRADURA PARA MUEBLE LATO 24L</v>
          </cell>
          <cell r="D2452">
            <v>68.19</v>
          </cell>
        </row>
        <row r="2453">
          <cell r="A2453" t="str">
            <v>CERRADURA PARA MUEBLE CROM 24C</v>
          </cell>
          <cell r="D2453">
            <v>68.19</v>
          </cell>
        </row>
        <row r="2454">
          <cell r="A2454" t="str">
            <v>CERRADURA PARA ARCHIVO CRO 42C</v>
          </cell>
          <cell r="D2454">
            <v>56.65</v>
          </cell>
        </row>
        <row r="2455">
          <cell r="A2455" t="str">
            <v>CERRADURA PARA ESCRIT LATO 60PL</v>
          </cell>
          <cell r="D2455">
            <v>39.950000000000003</v>
          </cell>
        </row>
        <row r="2456">
          <cell r="A2456" t="str">
            <v>CERRADURA PARA AUTOMO CROM 53C</v>
          </cell>
          <cell r="D2456">
            <v>80.64</v>
          </cell>
        </row>
        <row r="2457">
          <cell r="A2457" t="str">
            <v>CERRADURA PUERTA CORREDI I 72C</v>
          </cell>
          <cell r="D2457">
            <v>71.959999999999994</v>
          </cell>
        </row>
        <row r="2458">
          <cell r="A2458" t="str">
            <v>CERRADURA PARA VITRIN CROM 80C</v>
          </cell>
          <cell r="D2458">
            <v>70.27</v>
          </cell>
        </row>
        <row r="2459">
          <cell r="A2459" t="str">
            <v>CERRADURA PARA CLOSET LATO 200L</v>
          </cell>
          <cell r="D2459">
            <v>93.97</v>
          </cell>
        </row>
        <row r="2460">
          <cell r="A2460" t="str">
            <v>CERRADURA PARA CLOSET CROM 200C</v>
          </cell>
          <cell r="D2460">
            <v>94</v>
          </cell>
        </row>
        <row r="2461">
          <cell r="A2461" t="str">
            <v>CERRADURA PARA CLOSET 250CH CROMADA</v>
          </cell>
          <cell r="D2461">
            <v>107.09</v>
          </cell>
        </row>
        <row r="2462">
          <cell r="A2462" t="str">
            <v>CERRADURA PARA CLOSET LATO 250L</v>
          </cell>
          <cell r="D2462">
            <v>114.63</v>
          </cell>
        </row>
        <row r="2463">
          <cell r="A2463" t="str">
            <v>CERRADURA PARA ENTRAD EMPO 500JM  L</v>
          </cell>
          <cell r="D2463">
            <v>238.88</v>
          </cell>
        </row>
        <row r="2464">
          <cell r="A2464" t="str">
            <v>CERRADURA P/PERFIL ALUMINIO 400DC C</v>
          </cell>
          <cell r="D2464">
            <v>132.72999999999999</v>
          </cell>
        </row>
        <row r="2465">
          <cell r="A2465" t="str">
            <v>CERRADURA                  400DC AN</v>
          </cell>
          <cell r="D2465">
            <v>136.63999999999999</v>
          </cell>
        </row>
        <row r="2466">
          <cell r="A2466" t="str">
            <v>CERRADURA                 3060MM AB</v>
          </cell>
          <cell r="D2466">
            <v>239.16</v>
          </cell>
        </row>
        <row r="2467">
          <cell r="A2467" t="str">
            <v>CERRADURA                 3060MM AD</v>
          </cell>
          <cell r="D2467">
            <v>239.16</v>
          </cell>
        </row>
        <row r="2468">
          <cell r="A2468" t="str">
            <v>CERRADURA                 3060MM AN</v>
          </cell>
          <cell r="D2468">
            <v>239.16</v>
          </cell>
        </row>
        <row r="2469">
          <cell r="A2469" t="str">
            <v>CERRADURA                 X-750  AN</v>
          </cell>
          <cell r="D2469">
            <v>331.94</v>
          </cell>
        </row>
        <row r="2470">
          <cell r="A2470" t="str">
            <v>CERRADURA PARCHE DO/SE ABG 620</v>
          </cell>
          <cell r="D2470">
            <v>165.19</v>
          </cell>
        </row>
        <row r="2471">
          <cell r="A2471" t="str">
            <v>CERRADURA PARCHE DO/SE ABL 620</v>
          </cell>
          <cell r="D2471">
            <v>75.75</v>
          </cell>
        </row>
        <row r="2472">
          <cell r="A2472" t="str">
            <v>CERRADURA TIPO CANDADO 625 ABG D</v>
          </cell>
          <cell r="D2472">
            <v>368.49</v>
          </cell>
        </row>
        <row r="2473">
          <cell r="A2473" t="str">
            <v>CERRADURA TIPO CANDADO 625 ABG I</v>
          </cell>
          <cell r="D2473">
            <v>365.27</v>
          </cell>
        </row>
        <row r="2474">
          <cell r="A2474" t="str">
            <v>CERRADURA TIPO CANDA I AMC 625</v>
          </cell>
          <cell r="D2474">
            <v>170.03</v>
          </cell>
        </row>
        <row r="2475">
          <cell r="A2475" t="str">
            <v>CERRADURA TIPO CANDA I AMP 625</v>
          </cell>
          <cell r="D2475">
            <v>170.02</v>
          </cell>
        </row>
        <row r="2476">
          <cell r="A2476" t="str">
            <v>CERRADURA TIPO CANDADO 625 DC D ABG</v>
          </cell>
          <cell r="D2476">
            <v>367.49</v>
          </cell>
        </row>
        <row r="2477">
          <cell r="A2477" t="str">
            <v>CERRADURA TIPO CANDADO 625 DC I ABG</v>
          </cell>
          <cell r="D2477">
            <v>368.49</v>
          </cell>
        </row>
        <row r="2478">
          <cell r="A2478" t="str">
            <v>CERRADURA DOBLE ACCI D ABG 675</v>
          </cell>
          <cell r="D2478">
            <v>318.22000000000003</v>
          </cell>
        </row>
        <row r="2479">
          <cell r="A2479" t="str">
            <v>CERRADURA DOBLE ACCI I ABG 675</v>
          </cell>
          <cell r="D2479">
            <v>288.73</v>
          </cell>
        </row>
        <row r="2480">
          <cell r="A2480" t="str">
            <v>CERRADURA DOBLE ACCION 715 D CL ABG</v>
          </cell>
          <cell r="D2480">
            <v>184.1</v>
          </cell>
        </row>
        <row r="2481">
          <cell r="A2481" t="str">
            <v>CERRADURA DOBLE ACCI D ABG 715CL (DESP.)</v>
          </cell>
          <cell r="D2481">
            <v>100.8</v>
          </cell>
        </row>
        <row r="2482">
          <cell r="A2482" t="str">
            <v>CERRADURA DOBLE ACCION 715 D ABG BP BLIST</v>
          </cell>
          <cell r="D2482">
            <v>200.94</v>
          </cell>
        </row>
        <row r="2483">
          <cell r="A2483" t="str">
            <v>CERRADURA DOBLE ACCION 715 D IF ABG</v>
          </cell>
          <cell r="D2483">
            <v>184.1</v>
          </cell>
        </row>
        <row r="2484">
          <cell r="A2484" t="str">
            <v>CERRADURA DOBLE ACCI D ABG 715IF (DESP.)</v>
          </cell>
          <cell r="D2484">
            <v>100.8</v>
          </cell>
        </row>
        <row r="2485">
          <cell r="A2485" t="str">
            <v>CERRADURA DOBLE ACCION 715 I IF ABG</v>
          </cell>
          <cell r="D2485">
            <v>184.1</v>
          </cell>
        </row>
        <row r="2486">
          <cell r="A2486" t="str">
            <v>CERRADURA DOBLE ACCI D ABG AS-725</v>
          </cell>
          <cell r="D2486">
            <v>200.88</v>
          </cell>
        </row>
        <row r="2487">
          <cell r="A2487" t="str">
            <v>CERRADURA DOBLE ACCI I ABG AS-725</v>
          </cell>
          <cell r="D2487">
            <v>201.48</v>
          </cell>
        </row>
        <row r="2488">
          <cell r="A2488" t="str">
            <v>CERRADURA D/SOB(PROM)D CRO 800F</v>
          </cell>
          <cell r="D2488">
            <v>186.68</v>
          </cell>
        </row>
        <row r="2489">
          <cell r="A2489" t="str">
            <v>CERRADURA D/SOBREPON I CRO 800F</v>
          </cell>
          <cell r="D2489">
            <v>181.96</v>
          </cell>
        </row>
        <row r="2490">
          <cell r="A2490" t="str">
            <v>CERRADURA ALCO PACIF LATON 7900L</v>
          </cell>
          <cell r="D2490">
            <v>174.31</v>
          </cell>
        </row>
        <row r="2491">
          <cell r="A2491" t="str">
            <v>CERRADURA BAÐO RIVER LA-AN 7811LA</v>
          </cell>
          <cell r="D2491">
            <v>178.02</v>
          </cell>
        </row>
        <row r="2492">
          <cell r="A2492" t="str">
            <v>CERRADURA BAÐO PACIF LATON 7901L</v>
          </cell>
          <cell r="D2492">
            <v>165.13</v>
          </cell>
        </row>
        <row r="2493">
          <cell r="A2493" t="str">
            <v>CERRADURA BAÐO PACIF LA-AN 7911LA</v>
          </cell>
          <cell r="D2493">
            <v>178.02</v>
          </cell>
        </row>
        <row r="2494">
          <cell r="A2494" t="str">
            <v>CERROJO OPERA-LLAVE LAT-AN 6012LA</v>
          </cell>
          <cell r="D2494">
            <v>126.04</v>
          </cell>
        </row>
        <row r="2495">
          <cell r="A2495" t="str">
            <v>CERROJO DOBLE-LLAVE LAT-AN 6012LA</v>
          </cell>
          <cell r="D2495">
            <v>148.32</v>
          </cell>
        </row>
        <row r="2496">
          <cell r="A2496" t="str">
            <v>CIERRAPUERTA    ANODI/NATURAL 1404AN</v>
          </cell>
          <cell r="D2496">
            <v>542.96</v>
          </cell>
        </row>
        <row r="2497">
          <cell r="A2497" t="str">
            <v>CIERRAPUERTA ANODI/DURANOD 1404ADK</v>
          </cell>
          <cell r="D2497">
            <v>542.96</v>
          </cell>
        </row>
        <row r="2498">
          <cell r="A2498" t="str">
            <v>OPERADOR DE CELOSIA P/PERS 43MAR RG</v>
          </cell>
          <cell r="D2498">
            <v>47.88</v>
          </cell>
        </row>
        <row r="2499">
          <cell r="A2499" t="str">
            <v>OPERADOR DE CELOSIA P/PERS 40 MAR EXP AN</v>
          </cell>
          <cell r="D2499">
            <v>74.02</v>
          </cell>
        </row>
        <row r="2500">
          <cell r="A2500" t="str">
            <v>PASADOR LATONADO        2' 35L</v>
          </cell>
          <cell r="D2500">
            <v>20.95</v>
          </cell>
        </row>
        <row r="2501">
          <cell r="A2501" t="str">
            <v>PASADOR CROMADO         2' 35C</v>
          </cell>
          <cell r="D2501">
            <v>34.86</v>
          </cell>
        </row>
        <row r="2502">
          <cell r="A2502" t="str">
            <v>PASADOR LATONADO        3' 36L</v>
          </cell>
          <cell r="D2502">
            <v>37.53</v>
          </cell>
        </row>
        <row r="2503">
          <cell r="A2503" t="str">
            <v>PASADOR CROMADO         3' 36C</v>
          </cell>
          <cell r="D2503">
            <v>36.479999999999997</v>
          </cell>
        </row>
        <row r="2504">
          <cell r="A2504" t="str">
            <v>PASADOR LATONADO        4' 37L</v>
          </cell>
          <cell r="D2504">
            <v>66.56</v>
          </cell>
        </row>
        <row r="2505">
          <cell r="A2505" t="str">
            <v>PASADOR CROMADO         4' 37C</v>
          </cell>
          <cell r="D2505">
            <v>64.680000000000007</v>
          </cell>
        </row>
        <row r="2506">
          <cell r="A2506" t="str">
            <v>PASADOR LATONADO        5' 38L</v>
          </cell>
          <cell r="D2506">
            <v>96.87</v>
          </cell>
        </row>
        <row r="2507">
          <cell r="A2507" t="str">
            <v>PASADOR D/SEGURIDAD C/CADE 48L</v>
          </cell>
          <cell r="D2507">
            <v>114.19</v>
          </cell>
        </row>
        <row r="2508">
          <cell r="A2508" t="str">
            <v>TOPE PARA PISO ESFERA CROMO 54 C</v>
          </cell>
          <cell r="D2508">
            <v>37.68</v>
          </cell>
        </row>
        <row r="2509">
          <cell r="A2509" t="str">
            <v>TOPE RECTO PARA PARED PUERTA LATON 57 L</v>
          </cell>
          <cell r="D2509">
            <v>20.76</v>
          </cell>
        </row>
        <row r="2510">
          <cell r="A2510" t="str">
            <v>FIJA PUERTA 4" LATON 59 L</v>
          </cell>
          <cell r="D2510">
            <v>59.05</v>
          </cell>
        </row>
        <row r="2511">
          <cell r="A2511" t="str">
            <v>FIJA PUERTA 4" CROMO 59 C</v>
          </cell>
          <cell r="D2511">
            <v>59.05</v>
          </cell>
        </row>
        <row r="2512">
          <cell r="A2512" t="str">
            <v>BISAGRA DOBLE ACCION DORADA  3  29A</v>
          </cell>
          <cell r="D2512">
            <v>62.84</v>
          </cell>
        </row>
        <row r="2513">
          <cell r="A2513" t="str">
            <v>BISAGRA NUDO  GALV 3 1/2X3 1/2  239</v>
          </cell>
          <cell r="D2513">
            <v>9.0500000000000007</v>
          </cell>
        </row>
        <row r="2514">
          <cell r="A2514" t="str">
            <v>BISAGRA DORADA     3 X 3       HOME</v>
          </cell>
          <cell r="D2514">
            <v>20.28</v>
          </cell>
        </row>
        <row r="2515">
          <cell r="A2515" t="str">
            <v>BISAGRA DORADA     4 X 4       HOME</v>
          </cell>
          <cell r="D2515">
            <v>27.59</v>
          </cell>
        </row>
        <row r="2516">
          <cell r="A2516" t="str">
            <v>BISAGRA LATONAD 6 X 3      AMIG 566</v>
          </cell>
          <cell r="D2516">
            <v>67.02</v>
          </cell>
        </row>
        <row r="2517">
          <cell r="A2517" t="str">
            <v>CERRAD POMO BLIS ALCO LAT-ANT 3871AB DURAPLUS</v>
          </cell>
          <cell r="D2517">
            <v>83.04</v>
          </cell>
        </row>
        <row r="2518">
          <cell r="A2518" t="str">
            <v>CERRAD POLI BL ALTA SEG. 22061 DER</v>
          </cell>
          <cell r="D2518">
            <v>456.86</v>
          </cell>
        </row>
        <row r="2519">
          <cell r="A2519" t="str">
            <v>CERRAD POLI BL ALTA SEG. 22071 IZQ</v>
          </cell>
          <cell r="D2519">
            <v>456.86</v>
          </cell>
        </row>
        <row r="2520">
          <cell r="A2520" t="str">
            <v>CERRAD POLI BL ALTA SEG. 21091 DER</v>
          </cell>
          <cell r="D2520">
            <v>398</v>
          </cell>
        </row>
        <row r="2521">
          <cell r="A2521" t="str">
            <v>CERRAD POLI BL ALTA SEG. 22351 DER</v>
          </cell>
          <cell r="D2521">
            <v>393.52</v>
          </cell>
        </row>
        <row r="2522">
          <cell r="A2522" t="str">
            <v>CERRAD POLI BL ALTA SEG. 22391 IZQ</v>
          </cell>
          <cell r="D2522">
            <v>393.52</v>
          </cell>
        </row>
        <row r="2523">
          <cell r="A2523" t="str">
            <v>CERRAD POLI BL BOBLE ACCION 20101 DER</v>
          </cell>
          <cell r="D2523">
            <v>354.67</v>
          </cell>
        </row>
        <row r="2524">
          <cell r="A2524" t="str">
            <v>CERRAD POLI BL BOBLE ACCION 22751 IZQ</v>
          </cell>
          <cell r="D2524">
            <v>354.67</v>
          </cell>
        </row>
        <row r="2525">
          <cell r="A2525" t="str">
            <v>CERRAD POLI BL T/ CANDADO 4161 IZQ</v>
          </cell>
          <cell r="D2525">
            <v>615.52</v>
          </cell>
        </row>
        <row r="2526">
          <cell r="A2526" t="str">
            <v>CORREDERA P/MUEBLE  90LBS 16' C3834</v>
          </cell>
          <cell r="D2526">
            <v>79.790000000000006</v>
          </cell>
        </row>
        <row r="2527">
          <cell r="A2527" t="str">
            <v>CORREDERA P/MUEBLE  90LBS 20' C3834</v>
          </cell>
          <cell r="D2527">
            <v>87.07</v>
          </cell>
        </row>
        <row r="2528">
          <cell r="A2528" t="str">
            <v>HALADERA LATONADA     96MM AMIG 119</v>
          </cell>
          <cell r="D2528">
            <v>30.16</v>
          </cell>
        </row>
        <row r="2529">
          <cell r="A2529" t="str">
            <v>HALADERA T/BOTON LA/PU 30MM AMI 310</v>
          </cell>
          <cell r="D2529">
            <v>19.670000000000002</v>
          </cell>
        </row>
        <row r="2530">
          <cell r="A2530" t="str">
            <v>HALADERA T/BOTON LAT ANT R002 AB-M</v>
          </cell>
          <cell r="D2530">
            <v>21.95</v>
          </cell>
        </row>
        <row r="2531">
          <cell r="A2531" t="str">
            <v>HALADERA T/BOTON NEGRA R024 BL</v>
          </cell>
          <cell r="D2531">
            <v>9.49</v>
          </cell>
        </row>
        <row r="2532">
          <cell r="A2532" t="str">
            <v>MENSULA BLANCA   10'X12' MHA 250308</v>
          </cell>
          <cell r="D2532">
            <v>17.260000000000002</v>
          </cell>
        </row>
        <row r="2533">
          <cell r="A2533" t="str">
            <v>MENSULA BLANCA     14'X12' AMIG #1</v>
          </cell>
          <cell r="D2533">
            <v>22.07</v>
          </cell>
        </row>
        <row r="2534">
          <cell r="A2534" t="str">
            <v>MENSULA GRIS        4'X3'  AMIG #1</v>
          </cell>
          <cell r="D2534">
            <v>4.33</v>
          </cell>
        </row>
        <row r="2535">
          <cell r="A2535" t="str">
            <v>MENSULA GRIS       10'X8'  AMIG #1</v>
          </cell>
          <cell r="D2535">
            <v>12.19</v>
          </cell>
        </row>
        <row r="2536">
          <cell r="A2536" t="str">
            <v>RIEL GALVANIZADO PARA GAVETA 2 PZS 14"</v>
          </cell>
          <cell r="D2536">
            <v>70.900000000000006</v>
          </cell>
        </row>
        <row r="2537">
          <cell r="A2537" t="str">
            <v>RIEL GALVANIZADO PARA  GAVETA 2 PZS 16"</v>
          </cell>
          <cell r="D2537">
            <v>81.03</v>
          </cell>
        </row>
        <row r="2538">
          <cell r="A2538" t="str">
            <v>RIEL GALVANIZADO PARA GAVETA 2 PZS 18"</v>
          </cell>
          <cell r="D2538">
            <v>91.15</v>
          </cell>
        </row>
        <row r="2539">
          <cell r="A2539" t="str">
            <v>RIEL GALVANIZADO PARA GAVETA 2 PZS 20"</v>
          </cell>
          <cell r="D2539">
            <v>101.57</v>
          </cell>
        </row>
        <row r="2540">
          <cell r="A2540" t="str">
            <v>RIEL GALVANIZADO PARA GAVETA 2 PZS 22"</v>
          </cell>
          <cell r="D2540">
            <v>111.7</v>
          </cell>
        </row>
        <row r="2541">
          <cell r="A2541" t="str">
            <v>RIEL GALVANIZADO PARA GAVETA 2PZS 24"</v>
          </cell>
          <cell r="D2541">
            <v>115.17</v>
          </cell>
        </row>
        <row r="2542">
          <cell r="A2542" t="str">
            <v>RIEL GALVANIZADO PARA GAVETA 2 PZS 26"</v>
          </cell>
          <cell r="D2542">
            <v>124.72</v>
          </cell>
        </row>
        <row r="2543">
          <cell r="A2543" t="str">
            <v>RODOS BOLA HULE P/MET  4P 50MM BF</v>
          </cell>
          <cell r="D2543">
            <v>18.29</v>
          </cell>
        </row>
        <row r="2544">
          <cell r="A2544" t="str">
            <v>CANDADO YALE 30MM BLISTER 1100030080 (110.30)</v>
          </cell>
          <cell r="D2544">
            <v>106.06</v>
          </cell>
        </row>
        <row r="2545">
          <cell r="A2545" t="str">
            <v>CANDADO YALE 40MM BLISTER 1100040080 (110.40)</v>
          </cell>
          <cell r="D2545">
            <v>119.8</v>
          </cell>
        </row>
        <row r="2546">
          <cell r="A2546" t="str">
            <v>CANDADO YALE 50MM BLISTER 1100050080 (110.50)</v>
          </cell>
          <cell r="D2546">
            <v>167.42</v>
          </cell>
        </row>
        <row r="2547">
          <cell r="A2547" t="str">
            <v>CANDADO YALE 60MM BLISTER 1100060080 (110.60)</v>
          </cell>
          <cell r="D2547">
            <v>241.09</v>
          </cell>
        </row>
        <row r="2548">
          <cell r="A2548" t="str">
            <v>CANDADO YALE 70MM BLISTER 1100070080 (110.70)</v>
          </cell>
          <cell r="D2548">
            <v>329.87</v>
          </cell>
        </row>
        <row r="2549">
          <cell r="A2549" t="str">
            <v>CERRADURA YALE MADERA DER 61000501 (610.50)</v>
          </cell>
          <cell r="D2549">
            <v>580.39</v>
          </cell>
        </row>
        <row r="2550">
          <cell r="A2550" t="str">
            <v>CERRADURA YALE MADERA IZQ 61000502 (611.50)</v>
          </cell>
          <cell r="D2550">
            <v>580.39</v>
          </cell>
        </row>
        <row r="2551">
          <cell r="A2551" t="str">
            <v>CERRADURA YALE CANDADO DER 69006601 (696.60)</v>
          </cell>
          <cell r="D2551">
            <v>944.63</v>
          </cell>
        </row>
        <row r="2552">
          <cell r="A2552" t="str">
            <v>CERRADURA YALE CANDADO IZQ 69006602 (697.60)</v>
          </cell>
          <cell r="D2552">
            <v>944.63</v>
          </cell>
        </row>
        <row r="2553">
          <cell r="A2553" t="str">
            <v>CERRA YALE CANDADO DER 69006601 (696.60) A.V</v>
          </cell>
          <cell r="D2553">
            <v>257.95</v>
          </cell>
        </row>
        <row r="2554">
          <cell r="A2554" t="str">
            <v>CERRA YALE CANDADO IZQ 69006602 (697.60) A.V</v>
          </cell>
          <cell r="D2554">
            <v>257.95</v>
          </cell>
        </row>
        <row r="2555">
          <cell r="A2555" t="str">
            <v>BISAGRA 3 X 3     SLY US4 01081100B</v>
          </cell>
          <cell r="D2555">
            <v>30.04</v>
          </cell>
        </row>
        <row r="2556">
          <cell r="A2556" t="str">
            <v>BISAGRA 3.5 X 3.5 SLY US4 01082100B</v>
          </cell>
          <cell r="D2556">
            <v>35.049999999999997</v>
          </cell>
        </row>
        <row r="2557">
          <cell r="A2557" t="str">
            <v>BISAGRA 4 X 4     SLY US4 01083100B</v>
          </cell>
          <cell r="D2557">
            <v>41.94</v>
          </cell>
        </row>
        <row r="2558">
          <cell r="A2558" t="str">
            <v>BISAGRA 4X4 CAJA  SLY US4 01083100A</v>
          </cell>
          <cell r="D2558">
            <v>49.45</v>
          </cell>
        </row>
        <row r="2559">
          <cell r="A2559" t="str">
            <v>BISAGRA 3 X 3      SLY US2C 08-1050</v>
          </cell>
          <cell r="D2559">
            <v>33.29</v>
          </cell>
        </row>
        <row r="2560">
          <cell r="A2560" t="str">
            <v>BISAGRA 3.5 X 3.5  SLY US2C 08-2050</v>
          </cell>
          <cell r="D2560">
            <v>41.62</v>
          </cell>
        </row>
        <row r="2561">
          <cell r="A2561" t="str">
            <v>BISAGRA 4 X 4      SLY US2C 08-3050</v>
          </cell>
          <cell r="D2561">
            <v>49.45</v>
          </cell>
        </row>
        <row r="2562">
          <cell r="A2562" t="str">
            <v>CERROJO PARA VENTA SLY  US3 57-1060</v>
          </cell>
          <cell r="D2562">
            <v>16.97</v>
          </cell>
        </row>
        <row r="2563">
          <cell r="A2563" t="str">
            <v>COLGADOR DOBLE   N112-185</v>
          </cell>
          <cell r="D2563">
            <v>359.97</v>
          </cell>
        </row>
        <row r="2564">
          <cell r="A2564" t="str">
            <v>COLGADOR  DOBLE   N181-461</v>
          </cell>
          <cell r="D2564">
            <v>522.33000000000004</v>
          </cell>
        </row>
        <row r="2565">
          <cell r="A2565" t="str">
            <v>COLGADOR  DOBLE   N181-461 AVERIADO</v>
          </cell>
          <cell r="D2565">
            <v>226.26</v>
          </cell>
        </row>
        <row r="2566">
          <cell r="A2566" t="str">
            <v>GANCHO C/OJO GIRAT SLY US10 64-0214</v>
          </cell>
          <cell r="D2566">
            <v>36.39</v>
          </cell>
        </row>
        <row r="2567">
          <cell r="A2567" t="str">
            <v>GANCHO GIRAT C/CIE SLY US14 64-5004</v>
          </cell>
          <cell r="D2567">
            <v>19.43</v>
          </cell>
        </row>
        <row r="2568">
          <cell r="A2568" t="str">
            <v>GANCHO UNION RAPID SLY US2C 64-7341</v>
          </cell>
          <cell r="D2568">
            <v>22.59</v>
          </cell>
        </row>
        <row r="2569">
          <cell r="A2569" t="str">
            <v>HERRAJE PARA RIEL  SLY GALV 54-1100</v>
          </cell>
          <cell r="D2569">
            <v>70.13</v>
          </cell>
        </row>
        <row r="2570">
          <cell r="A2570" t="str">
            <v>MENSULA 7 X  9 1/2 SLY   BG 25-0545</v>
          </cell>
          <cell r="D2570">
            <v>20.41</v>
          </cell>
        </row>
        <row r="2571">
          <cell r="A2571" t="str">
            <v>MENSULA 11X 13 1/2 SLY   BG 25-0575</v>
          </cell>
          <cell r="D2571">
            <v>24.06</v>
          </cell>
        </row>
        <row r="2572">
          <cell r="A2572" t="str">
            <v>PICAPORTE PIE    4 SLY  US4 75-7050</v>
          </cell>
          <cell r="D2572">
            <v>135.29</v>
          </cell>
        </row>
        <row r="2573">
          <cell r="A2573" t="str">
            <v>PASADOR      2 1/2 SLY US2C 81-3200</v>
          </cell>
          <cell r="D2573">
            <v>20.22</v>
          </cell>
        </row>
        <row r="2574">
          <cell r="A2574" t="str">
            <v>PASADOR          3 SLY US2C 81-3220</v>
          </cell>
          <cell r="D2574">
            <v>23.33</v>
          </cell>
        </row>
        <row r="2575">
          <cell r="A2575" t="str">
            <v>PASADOR          4 SLY US2C 81-3240</v>
          </cell>
          <cell r="D2575">
            <v>27.16</v>
          </cell>
        </row>
        <row r="2576">
          <cell r="A2576" t="str">
            <v>PASADOR          5 SLY US2C 22-5440</v>
          </cell>
          <cell r="D2576">
            <v>29.24</v>
          </cell>
        </row>
        <row r="2577">
          <cell r="A2577" t="str">
            <v>PASADOR      2 1/2 SLY  US4 81-3205</v>
          </cell>
          <cell r="D2577">
            <v>22.39</v>
          </cell>
        </row>
        <row r="2578">
          <cell r="A2578" t="str">
            <v>PASADOR          3 SLY  US4 81-3225</v>
          </cell>
          <cell r="D2578">
            <v>24.26</v>
          </cell>
        </row>
        <row r="2579">
          <cell r="A2579" t="str">
            <v>PASADOR          4 SLY  US4 81-3245</v>
          </cell>
          <cell r="D2579">
            <v>27.68</v>
          </cell>
        </row>
        <row r="2580">
          <cell r="A2580" t="str">
            <v>PASADOR          5 SLY  US4 22-5445</v>
          </cell>
          <cell r="D2580">
            <v>36.950000000000003</v>
          </cell>
        </row>
        <row r="2581">
          <cell r="A2581" t="str">
            <v>PASADOR CD379    6 SLY  US4 76-3600</v>
          </cell>
          <cell r="D2581">
            <v>66.569999999999993</v>
          </cell>
        </row>
        <row r="2582">
          <cell r="A2582" t="str">
            <v>RIEL      X2641  8  US2H 41-4540</v>
          </cell>
          <cell r="D2582">
            <v>355.49</v>
          </cell>
        </row>
        <row r="2583">
          <cell r="A2583" t="str">
            <v>RIEL      X2641 10  US2H 41-4580</v>
          </cell>
          <cell r="D2583">
            <v>404.05</v>
          </cell>
        </row>
        <row r="2584">
          <cell r="A2584" t="str">
            <v>RIEL      X2641 12  US2H 41-4590</v>
          </cell>
          <cell r="D2584">
            <v>488.01</v>
          </cell>
        </row>
        <row r="2585">
          <cell r="A2585" t="str">
            <v>RIEL  X2641 12  US2H 41-4590 AVERIADO</v>
          </cell>
          <cell r="D2585">
            <v>139.72</v>
          </cell>
        </row>
        <row r="2586">
          <cell r="A2586" t="str">
            <v>RIEL DOBL S/ACC 58 SLY GALV 54-1420</v>
          </cell>
          <cell r="D2586">
            <v>80.430000000000007</v>
          </cell>
        </row>
        <row r="2587">
          <cell r="A2587" t="str">
            <v>RIEL DOBL S/ACC 70 SLY GALV 54-1424</v>
          </cell>
          <cell r="D2587">
            <v>96.08</v>
          </cell>
        </row>
        <row r="2588">
          <cell r="A2588" t="str">
            <v>RIEL DOBL S/ACC 93 SLY GALV 54-1436</v>
          </cell>
          <cell r="D2588">
            <v>125.84</v>
          </cell>
        </row>
        <row r="2589">
          <cell r="A2589" t="str">
            <v>SOPORTE RUEDA SENCILLO  SLY 54-1268</v>
          </cell>
          <cell r="D2589">
            <v>18.47</v>
          </cell>
        </row>
        <row r="2590">
          <cell r="A2590" t="str">
            <v>SOPORTE RUEDA SENCILLO  SLY 54-1284</v>
          </cell>
          <cell r="D2590">
            <v>16.7</v>
          </cell>
        </row>
        <row r="2591">
          <cell r="A2591" t="str">
            <v>TOPE PARA PUERTA   SLY  US3 75-6360</v>
          </cell>
          <cell r="D2591">
            <v>73.400000000000006</v>
          </cell>
        </row>
        <row r="2592">
          <cell r="A2592" t="str">
            <v>SOPORTE P/ RIEL GALV.  XY2651 U52C 01104372</v>
          </cell>
          <cell r="D2592">
            <v>90.93</v>
          </cell>
        </row>
        <row r="2593">
          <cell r="A2593" t="str">
            <v>ESCARIADOR P/VID-BAL SLY 4" 28-596</v>
          </cell>
          <cell r="D2593">
            <v>45.55</v>
          </cell>
        </row>
        <row r="2594">
          <cell r="A2594" t="str">
            <v>JUNCO PLASTICO</v>
          </cell>
          <cell r="D2594">
            <v>37.28</v>
          </cell>
        </row>
        <row r="2595">
          <cell r="A2595" t="str">
            <v>PEGA BLANCA LAN 1/8GL GRIP BOND 2 WA502-6</v>
          </cell>
          <cell r="D2595">
            <v>41.61</v>
          </cell>
        </row>
        <row r="2596">
          <cell r="A2596" t="str">
            <v>PEGA BLANCA LAN 1/4GL GRIP BOND 2 WA502-5</v>
          </cell>
          <cell r="D2596">
            <v>75.67</v>
          </cell>
        </row>
        <row r="2597">
          <cell r="A2597" t="str">
            <v>PEGA BLANCA LAN 1GL GRIP BOND 2 WA502-4</v>
          </cell>
          <cell r="D2597">
            <v>239.61</v>
          </cell>
        </row>
        <row r="2598">
          <cell r="A2598" t="str">
            <v>PEGA BLANCA KATIVO 850       1/8GLN</v>
          </cell>
          <cell r="D2598">
            <v>41.28</v>
          </cell>
        </row>
        <row r="2599">
          <cell r="A2599" t="str">
            <v>PEGA BLANCA KATIVO 850       1/4GLN</v>
          </cell>
          <cell r="D2599">
            <v>77.760000000000005</v>
          </cell>
        </row>
        <row r="2600">
          <cell r="A2600" t="str">
            <v>PEGA BLANCA KATIVO 850         1GLN</v>
          </cell>
          <cell r="D2600">
            <v>288</v>
          </cell>
        </row>
        <row r="2601">
          <cell r="A2601" t="str">
            <v>PEGA AMARILLA KLEBE         1/8 GLN</v>
          </cell>
          <cell r="D2601">
            <v>61.24</v>
          </cell>
        </row>
        <row r="2602">
          <cell r="A2602" t="str">
            <v>PEGA AMARILLA KLEBE         1/4 GLN</v>
          </cell>
          <cell r="D2602">
            <v>110.11</v>
          </cell>
        </row>
        <row r="2603">
          <cell r="A2603" t="str">
            <v>PEGA AMARILLA KLEBE            1GLN</v>
          </cell>
          <cell r="D2603">
            <v>387.16</v>
          </cell>
        </row>
        <row r="2604">
          <cell r="A2604" t="str">
            <v>PEGA AMARILLA LANCO 1/8GLN CA302-6</v>
          </cell>
          <cell r="D2604">
            <v>59.69</v>
          </cell>
        </row>
        <row r="2605">
          <cell r="A2605" t="str">
            <v>PEGA AMARILLA LANCO 1/4GLN CA302-5</v>
          </cell>
          <cell r="D2605">
            <v>110.98</v>
          </cell>
        </row>
        <row r="2606">
          <cell r="A2606" t="str">
            <v>PEGA AMARILLA LANCO 1GLN CA302-4</v>
          </cell>
          <cell r="D2606">
            <v>390.94</v>
          </cell>
        </row>
        <row r="2607">
          <cell r="A2607" t="str">
            <v>PEGA AMARI P/MADERA 1/8GL G BOND 3 WA505-6</v>
          </cell>
          <cell r="D2607">
            <v>41.36</v>
          </cell>
        </row>
        <row r="2608">
          <cell r="A2608" t="str">
            <v>PEGA AMARI P/ MADERA 1/4GL G BOND 3 WA505-5</v>
          </cell>
          <cell r="D2608">
            <v>79.45</v>
          </cell>
        </row>
        <row r="2609">
          <cell r="A2609" t="str">
            <v>PEGA AMARI P/ MADERA 1GL G BOND 3 WA505-4</v>
          </cell>
          <cell r="D2609">
            <v>252.22</v>
          </cell>
        </row>
        <row r="2610">
          <cell r="A2610" t="str">
            <v>TERMITOL                      1/4GL</v>
          </cell>
          <cell r="D2610">
            <v>81.650000000000006</v>
          </cell>
        </row>
        <row r="2611">
          <cell r="A2611" t="str">
            <v>TERMITOL                        1GL</v>
          </cell>
          <cell r="D2611">
            <v>285.08</v>
          </cell>
        </row>
        <row r="2612">
          <cell r="A2612" t="str">
            <v>PINT SU-SH LANC PASTEL SH585 5GL</v>
          </cell>
          <cell r="D2612">
            <v>1185.82</v>
          </cell>
        </row>
        <row r="2613">
          <cell r="A2613" t="str">
            <v>PINT ACRI SUPER COAT BLANCO 1/4GL SC687-5</v>
          </cell>
          <cell r="D2613">
            <v>74.62</v>
          </cell>
        </row>
        <row r="2614">
          <cell r="A2614" t="str">
            <v>PINT ACRI SUPER COAT BLANCO 1GL SC687-4</v>
          </cell>
          <cell r="D2614">
            <v>284.36</v>
          </cell>
        </row>
        <row r="2615">
          <cell r="A2615" t="str">
            <v>PINT ACRI SUPER COAT BLANCO 5GL SC687-2</v>
          </cell>
          <cell r="D2615">
            <v>1700.39</v>
          </cell>
        </row>
        <row r="2616">
          <cell r="A2616" t="str">
            <v>PINT LAN ACRILI M BLANC VA950 1/4GL</v>
          </cell>
          <cell r="D2616">
            <v>66.47</v>
          </cell>
        </row>
        <row r="2617">
          <cell r="A2617" t="str">
            <v>PINT LAN ACRILI M BLANC VA950   1GL</v>
          </cell>
          <cell r="D2617">
            <v>186.14</v>
          </cell>
        </row>
        <row r="2618">
          <cell r="A2618" t="str">
            <v>PINT LAN ACRILI M BLANC VA950   5GL</v>
          </cell>
          <cell r="D2618">
            <v>1013.02</v>
          </cell>
        </row>
        <row r="2619">
          <cell r="A2619" t="str">
            <v>PINT ACRI TOTAL VALUE BLANCO 1GL TL1424-4</v>
          </cell>
          <cell r="D2619">
            <v>116.7</v>
          </cell>
        </row>
        <row r="2620">
          <cell r="A2620" t="str">
            <v>PINT ACRI TOTAL VALUE TYROL 1GL TL1425-4</v>
          </cell>
          <cell r="D2620">
            <v>116.7</v>
          </cell>
        </row>
        <row r="2621">
          <cell r="A2621" t="str">
            <v>PINT ACRI TOTAL VALUE JADE 1GL TL1429-4</v>
          </cell>
          <cell r="D2621">
            <v>116.7</v>
          </cell>
        </row>
        <row r="2622">
          <cell r="A2622" t="str">
            <v>PINT ACRI TOTAL VALUE SKY BLUE 1GL TL1430-4</v>
          </cell>
          <cell r="D2622">
            <v>116.7</v>
          </cell>
        </row>
        <row r="2623">
          <cell r="A2623" t="str">
            <v>PINT ACRI TOTAL VALUE BONE WHITE 1GL TL1431-4</v>
          </cell>
          <cell r="D2623">
            <v>116.7</v>
          </cell>
        </row>
        <row r="2624">
          <cell r="A2624" t="str">
            <v>PINT ACRI TOTAL VALUE TEJA 1GL TL1432-4</v>
          </cell>
          <cell r="D2624">
            <v>116.7</v>
          </cell>
        </row>
        <row r="2625">
          <cell r="A2625" t="str">
            <v>PINT ACRI TOTAL VALUE BLUE 1GL TL1469-4</v>
          </cell>
          <cell r="D2625">
            <v>116.7</v>
          </cell>
        </row>
        <row r="2626">
          <cell r="A2626" t="str">
            <v>PINT ACRI TOTAL VALUE AIDER 1GL TL1468-4</v>
          </cell>
          <cell r="D2626">
            <v>116.7</v>
          </cell>
        </row>
        <row r="2627">
          <cell r="A2627" t="str">
            <v>PINT LAN ACRILI TERRACOTA VA965 5GL</v>
          </cell>
          <cell r="D2627">
            <v>887.57</v>
          </cell>
        </row>
        <row r="2628">
          <cell r="A2628" t="str">
            <v>PINT LAN ACRILI M BLANC EC370 1/4GL</v>
          </cell>
          <cell r="D2628">
            <v>50.69</v>
          </cell>
        </row>
        <row r="2629">
          <cell r="A2629" t="str">
            <v>PINT LAN ACRILI M BLANC EC370   1GL</v>
          </cell>
          <cell r="D2629">
            <v>181.69</v>
          </cell>
        </row>
        <row r="2630">
          <cell r="A2630" t="str">
            <v>PINT LAN ACEITE BLANCO  VA952 1/4GL</v>
          </cell>
          <cell r="D2630">
            <v>77.36</v>
          </cell>
        </row>
        <row r="2631">
          <cell r="A2631" t="str">
            <v>PINT LAN ACEITE BLANCO  WS705 1/4GL</v>
          </cell>
          <cell r="D2631">
            <v>101.12</v>
          </cell>
        </row>
        <row r="2632">
          <cell r="A2632" t="str">
            <v>PINT LAN ACEITE BLANCO  WS705   1GL</v>
          </cell>
          <cell r="D2632">
            <v>353.3</v>
          </cell>
        </row>
        <row r="2633">
          <cell r="A2633" t="str">
            <v>PINT LAN ACEITE BLANCO WS1046  1GL</v>
          </cell>
          <cell r="D2633">
            <v>391.98</v>
          </cell>
        </row>
        <row r="2634">
          <cell r="A2634" t="str">
            <v>PINT LAN ACEITE BLANCO  EC345 1/4GL</v>
          </cell>
          <cell r="D2634">
            <v>91.85</v>
          </cell>
        </row>
        <row r="2635">
          <cell r="A2635" t="str">
            <v>PINTURA LANCO ACEITE BLANCO GL EC345-4</v>
          </cell>
          <cell r="D2635">
            <v>314.63</v>
          </cell>
        </row>
        <row r="2636">
          <cell r="A2636" t="str">
            <v>PINT LANCO SUPER-DRY NEGRO SD904 1GL</v>
          </cell>
          <cell r="D2636">
            <v>433.9</v>
          </cell>
        </row>
        <row r="2637">
          <cell r="A2637" t="str">
            <v>PINT LANCO SUPER-DRY GRIS SD923 1GL</v>
          </cell>
          <cell r="D2637">
            <v>433.9</v>
          </cell>
        </row>
        <row r="2638">
          <cell r="A2638" t="str">
            <v>PINT LANCO SUPER-DRY ROJO SD931 1GL</v>
          </cell>
          <cell r="D2638">
            <v>433.95</v>
          </cell>
        </row>
        <row r="2639">
          <cell r="A2639" t="str">
            <v>PINT LANCO SUPER-DRY AMARI SD933 1GL</v>
          </cell>
          <cell r="D2639">
            <v>433.95</v>
          </cell>
        </row>
        <row r="2640">
          <cell r="A2640" t="str">
            <v>PINT LANCO SUPER DRY AMARI SD939-4 1GL</v>
          </cell>
          <cell r="D2640">
            <v>411.61</v>
          </cell>
        </row>
        <row r="2641">
          <cell r="A2641" t="str">
            <v>PINT LANCO SUPER DRY VERDE SD940-4 1GL</v>
          </cell>
          <cell r="D2641">
            <v>433.95</v>
          </cell>
        </row>
        <row r="2642">
          <cell r="A2642" t="str">
            <v>PINT LAN SUPER DRY BLANCO SD900-4</v>
          </cell>
          <cell r="D2642">
            <v>433.9</v>
          </cell>
        </row>
        <row r="2643">
          <cell r="A2643" t="str">
            <v>PINT. LAN ANTIC NEGRO  MM92 1/4GL</v>
          </cell>
          <cell r="D2643">
            <v>106.35</v>
          </cell>
        </row>
        <row r="2644">
          <cell r="A2644" t="str">
            <v>PINT. LAN ANTIC BLANCO MM93 1/4GL</v>
          </cell>
          <cell r="D2644">
            <v>106.35</v>
          </cell>
        </row>
        <row r="2645">
          <cell r="A2645" t="str">
            <v>PINT. LAN ANTIC BLANCO MM93   1GL</v>
          </cell>
          <cell r="D2645">
            <v>387.54</v>
          </cell>
        </row>
        <row r="2646">
          <cell r="A2646" t="str">
            <v>PINT. LAN ANTIC AZUL   MM94 1/4GL</v>
          </cell>
          <cell r="D2646">
            <v>85.76</v>
          </cell>
        </row>
        <row r="2647">
          <cell r="A2647" t="str">
            <v>PINT. LAN ANTIC AZUL   MM94   1GL</v>
          </cell>
          <cell r="D2647">
            <v>339.34</v>
          </cell>
        </row>
        <row r="2648">
          <cell r="A2648" t="str">
            <v>PINT. LAN ANTIC ROJO   MM95 1/4GL</v>
          </cell>
          <cell r="D2648">
            <v>85.76</v>
          </cell>
        </row>
        <row r="2649">
          <cell r="A2649" t="str">
            <v>PINT. LAN ANTIC ROJO   MM95   1GL</v>
          </cell>
          <cell r="D2649">
            <v>387.54</v>
          </cell>
        </row>
        <row r="2650">
          <cell r="A2650" t="str">
            <v>PINT. LAN ANTIC VERDE  MM96 1/4GL</v>
          </cell>
          <cell r="D2650">
            <v>85.76</v>
          </cell>
        </row>
        <row r="2651">
          <cell r="A2651" t="str">
            <v>PINT. LAN ANTIC VERDE  MM96   1GL</v>
          </cell>
          <cell r="D2651">
            <v>387.54</v>
          </cell>
        </row>
        <row r="2652">
          <cell r="A2652" t="str">
            <v>PINT. LAN ANTIC BLANCO VA1452 1/4GL</v>
          </cell>
          <cell r="D2652">
            <v>87.82</v>
          </cell>
        </row>
        <row r="2653">
          <cell r="A2653" t="str">
            <v>PINT. LAN ANTIC BLANCO VA1452   1GL</v>
          </cell>
          <cell r="D2653">
            <v>261.25</v>
          </cell>
        </row>
        <row r="2654">
          <cell r="A2654" t="str">
            <v>PINT. LAN ANTIC ROJO   VA1453 1/4GL</v>
          </cell>
          <cell r="D2654">
            <v>70.510000000000005</v>
          </cell>
        </row>
        <row r="2655">
          <cell r="A2655" t="str">
            <v>PINT. LAN ANTIC ROJO   VA1453   1GL</v>
          </cell>
          <cell r="D2655">
            <v>269.3</v>
          </cell>
        </row>
        <row r="2656">
          <cell r="A2656" t="str">
            <v>PINT. LAN ANTIC NEGRO  VA1456 1/4GL</v>
          </cell>
          <cell r="D2656">
            <v>87.82</v>
          </cell>
        </row>
        <row r="2657">
          <cell r="A2657" t="str">
            <v>PINT. LAN ANTIC NEGRO  VA1456   1GL</v>
          </cell>
          <cell r="D2657">
            <v>268.14</v>
          </cell>
        </row>
        <row r="2658">
          <cell r="A2658" t="str">
            <v>PINT LANCO ANTIC VERDE 1GL VA1454-4</v>
          </cell>
          <cell r="D2658">
            <v>295.02</v>
          </cell>
        </row>
        <row r="2659">
          <cell r="A2659" t="str">
            <v>PINT. LAN ANTIC AZUL   VA1455 1/4GL</v>
          </cell>
          <cell r="D2659">
            <v>70.510000000000005</v>
          </cell>
        </row>
        <row r="2660">
          <cell r="A2660" t="str">
            <v>PINT. LAN ANTIC AZUL   VA1455   1GL</v>
          </cell>
          <cell r="D2660">
            <v>298.92</v>
          </cell>
        </row>
        <row r="2661">
          <cell r="A2661" t="str">
            <v>PINT LANCO ANTIC ROJO CUB VA1453-2</v>
          </cell>
          <cell r="D2661">
            <v>1206.72</v>
          </cell>
        </row>
        <row r="2662">
          <cell r="A2662" t="str">
            <v>PINT LANCO ANTIC VERDE CUB VA1454-2</v>
          </cell>
          <cell r="D2662">
            <v>1496.61</v>
          </cell>
        </row>
        <row r="2663">
          <cell r="A2663" t="str">
            <v>PINT LANCO ANTIC BLANCO CUB VA1452-2</v>
          </cell>
          <cell r="D2663">
            <v>1496.61</v>
          </cell>
        </row>
        <row r="2664">
          <cell r="A2664" t="str">
            <v>PINT. LAN ANTIC AZUL   VA1455   1GL AVERIADO</v>
          </cell>
          <cell r="D2664">
            <v>261.14</v>
          </cell>
        </row>
        <row r="2665">
          <cell r="A2665" t="str">
            <v>PINT IMPERM LAN BLCO PAST 5GL DC480-2</v>
          </cell>
          <cell r="D2665">
            <v>1859.17</v>
          </cell>
        </row>
        <row r="2666">
          <cell r="A2666" t="str">
            <v>PINT IMPERM LAN BLCO PAST 1GL DC480-4</v>
          </cell>
          <cell r="D2666">
            <v>391.57</v>
          </cell>
        </row>
        <row r="2667">
          <cell r="A2667" t="str">
            <v>PINT IMPERM LAN BLCO PAST1/4GL DC480-5</v>
          </cell>
          <cell r="D2667">
            <v>111.19</v>
          </cell>
        </row>
        <row r="2668">
          <cell r="A2668" t="str">
            <v>PINT LANCO AMARILLO TRAFICO 1GL CT401-4</v>
          </cell>
          <cell r="D2668">
            <v>459.25</v>
          </cell>
        </row>
        <row r="2669">
          <cell r="A2669" t="str">
            <v>PINT LANCO AMARILLO TRAFICO CUB CT401-2</v>
          </cell>
          <cell r="D2669">
            <v>2288.61</v>
          </cell>
        </row>
        <row r="2670">
          <cell r="A2670" t="str">
            <v>SELLADOR LAN P/PAREDES  PS183   1GL</v>
          </cell>
          <cell r="D2670">
            <v>178.14</v>
          </cell>
        </row>
        <row r="2671">
          <cell r="A2671" t="str">
            <v>SELLADOR LAN P/PAREDES  PS183   5GL</v>
          </cell>
          <cell r="D2671">
            <v>782.14</v>
          </cell>
        </row>
        <row r="2672">
          <cell r="A2672" t="str">
            <v>SELLADOR LAN P/PAREDES  WP039 1/4GL</v>
          </cell>
          <cell r="D2672">
            <v>98.71</v>
          </cell>
        </row>
        <row r="2673">
          <cell r="A2673" t="str">
            <v>SELLADOR LAN P/PAREDES  WP039   1GL</v>
          </cell>
          <cell r="D2673">
            <v>348.72</v>
          </cell>
        </row>
        <row r="2674">
          <cell r="A2674" t="str">
            <v>SELLADOR LAN P/MADERAS SS501-5 1/4GL</v>
          </cell>
          <cell r="D2674">
            <v>102.73</v>
          </cell>
        </row>
        <row r="2675">
          <cell r="A2675" t="str">
            <v>SELLADOR MADERA LAN 1GL SS501-4</v>
          </cell>
          <cell r="D2675">
            <v>356.53</v>
          </cell>
        </row>
        <row r="2676">
          <cell r="A2676" t="str">
            <v>SELLADOR MADERA LAN SS501- 2  5GL</v>
          </cell>
          <cell r="D2676">
            <v>1820.5</v>
          </cell>
        </row>
        <row r="2677">
          <cell r="A2677" t="str">
            <v>BARNIZ MARINO LAN MM300      1GL</v>
          </cell>
          <cell r="D2677">
            <v>408.09</v>
          </cell>
        </row>
        <row r="2678">
          <cell r="A2678" t="str">
            <v>BARNIZ MARINO LAN MT200- 4   1GL</v>
          </cell>
          <cell r="D2678">
            <v>486.64</v>
          </cell>
        </row>
        <row r="2679">
          <cell r="A2679" t="str">
            <v>BARNIZ MARINO VA972   1GL</v>
          </cell>
          <cell r="D2679">
            <v>356.93</v>
          </cell>
        </row>
        <row r="2680">
          <cell r="A2680" t="str">
            <v>REMOVEDOR D/PINTURA LAN 1/4GL PR111-5</v>
          </cell>
          <cell r="D2680">
            <v>129.38</v>
          </cell>
        </row>
        <row r="2681">
          <cell r="A2681" t="str">
            <v>PINTURA SUPER SHEEN BCO 5GL SH583-2</v>
          </cell>
          <cell r="D2681">
            <v>1400.72</v>
          </cell>
        </row>
        <row r="2682">
          <cell r="A2682" t="str">
            <v>PINTURA SUPER SHEEN BCO 1GL SH583-4</v>
          </cell>
          <cell r="D2682">
            <v>301.33999999999997</v>
          </cell>
        </row>
        <row r="2683">
          <cell r="A2683" t="str">
            <v>PINT LAN SPRAY GRI PREMIER    38103 +</v>
          </cell>
          <cell r="D2683">
            <v>23.12</v>
          </cell>
        </row>
        <row r="2684">
          <cell r="A2684" t="str">
            <v>PINT LAN SPRAY FOSFOREC ROSAD 38200 +</v>
          </cell>
          <cell r="D2684">
            <v>34.42</v>
          </cell>
        </row>
        <row r="2685">
          <cell r="A2685" t="str">
            <v>PINT LAN SPRAY BLANCO ELECTRO 38902 +</v>
          </cell>
          <cell r="D2685">
            <v>36.799999999999997</v>
          </cell>
        </row>
        <row r="2686">
          <cell r="A2686" t="str">
            <v>PINT LAN SPRAY ALMENDRA       38903 +</v>
          </cell>
          <cell r="D2686">
            <v>27.31</v>
          </cell>
        </row>
        <row r="2687">
          <cell r="A2687" t="str">
            <v>TAPAGOTERA STOP LEAK VERDE 1/4 GLN SL1462-5</v>
          </cell>
          <cell r="D2687">
            <v>95.9</v>
          </cell>
        </row>
        <row r="2688">
          <cell r="A2688" t="str">
            <v>TAPAGOTERA STOP LEAK ROJO 1/4 GLN SL1461-5</v>
          </cell>
          <cell r="D2688">
            <v>95.9</v>
          </cell>
        </row>
        <row r="2689">
          <cell r="A2689" t="str">
            <v>TAPAGOTERA STOP LEAK TEJA 1/4 GLN SL1464-5</v>
          </cell>
          <cell r="D2689">
            <v>95.9</v>
          </cell>
        </row>
        <row r="2690">
          <cell r="A2690" t="str">
            <v>PINT MOD ACEIT BLANCO    100    5GL</v>
          </cell>
          <cell r="D2690">
            <v>1179.5999999999999</v>
          </cell>
        </row>
        <row r="2691">
          <cell r="A2691" t="str">
            <v>PINT MOD ACEIT AMARILLO  103    5GL</v>
          </cell>
          <cell r="D2691">
            <v>1179.5899999999999</v>
          </cell>
        </row>
        <row r="2692">
          <cell r="A2692" t="str">
            <v>PINT MOD ACEIT VERD TIER 111    5GL</v>
          </cell>
          <cell r="D2692">
            <v>1179.5899999999999</v>
          </cell>
        </row>
        <row r="2693">
          <cell r="A2693" t="str">
            <v>PINTURA MODELO ACEITE AZUL CUB 143</v>
          </cell>
          <cell r="D2693">
            <v>1088.8499999999999</v>
          </cell>
        </row>
        <row r="2694">
          <cell r="A2694" t="str">
            <v>PINTURA MODELO ACEITE AZUL MARINO CUB 117</v>
          </cell>
          <cell r="D2694">
            <v>1088.8499999999999</v>
          </cell>
        </row>
        <row r="2695">
          <cell r="A2695" t="str">
            <v>PINT MOD ACEIT BLCO HUES 126    5GL</v>
          </cell>
          <cell r="D2695">
            <v>1179.5999999999999</v>
          </cell>
        </row>
        <row r="2696">
          <cell r="A2696" t="str">
            <v>PINT MOD ACEIT TERRACOTA 154    5GL</v>
          </cell>
          <cell r="D2696">
            <v>1179.5899999999999</v>
          </cell>
        </row>
        <row r="2697">
          <cell r="A2697" t="str">
            <v>PINT MOD ACEIT MARFIL    157    5GL</v>
          </cell>
          <cell r="D2697">
            <v>1179.5899999999999</v>
          </cell>
        </row>
        <row r="2698">
          <cell r="A2698" t="str">
            <v>PINT MODELO ACEITE MAMON 144 CUB</v>
          </cell>
          <cell r="D2698">
            <v>1088.8499999999999</v>
          </cell>
        </row>
        <row r="2699">
          <cell r="A2699" t="str">
            <v>PINT MOD ACEIT VERD BOSQ 179    5GL</v>
          </cell>
          <cell r="D2699">
            <v>1179.5899999999999</v>
          </cell>
        </row>
        <row r="2700">
          <cell r="A2700" t="str">
            <v>PINT MOD ACEIT BLANCO    100    1GL</v>
          </cell>
          <cell r="D2700">
            <v>248.33</v>
          </cell>
        </row>
        <row r="2701">
          <cell r="A2701" t="str">
            <v>PINT MOD ACEIT NEGRO     101    1GL</v>
          </cell>
          <cell r="D2701">
            <v>248.33</v>
          </cell>
        </row>
        <row r="2702">
          <cell r="A2702" t="str">
            <v>PINT MOD ACEIT AMARILLO  103    1GL</v>
          </cell>
          <cell r="D2702">
            <v>248.33</v>
          </cell>
        </row>
        <row r="2703">
          <cell r="A2703" t="str">
            <v>PINTURA MODELO ACEITE AZUL CELESTE GL 145</v>
          </cell>
          <cell r="D2703">
            <v>229.23</v>
          </cell>
        </row>
        <row r="2704">
          <cell r="A2704" t="str">
            <v>PINT MOD ACEIT VERD TIER 111    1GL</v>
          </cell>
          <cell r="D2704">
            <v>229.23</v>
          </cell>
        </row>
        <row r="2705">
          <cell r="A2705" t="str">
            <v>PINT MOD ACEIT CREMA     112    1GL</v>
          </cell>
          <cell r="D2705">
            <v>229.23</v>
          </cell>
        </row>
        <row r="2706">
          <cell r="A2706" t="str">
            <v>PINTURA MODELO ACEITE AZUL GL 143</v>
          </cell>
          <cell r="D2706">
            <v>229.23</v>
          </cell>
        </row>
        <row r="2707">
          <cell r="A2707" t="str">
            <v>PINT MOD ACEIT ROJO LADR 114    1GL</v>
          </cell>
          <cell r="D2707">
            <v>248.33</v>
          </cell>
        </row>
        <row r="2708">
          <cell r="A2708" t="str">
            <v>PINT MOD ACEIT AZUL MARI 117    1GL</v>
          </cell>
          <cell r="D2708">
            <v>248.33</v>
          </cell>
        </row>
        <row r="2709">
          <cell r="A2709" t="str">
            <v>PINT MOD ACEIT MARRON    123    1GL</v>
          </cell>
          <cell r="D2709">
            <v>248.33</v>
          </cell>
        </row>
        <row r="2710">
          <cell r="A2710" t="str">
            <v>PINT MOD ACEIT BLCO HUES 126    1GL</v>
          </cell>
          <cell r="D2710">
            <v>248.33</v>
          </cell>
        </row>
        <row r="2711">
          <cell r="A2711" t="str">
            <v>PINT MOD ACEIT VERD AQUA 140    1GL</v>
          </cell>
          <cell r="D2711">
            <v>248.33</v>
          </cell>
        </row>
        <row r="2712">
          <cell r="A2712" t="str">
            <v>PINT MOD ACEIT ANARANJAD 151    1GL</v>
          </cell>
          <cell r="D2712">
            <v>248.33</v>
          </cell>
        </row>
        <row r="2713">
          <cell r="A2713" t="str">
            <v>PINT MOD ACEIT TERRACOTA 154    1GL</v>
          </cell>
          <cell r="D2713">
            <v>248.33</v>
          </cell>
        </row>
        <row r="2714">
          <cell r="A2714" t="str">
            <v>PINT MOD ACEIT MARFIL    157    1GL</v>
          </cell>
          <cell r="D2714">
            <v>248.33</v>
          </cell>
        </row>
        <row r="2715">
          <cell r="A2715" t="str">
            <v>PINT MOD ACEIT GRIS      164    1GL</v>
          </cell>
          <cell r="D2715">
            <v>248.33</v>
          </cell>
        </row>
        <row r="2716">
          <cell r="A2716" t="str">
            <v>PINT MOD ACEIT MAMON     172    1GL</v>
          </cell>
          <cell r="D2716">
            <v>248.33</v>
          </cell>
        </row>
        <row r="2717">
          <cell r="A2717" t="str">
            <v>PINT MOD ACEIT VERD TURQ 173    1GL</v>
          </cell>
          <cell r="D2717">
            <v>248.33</v>
          </cell>
        </row>
        <row r="2718">
          <cell r="A2718" t="str">
            <v>PINT MOD ACEIT VERD BOSQ 179    1GL</v>
          </cell>
          <cell r="D2718">
            <v>248.33</v>
          </cell>
        </row>
        <row r="2719">
          <cell r="A2719" t="str">
            <v>PINT MOD ACEIT BLANCO    100  1/4GL</v>
          </cell>
          <cell r="D2719">
            <v>74.5</v>
          </cell>
        </row>
        <row r="2720">
          <cell r="A2720" t="str">
            <v>PINT MOD ACEIT NEGRO     101  1/4GL</v>
          </cell>
          <cell r="D2720">
            <v>74.510000000000005</v>
          </cell>
        </row>
        <row r="2721">
          <cell r="A2721" t="str">
            <v>PINT MOD ACEIT ROJO LADR 114  1/4GL</v>
          </cell>
          <cell r="D2721">
            <v>74.510000000000005</v>
          </cell>
        </row>
        <row r="2722">
          <cell r="A2722" t="str">
            <v>PINT MOD ACEIT TABACO    121  1/4GL</v>
          </cell>
          <cell r="D2722">
            <v>68.77</v>
          </cell>
        </row>
        <row r="2723">
          <cell r="A2723" t="str">
            <v>PINT MOD ACEIT MARRON    123  1/4GL</v>
          </cell>
          <cell r="D2723">
            <v>74.510000000000005</v>
          </cell>
        </row>
        <row r="2724">
          <cell r="A2724" t="str">
            <v>PINT MOD LATEX-M MARFIL  3003   1GL</v>
          </cell>
          <cell r="D2724">
            <v>144.34</v>
          </cell>
        </row>
        <row r="2725">
          <cell r="A2725" t="str">
            <v>PINT MOD ACRIL BLANCO    7030   5GL</v>
          </cell>
          <cell r="D2725">
            <v>1282.31</v>
          </cell>
        </row>
        <row r="2726">
          <cell r="A2726" t="str">
            <v>PINT MOD ACRIL BLCO HUES 7031   5GL</v>
          </cell>
          <cell r="D2726">
            <v>1282.3</v>
          </cell>
        </row>
        <row r="2727">
          <cell r="A2727" t="str">
            <v>PINT MOD ACRIL BLANCO    7030   1GL</v>
          </cell>
          <cell r="D2727">
            <v>269.95999999999998</v>
          </cell>
        </row>
        <row r="2728">
          <cell r="A2728" t="str">
            <v>PINT MOD ACRIL BLCO HUES 7031   1GL</v>
          </cell>
          <cell r="D2728">
            <v>269.95999999999998</v>
          </cell>
        </row>
        <row r="2729">
          <cell r="A2729" t="str">
            <v>PINT MOD ACRIL VERDE     7059   1GL</v>
          </cell>
          <cell r="D2729">
            <v>228.91</v>
          </cell>
        </row>
        <row r="2730">
          <cell r="A2730" t="str">
            <v>PINT MOD ACRIL CELESTE 7115 5GL</v>
          </cell>
          <cell r="D2730">
            <v>1308.67</v>
          </cell>
        </row>
        <row r="2731">
          <cell r="A2731" t="str">
            <v>PINT MOD ANTIC BLCO      9000   5GL</v>
          </cell>
          <cell r="D2731">
            <v>1265.25</v>
          </cell>
        </row>
        <row r="2732">
          <cell r="A2732" t="str">
            <v>PINT MOD ANTIC ROJO OXID 9003   5GL</v>
          </cell>
          <cell r="D2732">
            <v>1265.25</v>
          </cell>
        </row>
        <row r="2733">
          <cell r="A2733" t="str">
            <v>PINT MOD ANTIC AZUL      9021   5GL</v>
          </cell>
          <cell r="D2733">
            <v>1265.25</v>
          </cell>
        </row>
        <row r="2734">
          <cell r="A2734" t="str">
            <v>PINT MODELO ANTIC ROJO INDUST 9100 CUB</v>
          </cell>
          <cell r="D2734">
            <v>924.9</v>
          </cell>
        </row>
        <row r="2735">
          <cell r="A2735" t="str">
            <v>PINT MODELO ANTIC NEGRO INDUST 9109 CUB</v>
          </cell>
          <cell r="D2735">
            <v>924.9</v>
          </cell>
        </row>
        <row r="2736">
          <cell r="A2736" t="str">
            <v>PINT MODELO ANTIC BLANCO INDUST 9110 CUB</v>
          </cell>
          <cell r="D2736">
            <v>924.9</v>
          </cell>
        </row>
        <row r="2737">
          <cell r="A2737" t="str">
            <v>PINT MODELO ANTIC VERDE INDUST 9130 CUB</v>
          </cell>
          <cell r="D2737">
            <v>924.9</v>
          </cell>
        </row>
        <row r="2738">
          <cell r="A2738" t="str">
            <v>PINT MOD ANTIC BLCO      9000   1GL</v>
          </cell>
          <cell r="D2738">
            <v>266.37</v>
          </cell>
        </row>
        <row r="2739">
          <cell r="A2739" t="str">
            <v>PINT MOD ANTIC ROJO OXID 9003   1GL</v>
          </cell>
          <cell r="D2739">
            <v>266.37</v>
          </cell>
        </row>
        <row r="2740">
          <cell r="A2740" t="str">
            <v>PINT MOD ANTIC AMARILLO  9004   1GL</v>
          </cell>
          <cell r="D2740">
            <v>266.37</v>
          </cell>
        </row>
        <row r="2741">
          <cell r="A2741" t="str">
            <v>PINT MOD ANTIC NEGRO     9009   1GL</v>
          </cell>
          <cell r="D2741">
            <v>266.37</v>
          </cell>
        </row>
        <row r="2742">
          <cell r="A2742" t="str">
            <v>PINT MOD ANTIC AZUL      9021   1GL</v>
          </cell>
          <cell r="D2742">
            <v>266.45</v>
          </cell>
        </row>
        <row r="2743">
          <cell r="A2743" t="str">
            <v>PINT MOD ANTIC VERD OXID 9030   1GL</v>
          </cell>
          <cell r="D2743">
            <v>266.37</v>
          </cell>
        </row>
        <row r="2744">
          <cell r="A2744" t="str">
            <v>PINT MODELO ANTIC ROJO INDUST 9100 GL</v>
          </cell>
          <cell r="D2744">
            <v>194.72</v>
          </cell>
        </row>
        <row r="2745">
          <cell r="A2745" t="str">
            <v>PINT MODELO ANTIC NEGRO INDUST 9109 GL</v>
          </cell>
          <cell r="D2745">
            <v>194.72</v>
          </cell>
        </row>
        <row r="2746">
          <cell r="A2746" t="str">
            <v>PINT MODELO ANTIC BLANCO INDUST 9110 GL</v>
          </cell>
          <cell r="D2746">
            <v>194.72</v>
          </cell>
        </row>
        <row r="2747">
          <cell r="A2747" t="str">
            <v>PINT MODELO ANTIC VERDE INDUST 9130 GL</v>
          </cell>
          <cell r="D2747">
            <v>194.72</v>
          </cell>
        </row>
        <row r="2748">
          <cell r="A2748" t="str">
            <v>PINT MOD ANTIC BLCO      9000 1/4GL</v>
          </cell>
          <cell r="D2748">
            <v>79.91</v>
          </cell>
        </row>
        <row r="2749">
          <cell r="A2749" t="str">
            <v>PINT MOD ANTIC ROJO OXID 9003 1/4GL</v>
          </cell>
          <cell r="D2749">
            <v>79.91</v>
          </cell>
        </row>
        <row r="2750">
          <cell r="A2750" t="str">
            <v>PINT MOD ANTIC NEGRO     9009 1/4GL</v>
          </cell>
          <cell r="D2750">
            <v>79.91</v>
          </cell>
        </row>
        <row r="2751">
          <cell r="A2751" t="str">
            <v>PINT MOD ANTIC VERD OXID 9030 1/4GL</v>
          </cell>
          <cell r="D2751">
            <v>79.91</v>
          </cell>
        </row>
        <row r="2752">
          <cell r="A2752" t="str">
            <v>PINT MODELO ANTIC ROJO INDUST 9100 1/4GL</v>
          </cell>
          <cell r="D2752">
            <v>58.42</v>
          </cell>
        </row>
        <row r="2753">
          <cell r="A2753" t="str">
            <v>PINT MODELO ANTIC NEGRO INDUST 9109 1/4GL</v>
          </cell>
          <cell r="D2753">
            <v>58.42</v>
          </cell>
        </row>
        <row r="2754">
          <cell r="A2754" t="str">
            <v>PINT MODELO ANTIC BLANCO INDUST 9110 1/4GL</v>
          </cell>
          <cell r="D2754">
            <v>58.42</v>
          </cell>
        </row>
        <row r="2755">
          <cell r="A2755" t="str">
            <v>PINT MODELO ANTIC VERDE INDUST 9130 1/4GL</v>
          </cell>
          <cell r="D2755">
            <v>58.42</v>
          </cell>
        </row>
        <row r="2756">
          <cell r="A2756" t="str">
            <v>PIN MOD IMPER BLANCO     1800   5GL</v>
          </cell>
          <cell r="D2756">
            <v>840.5</v>
          </cell>
        </row>
        <row r="2757">
          <cell r="A2757" t="str">
            <v>PINT MOD IMPER  AZUL      1801   5GL</v>
          </cell>
          <cell r="D2757">
            <v>819.47</v>
          </cell>
        </row>
        <row r="2758">
          <cell r="A2758" t="str">
            <v>PIN MOD FAST-DRY BLANC  10000   1GL</v>
          </cell>
          <cell r="D2758">
            <v>354.51</v>
          </cell>
        </row>
        <row r="2759">
          <cell r="A2759" t="str">
            <v>PIN MOD FAST-DRY NEGRO  10001   1GL</v>
          </cell>
          <cell r="D2759">
            <v>354.51</v>
          </cell>
        </row>
        <row r="2760">
          <cell r="A2760" t="str">
            <v>PIN MOD FAST-DRY AMARI  10006   1GL</v>
          </cell>
          <cell r="D2760">
            <v>354.51</v>
          </cell>
        </row>
        <row r="2761">
          <cell r="A2761" t="str">
            <v>PIN MOD AMARI TRAFICO    2003   5GL</v>
          </cell>
          <cell r="D2761">
            <v>1797.5</v>
          </cell>
        </row>
        <row r="2762">
          <cell r="A2762" t="str">
            <v>BASE MOD ANTICO BLANCO 9500 5GL</v>
          </cell>
          <cell r="D2762">
            <v>1141.2</v>
          </cell>
        </row>
        <row r="2763">
          <cell r="A2763" t="str">
            <v>BARNIZ MOD MARINO        900    1GL</v>
          </cell>
          <cell r="D2763">
            <v>325.39999999999998</v>
          </cell>
        </row>
        <row r="2764">
          <cell r="A2764" t="str">
            <v>BARNIZ MOD BRILLANTE     901    1GL</v>
          </cell>
          <cell r="D2764">
            <v>277.41000000000003</v>
          </cell>
        </row>
        <row r="2765">
          <cell r="A2765" t="str">
            <v>BARNIZ MOD MARINO        900  1/4GL</v>
          </cell>
          <cell r="D2765">
            <v>97.62</v>
          </cell>
        </row>
        <row r="2766">
          <cell r="A2766" t="str">
            <v>BARNIZ MOD BRILLANTE     901  1/4GL</v>
          </cell>
          <cell r="D2766">
            <v>83.23</v>
          </cell>
        </row>
        <row r="2767">
          <cell r="A2767" t="str">
            <v>SELLADOR CONCRETO BCO MODELO 4502 5GLNS</v>
          </cell>
          <cell r="D2767">
            <v>974.49</v>
          </cell>
        </row>
        <row r="2768">
          <cell r="A2768" t="str">
            <v>PINT SPRAY CORONA BLANCO 700011-01 +</v>
          </cell>
          <cell r="D2768">
            <v>23.63</v>
          </cell>
        </row>
        <row r="2769">
          <cell r="A2769" t="str">
            <v>PINT. SPRAY CORONA  NEGRO BRI. 700011-09 +</v>
          </cell>
          <cell r="D2769">
            <v>23.63</v>
          </cell>
        </row>
        <row r="2770">
          <cell r="A2770" t="str">
            <v>PINTURA ACEITE BEIGE      109   1GL +</v>
          </cell>
          <cell r="D2770">
            <v>281.75</v>
          </cell>
        </row>
        <row r="2771">
          <cell r="A2771" t="str">
            <v>PINTURA ACEITE AMARI PALI 143   1GL +</v>
          </cell>
          <cell r="D2771">
            <v>219.01</v>
          </cell>
        </row>
        <row r="2772">
          <cell r="A2772" t="str">
            <v>PINTURA ACEITE MARFIL     145   1GL +</v>
          </cell>
          <cell r="D2772">
            <v>86.96</v>
          </cell>
        </row>
        <row r="2773">
          <cell r="A2773" t="str">
            <v>PINTURA ACEITE ROJO VIVO  111 1/4GL +</v>
          </cell>
          <cell r="D2773">
            <v>93.48</v>
          </cell>
        </row>
        <row r="2774">
          <cell r="A2774" t="str">
            <v>PINTURA ACEITE VERD CELES 133 1/4GL +</v>
          </cell>
          <cell r="D2774">
            <v>73.599999999999994</v>
          </cell>
        </row>
        <row r="2775">
          <cell r="A2775" t="str">
            <v>PINTURA ACEITE MARRON     153 1/4GL +</v>
          </cell>
          <cell r="D2775">
            <v>61.33</v>
          </cell>
        </row>
        <row r="2776">
          <cell r="A2776" t="str">
            <v>PINTURA ACEITE ROJO LADRI 160 1/4GL +</v>
          </cell>
          <cell r="D2776">
            <v>64.540000000000006</v>
          </cell>
        </row>
        <row r="2777">
          <cell r="A2777" t="str">
            <v>PINTURA ACEITE VERD OSCUR 161 1/4GL +</v>
          </cell>
          <cell r="D2777">
            <v>64.69</v>
          </cell>
        </row>
        <row r="2778">
          <cell r="A2778" t="str">
            <v>PINTURA FAST-DRY AMARILL  542   1GL +</v>
          </cell>
          <cell r="D2778">
            <v>351.05</v>
          </cell>
        </row>
        <row r="2779">
          <cell r="A2779" t="str">
            <v>PINTURA P/TECHO  ROJO     618   5GL +</v>
          </cell>
          <cell r="D2779">
            <v>1235.22</v>
          </cell>
        </row>
        <row r="2780">
          <cell r="A2780" t="str">
            <v>PINTURA P/TECHO  ALUMINIO 602   1GL</v>
          </cell>
          <cell r="D2780">
            <v>720.18</v>
          </cell>
        </row>
        <row r="2781">
          <cell r="A2781" t="str">
            <v>PINTURA P/TECHO  ALUMINIO 602 1/4GL</v>
          </cell>
          <cell r="D2781">
            <v>208.89</v>
          </cell>
        </row>
        <row r="2782">
          <cell r="A2782" t="str">
            <v>PINTURA P/TECHO  ROJO     618   1GL +</v>
          </cell>
          <cell r="D2782">
            <v>270.10000000000002</v>
          </cell>
        </row>
        <row r="2783">
          <cell r="A2783" t="str">
            <v>PINTURA P/TECHO       629   1/4 GL +</v>
          </cell>
          <cell r="D2783">
            <v>103.67</v>
          </cell>
        </row>
        <row r="2784">
          <cell r="A2784" t="str">
            <v>PINTURA P/TECHO  VERDE    629   1GL +</v>
          </cell>
          <cell r="D2784">
            <v>203.64</v>
          </cell>
        </row>
        <row r="2785">
          <cell r="A2785" t="str">
            <v>PINTURA P/PIZARR VERDE    628 1/4GL +</v>
          </cell>
          <cell r="D2785">
            <v>111.32</v>
          </cell>
        </row>
        <row r="2786">
          <cell r="A2786" t="str">
            <v>PINT IN LATEX-M BLCO HUE 1112   1GL +</v>
          </cell>
          <cell r="D2786">
            <v>258.75</v>
          </cell>
        </row>
        <row r="2787">
          <cell r="A2787" t="str">
            <v>PINT IN LATEX-M BLCO ESP 1113   1GL +</v>
          </cell>
          <cell r="D2787">
            <v>235.75</v>
          </cell>
        </row>
        <row r="2788">
          <cell r="A2788" t="str">
            <v>SELLADOR SILI PROTEC-ROJO 6753   5GL +</v>
          </cell>
          <cell r="D2788">
            <v>993.6</v>
          </cell>
        </row>
        <row r="2789">
          <cell r="A2789" t="str">
            <v>SELLADOR SILI PROTEC-BLAN 6750   1GL +</v>
          </cell>
          <cell r="D2789">
            <v>245.73</v>
          </cell>
        </row>
        <row r="2790">
          <cell r="A2790" t="str">
            <v>BARNIZ MARINO             660 1/4GL +</v>
          </cell>
          <cell r="D2790">
            <v>122.74</v>
          </cell>
        </row>
        <row r="2791">
          <cell r="A2791" t="str">
            <v>DILUYENTE PARA PINTURA    630   1GL</v>
          </cell>
          <cell r="D2791">
            <v>179.34</v>
          </cell>
        </row>
        <row r="2792">
          <cell r="A2792" t="str">
            <v>DILUYENTE PARA PINTURA    630 1/4GL</v>
          </cell>
          <cell r="D2792">
            <v>63.54</v>
          </cell>
        </row>
        <row r="2793">
          <cell r="A2793" t="str">
            <v>DILUYENTE PARA PINTURA  CEQSA   1GL</v>
          </cell>
          <cell r="D2793">
            <v>149.26</v>
          </cell>
        </row>
        <row r="2794">
          <cell r="A2794" t="str">
            <v>DILUYENTE PARA PINTURA  CEQSA 1/4GL</v>
          </cell>
          <cell r="D2794">
            <v>44.21</v>
          </cell>
        </row>
        <row r="2795">
          <cell r="A2795" t="str">
            <v>THINNER ACRILICO       AS-951   1GL +</v>
          </cell>
          <cell r="D2795">
            <v>112.41</v>
          </cell>
        </row>
        <row r="2796">
          <cell r="A2796" t="str">
            <v>THINNER CORRIENTE       CEQSA   1GL</v>
          </cell>
          <cell r="D2796">
            <v>163.86</v>
          </cell>
        </row>
        <row r="2797">
          <cell r="A2797" t="str">
            <v>THINNER CORRIENTE       CEQSA 1/4GL</v>
          </cell>
          <cell r="D2797">
            <v>49.21</v>
          </cell>
        </row>
        <row r="2798">
          <cell r="A2798" t="str">
            <v>THINNER ACRILICO        CEQSA   1GL</v>
          </cell>
          <cell r="D2798">
            <v>165.07</v>
          </cell>
        </row>
        <row r="2799">
          <cell r="A2799" t="str">
            <v>THINNER ACRILICO        CEQSA 1/4GL</v>
          </cell>
          <cell r="D2799">
            <v>49.53</v>
          </cell>
        </row>
        <row r="2800">
          <cell r="A2800" t="str">
            <v>BROCHA PROFESIONAL ATLAS 2" 90407</v>
          </cell>
          <cell r="D2800">
            <v>26.08</v>
          </cell>
        </row>
        <row r="2801">
          <cell r="A2801" t="str">
            <v>BROCHA STANDARD              2</v>
          </cell>
          <cell r="D2801">
            <v>12.68</v>
          </cell>
        </row>
        <row r="2802">
          <cell r="A2802" t="str">
            <v>BROCHA STANDARD              3</v>
          </cell>
          <cell r="D2802">
            <v>17.78</v>
          </cell>
        </row>
        <row r="2803">
          <cell r="A2803" t="str">
            <v>BROCHA STANDARD              5</v>
          </cell>
          <cell r="D2803">
            <v>45.53</v>
          </cell>
        </row>
        <row r="2804">
          <cell r="A2804" t="str">
            <v>BROCHA ECONOMICA ATLAS 1"</v>
          </cell>
          <cell r="D2804">
            <v>10.130000000000001</v>
          </cell>
        </row>
        <row r="2805">
          <cell r="A2805" t="str">
            <v>BROCHA ECONOMICA ATLAS 1 1/2"</v>
          </cell>
          <cell r="D2805">
            <v>14.2</v>
          </cell>
        </row>
        <row r="2806">
          <cell r="A2806" t="str">
            <v>BROCHA ECONOMICA ATLAS 2"</v>
          </cell>
          <cell r="D2806">
            <v>16.66</v>
          </cell>
        </row>
        <row r="2807">
          <cell r="A2807" t="str">
            <v>BROCHA ECONOMICA ATLAS 2 1/2"</v>
          </cell>
          <cell r="D2807">
            <v>23.94</v>
          </cell>
        </row>
        <row r="2808">
          <cell r="A2808" t="str">
            <v>BROCHA ECONOMICA ATLAS 3"</v>
          </cell>
          <cell r="D2808">
            <v>26.59</v>
          </cell>
        </row>
        <row r="2809">
          <cell r="A2809" t="str">
            <v>BROCHA ECONOMICA ATLAS 4"</v>
          </cell>
          <cell r="D2809">
            <v>35.9</v>
          </cell>
        </row>
        <row r="2810">
          <cell r="A2810" t="str">
            <v>ESPATULA M/ PLASTICO 2 1/2" 6CM ATLAS 175/6</v>
          </cell>
          <cell r="D2810">
            <v>15.44</v>
          </cell>
        </row>
        <row r="2811">
          <cell r="A2811" t="str">
            <v>SELLADOR P/MADERA MODELO 11046 5GL</v>
          </cell>
          <cell r="D2811">
            <v>1536.47</v>
          </cell>
        </row>
        <row r="2812">
          <cell r="A2812" t="str">
            <v>ESPATULA M/ PLASTICO 3" 8CM ATLAS 175/8</v>
          </cell>
          <cell r="D2812">
            <v>18.29</v>
          </cell>
        </row>
        <row r="2813">
          <cell r="A2813" t="str">
            <v>ESPATULA M/ PLASTICO 4" 10CM ATLAS 90294</v>
          </cell>
          <cell r="D2813">
            <v>20.239999999999998</v>
          </cell>
        </row>
        <row r="2814">
          <cell r="A2814" t="str">
            <v>MASKING TAPE  5142  3M   3/4X40 YDS</v>
          </cell>
          <cell r="D2814">
            <v>12.99</v>
          </cell>
        </row>
        <row r="2815">
          <cell r="A2815" t="str">
            <v>MASKING TAPE  5142  3M     1X40 YDS</v>
          </cell>
          <cell r="D2815">
            <v>19.579999999999998</v>
          </cell>
        </row>
        <row r="2816">
          <cell r="A2816" t="str">
            <v>RODILLO P/PINT 9 X  1 1/4 PREMIUN LP</v>
          </cell>
          <cell r="D2816">
            <v>24.55</v>
          </cell>
        </row>
        <row r="2817">
          <cell r="A2817" t="str">
            <v>RODILLO P/PINTAR  9 X 3/4 MASTER LP</v>
          </cell>
          <cell r="D2817">
            <v>17.510000000000002</v>
          </cell>
        </row>
        <row r="2818">
          <cell r="A2818" t="str">
            <v>RODILLO P/PINTAR LAN    9X1/4 PA565 +</v>
          </cell>
          <cell r="D2818">
            <v>18.75</v>
          </cell>
        </row>
        <row r="2819">
          <cell r="A2819" t="str">
            <v>RODILLO P/PINTAR ATLAS    9X1/2 90403</v>
          </cell>
          <cell r="D2819">
            <v>21.57</v>
          </cell>
        </row>
        <row r="2820">
          <cell r="A2820" t="str">
            <v>RODILLO P/PINTAR ATLAS   9X3/4 90404</v>
          </cell>
          <cell r="D2820">
            <v>22.54</v>
          </cell>
        </row>
        <row r="2821">
          <cell r="A2821" t="str">
            <v>RODILLO P/PINTAR ATLAS 9X1 1/4 723/32</v>
          </cell>
          <cell r="D2821">
            <v>24.04</v>
          </cell>
        </row>
        <row r="2822">
          <cell r="A2822" t="str">
            <v>SOPORTE PARA RODILLO 9" ATLAS 90406</v>
          </cell>
          <cell r="D2822">
            <v>26.33</v>
          </cell>
        </row>
        <row r="2823">
          <cell r="A2823" t="str">
            <v>SOPORTE PARA RODILLO XTRAREF 9" EXITO</v>
          </cell>
          <cell r="D2823">
            <v>26.68</v>
          </cell>
        </row>
        <row r="2824">
          <cell r="A2824" t="str">
            <v>SOPORTE PARA RODILLO ESTANDAR 9" EXITO</v>
          </cell>
          <cell r="D2824">
            <v>20.34</v>
          </cell>
        </row>
        <row r="2825">
          <cell r="A2825" t="str">
            <v>PINTURA SPRAY METALICO ALUMINIO 1438213</v>
          </cell>
          <cell r="D2825">
            <v>35.43</v>
          </cell>
        </row>
        <row r="2826">
          <cell r="A2826" t="str">
            <v>PINTURA SPRAY ROJO FUEGO 1438218</v>
          </cell>
          <cell r="D2826">
            <v>30.05</v>
          </cell>
        </row>
        <row r="2827">
          <cell r="A2827" t="str">
            <v>PINTURA SPRAY BLANCO BRILLANTE 1438203</v>
          </cell>
          <cell r="D2827">
            <v>30.27</v>
          </cell>
        </row>
        <row r="2828">
          <cell r="A2828" t="str">
            <v>PINTURA SPRAY METALICO ORO 1438210</v>
          </cell>
          <cell r="D2828">
            <v>35.43</v>
          </cell>
        </row>
        <row r="2829">
          <cell r="A2829" t="str">
            <v>PINTURA SPRAY NEGRO MATE 1438206</v>
          </cell>
          <cell r="D2829">
            <v>29.99</v>
          </cell>
        </row>
        <row r="2830">
          <cell r="A2830" t="str">
            <v>PINTURA SPRAY CAFE 1438208</v>
          </cell>
          <cell r="D2830">
            <v>28.74</v>
          </cell>
        </row>
        <row r="2831">
          <cell r="A2831" t="str">
            <v>PINTURA SPRAY GRIS OSCURO 1438222</v>
          </cell>
          <cell r="D2831">
            <v>30.27</v>
          </cell>
        </row>
        <row r="2832">
          <cell r="A2832" t="str">
            <v>PINTURA SPRAY MARFIL 1438209</v>
          </cell>
          <cell r="D2832">
            <v>30.05</v>
          </cell>
        </row>
        <row r="2833">
          <cell r="A2833" t="str">
            <v>PINTURA SPRAY NARANJA 1438220</v>
          </cell>
          <cell r="D2833">
            <v>29.82</v>
          </cell>
        </row>
        <row r="2834">
          <cell r="A2834" t="str">
            <v>PINTURA SPRAY ROJO OXIDO 1438226</v>
          </cell>
          <cell r="D2834">
            <v>30.05</v>
          </cell>
        </row>
        <row r="2835">
          <cell r="A2835" t="str">
            <v>PINTURA SPRAY NEGRO BRILLANTE 1438204</v>
          </cell>
          <cell r="D2835">
            <v>30.27</v>
          </cell>
        </row>
        <row r="2836">
          <cell r="A2836" t="str">
            <v>PINTURA SPRAY AZUL CIELO 1438221</v>
          </cell>
          <cell r="D2836">
            <v>29.99</v>
          </cell>
        </row>
        <row r="2837">
          <cell r="A2837" t="str">
            <v>PINTURA SPRAY AMARILLO 1438202</v>
          </cell>
          <cell r="D2837">
            <v>30.05</v>
          </cell>
        </row>
        <row r="2838">
          <cell r="A2838" t="str">
            <v>PINTURA SPRAY VERDE BOTELLA 1438201</v>
          </cell>
          <cell r="D2838">
            <v>30.05</v>
          </cell>
        </row>
        <row r="2839">
          <cell r="A2839" t="str">
            <v>PINTURA SPRAY AZUL MARINO 1438219</v>
          </cell>
          <cell r="D2839">
            <v>29.99</v>
          </cell>
        </row>
        <row r="2840">
          <cell r="A2840" t="str">
            <v>PINTURA SPRAY AMARILLO CROMO 1438225</v>
          </cell>
          <cell r="D2840">
            <v>30.05</v>
          </cell>
        </row>
        <row r="2841">
          <cell r="A2841" t="str">
            <v>BROCHA PERFECT 1" SERIE 500 A00682</v>
          </cell>
          <cell r="D2841">
            <v>6.3</v>
          </cell>
        </row>
        <row r="2842">
          <cell r="A2842" t="str">
            <v>BROCHA PERFECT 1 1/2" SERIE 500 A00683</v>
          </cell>
          <cell r="D2842">
            <v>8.59</v>
          </cell>
        </row>
        <row r="2843">
          <cell r="A2843" t="str">
            <v>BROCHA PERFECT 2" SERIE 500 A00684</v>
          </cell>
          <cell r="D2843">
            <v>11.17</v>
          </cell>
        </row>
        <row r="2844">
          <cell r="A2844" t="str">
            <v>BROCHA PERFECT 2 1/2" SERIE 500 A00685</v>
          </cell>
          <cell r="D2844">
            <v>12.89</v>
          </cell>
        </row>
        <row r="2845">
          <cell r="A2845" t="str">
            <v>BROCHA PERFECT 3" SERIE 500 A00686</v>
          </cell>
          <cell r="D2845">
            <v>15.76</v>
          </cell>
        </row>
        <row r="2846">
          <cell r="A2846" t="str">
            <v>BROCHA PERFECT 4" SERIE 500 A00687</v>
          </cell>
          <cell r="D2846">
            <v>26.64</v>
          </cell>
        </row>
        <row r="2847">
          <cell r="A2847" t="str">
            <v>BROCHA PERFECT 5" SERIE 500 A00688</v>
          </cell>
          <cell r="D2847">
            <v>34.950000000000003</v>
          </cell>
        </row>
        <row r="2848">
          <cell r="A2848" t="str">
            <v>RODILLO P/ PINTAR PERFECT 9X3/8" BCA R00208</v>
          </cell>
          <cell r="D2848">
            <v>8.8800000000000008</v>
          </cell>
        </row>
        <row r="2849">
          <cell r="A2849" t="str">
            <v>RODILLO P/ PINTAR PERFECT 9X3/4" BCA R00221</v>
          </cell>
          <cell r="D2849">
            <v>11.75</v>
          </cell>
        </row>
        <row r="2850">
          <cell r="A2850" t="str">
            <v>RODILLO P/ PINTAR PERFECT 9X1" BCA R00222</v>
          </cell>
          <cell r="D2850">
            <v>12.28</v>
          </cell>
        </row>
        <row r="2851">
          <cell r="A2851" t="str">
            <v>RODILLO P/ PINTAR PERFECT 9X1 1/4" BCA R00223</v>
          </cell>
          <cell r="D2851">
            <v>14.04</v>
          </cell>
        </row>
        <row r="2852">
          <cell r="A2852" t="str">
            <v>SOPORTE P/ RODILLO PERFECT 9" 4H RS20088</v>
          </cell>
          <cell r="D2852">
            <v>18.329999999999998</v>
          </cell>
        </row>
        <row r="2853">
          <cell r="A2853" t="str">
            <v>SOPORTE P/ RODILLO PERFECT 9" 5H RS20089</v>
          </cell>
          <cell r="D2853">
            <v>25.5</v>
          </cell>
        </row>
        <row r="2854">
          <cell r="A2854" t="str">
            <v>PUERTA DE PLYWOOD       70X210</v>
          </cell>
          <cell r="D2854">
            <v>402.61</v>
          </cell>
        </row>
        <row r="2855">
          <cell r="A2855" t="str">
            <v>PUERTA DE PLYWOOD       70X210 AVERIADO</v>
          </cell>
          <cell r="D2855">
            <v>80.52</v>
          </cell>
        </row>
        <row r="2856">
          <cell r="A2856" t="str">
            <v>PUERTA DE PLYWOOD       80X210 AVERIADO</v>
          </cell>
          <cell r="D2856">
            <v>132.01</v>
          </cell>
        </row>
        <row r="2857">
          <cell r="A2857" t="str">
            <v>PUERTA  DE PLYWOOD      90X210</v>
          </cell>
          <cell r="D2857">
            <v>401.21</v>
          </cell>
        </row>
        <row r="2858">
          <cell r="A2858" t="str">
            <v>PUERTA FIBRAN 4 TAB 80CMX210CM 35MM</v>
          </cell>
          <cell r="D2858">
            <v>427.37</v>
          </cell>
        </row>
        <row r="2859">
          <cell r="A2859" t="str">
            <v>PUERTA FIBRAN 4 TAB 90CMX210CM 35MM</v>
          </cell>
          <cell r="D2859">
            <v>427.37</v>
          </cell>
        </row>
        <row r="2860">
          <cell r="A2860" t="str">
            <v>PUERTA FIBRAN 2 TAB 70X210 35MM</v>
          </cell>
          <cell r="D2860">
            <v>427.37</v>
          </cell>
        </row>
        <row r="2861">
          <cell r="A2861" t="str">
            <v>PUERTA FIBRAN 2 TAB 80X210 35MM</v>
          </cell>
          <cell r="D2861">
            <v>427.37</v>
          </cell>
        </row>
        <row r="2862">
          <cell r="A2862" t="str">
            <v>PUERTA FIBRAN 2 TAB 90X210 35MM</v>
          </cell>
          <cell r="D2862">
            <v>445.18</v>
          </cell>
        </row>
        <row r="2863">
          <cell r="A2863" t="str">
            <v>PUERTA FIBRAN 6 TAB 80X210 35MM</v>
          </cell>
          <cell r="D2863">
            <v>445.18</v>
          </cell>
        </row>
        <row r="2864">
          <cell r="A2864" t="str">
            <v>PUERTA FIBRAN 6 TAB 90X210 35MM</v>
          </cell>
          <cell r="D2864">
            <v>445.18</v>
          </cell>
        </row>
        <row r="2865">
          <cell r="A2865" t="str">
            <v>PUERTA  MADERA ECONOMICA 2 TAB CNI 80X210</v>
          </cell>
          <cell r="D2865">
            <v>1706.34</v>
          </cell>
        </row>
        <row r="2866">
          <cell r="A2866" t="str">
            <v>PUERTA MADERA 3 TABLEROS CNI 80X210</v>
          </cell>
          <cell r="D2866">
            <v>1603.48</v>
          </cell>
        </row>
        <row r="2867">
          <cell r="A2867" t="str">
            <v>PUERTA FIBRAN P/ CLOSET 6TAB 60X210</v>
          </cell>
          <cell r="D2867">
            <v>688.16</v>
          </cell>
        </row>
        <row r="2868">
          <cell r="A2868" t="str">
            <v>PUERTA METAL 8TAB 1H HECASA 80X210 30MM</v>
          </cell>
          <cell r="D2868">
            <v>1465.31</v>
          </cell>
        </row>
        <row r="2869">
          <cell r="A2869" t="str">
            <v>PUERTA METAL 8TAB 1H HECASA 90X210 30MM</v>
          </cell>
          <cell r="D2869">
            <v>1485.15</v>
          </cell>
        </row>
        <row r="2870">
          <cell r="A2870" t="str">
            <v>PUERTA METAL 1HOYO S/TA HECA 80X210</v>
          </cell>
          <cell r="D2870">
            <v>1730.23</v>
          </cell>
        </row>
        <row r="2871">
          <cell r="A2871" t="str">
            <v>PUERTA METAL LISA 1H HECASA 90X210 30MM</v>
          </cell>
          <cell r="D2871">
            <v>1460.8</v>
          </cell>
        </row>
        <row r="2872">
          <cell r="A2872" t="str">
            <v>PUERTA METAL ROMANA 1H HECASA 80X210 30MM</v>
          </cell>
          <cell r="D2872">
            <v>1460.8</v>
          </cell>
        </row>
        <row r="2873">
          <cell r="A2873" t="str">
            <v>PUERTA METAL ROMA 1H HECA 80X210 AVERIADO</v>
          </cell>
          <cell r="D2873">
            <v>1231.79</v>
          </cell>
        </row>
        <row r="2874">
          <cell r="A2874" t="str">
            <v>PUERTA METAL ROMA 1HOYO HECA 90X210</v>
          </cell>
          <cell r="D2874">
            <v>2026.29</v>
          </cell>
        </row>
        <row r="2875">
          <cell r="A2875" t="str">
            <v>PUERTA ME 2TA Y VI 1HOYO HEC 80X210</v>
          </cell>
          <cell r="D2875">
            <v>2377.52</v>
          </cell>
        </row>
        <row r="2876">
          <cell r="A2876" t="str">
            <v>PUERTA ME 2TA Y VI 1HOYO HEC 90X210</v>
          </cell>
          <cell r="D2876">
            <v>2377.52</v>
          </cell>
        </row>
        <row r="2877">
          <cell r="A2877" t="str">
            <v>PUERTA ME 4TA Y VI 1HOYO HEC 80X210</v>
          </cell>
          <cell r="D2877">
            <v>1772.71</v>
          </cell>
        </row>
        <row r="2878">
          <cell r="A2878" t="str">
            <v>PUERTA ME 4TA Y VI 1HOYO HEC 90X210</v>
          </cell>
          <cell r="D2878">
            <v>1965.18</v>
          </cell>
        </row>
        <row r="2879">
          <cell r="A2879" t="str">
            <v>PUERTA ME 15TA VID 1HOYO HEC 80X210</v>
          </cell>
          <cell r="D2879">
            <v>3190.88</v>
          </cell>
        </row>
        <row r="2880">
          <cell r="A2880" t="str">
            <v>PUERTA ME 15TA VID 1HOYO HEC 90X210</v>
          </cell>
          <cell r="D2880">
            <v>3190.88</v>
          </cell>
        </row>
        <row r="2881">
          <cell r="A2881" t="str">
            <v>PUERTA FIBRAN MASONITE 2T 70X210 AVERIADO</v>
          </cell>
          <cell r="D2881">
            <v>486.31</v>
          </cell>
        </row>
        <row r="2882">
          <cell r="A2882" t="str">
            <v>PUERTA FIBRAN MASONITE 2T 90X210 AVERIADO</v>
          </cell>
          <cell r="D2882">
            <v>476.72</v>
          </cell>
        </row>
        <row r="2883">
          <cell r="A2883" t="str">
            <v>PUERTA FIBRAN MASONITE 4TAB 70X210</v>
          </cell>
          <cell r="D2883">
            <v>490.68</v>
          </cell>
        </row>
        <row r="2884">
          <cell r="A2884" t="str">
            <v>PUERTA FIBRAN MASONITE 4T 90X210 AVERIADO</v>
          </cell>
          <cell r="D2884">
            <v>486.34</v>
          </cell>
        </row>
        <row r="2885">
          <cell r="A2885" t="str">
            <v>PUERTA FIBRAN MASONITE 6TAB 70X210</v>
          </cell>
          <cell r="D2885">
            <v>490.68</v>
          </cell>
        </row>
        <row r="2886">
          <cell r="A2886" t="str">
            <v>PUERTA FIBRAN MASONITE 6T 70X210 AVERIADO</v>
          </cell>
          <cell r="D2886">
            <v>99.77</v>
          </cell>
        </row>
        <row r="2887">
          <cell r="A2887" t="str">
            <v>PUERTA P/CLOSET MASONITE 60X210</v>
          </cell>
          <cell r="D2887">
            <v>671.32</v>
          </cell>
        </row>
        <row r="2888">
          <cell r="A2888" t="str">
            <v>PUERTA P/CLOSET MASONITE 75X210</v>
          </cell>
          <cell r="D2888">
            <v>671.32</v>
          </cell>
        </row>
        <row r="2889">
          <cell r="A2889" t="str">
            <v>PUERTA P/CLOSET MASONITE 80X210</v>
          </cell>
          <cell r="D2889">
            <v>720.87</v>
          </cell>
        </row>
        <row r="2890">
          <cell r="A2890" t="str">
            <v>PUERTA P/CLOSET MASONITE 90X210</v>
          </cell>
          <cell r="D2890">
            <v>720.87</v>
          </cell>
        </row>
        <row r="2891">
          <cell r="A2891" t="str">
            <v>PUERTA DE MADERA MASONITE 2TAB 90X210</v>
          </cell>
          <cell r="D2891">
            <v>1789.56</v>
          </cell>
        </row>
        <row r="2892">
          <cell r="A2892" t="str">
            <v>PUERTA MADERA MASONITE 2T 90X210 AVERIADO</v>
          </cell>
          <cell r="D2892">
            <v>1789.56</v>
          </cell>
        </row>
        <row r="2893">
          <cell r="A2893" t="str">
            <v>PUERTA DE MADERA MASONITE 4TAB 90X210</v>
          </cell>
          <cell r="D2893">
            <v>1884.12</v>
          </cell>
        </row>
        <row r="2894">
          <cell r="A2894" t="str">
            <v>PUERTA DE MADERA MASONITE 5TAB 90X210</v>
          </cell>
          <cell r="D2894">
            <v>2075.04</v>
          </cell>
        </row>
        <row r="2895">
          <cell r="A2895" t="str">
            <v>PUERTA DE MADERA MASONITE 8TAB 90X210</v>
          </cell>
          <cell r="D2895">
            <v>1982.13</v>
          </cell>
        </row>
        <row r="2896">
          <cell r="A2896" t="str">
            <v>PUERTA MADERA MASONITE 8T 90X210 AVERIADO</v>
          </cell>
          <cell r="D2896">
            <v>1982.13</v>
          </cell>
        </row>
        <row r="2897">
          <cell r="A2897" t="str">
            <v>PUERTA DE MADERA MASONITE 10TAB 90X210</v>
          </cell>
          <cell r="D2897">
            <v>2103.84</v>
          </cell>
        </row>
        <row r="2898">
          <cell r="A2898" t="str">
            <v>PUERTA MET ECON 8TAB 90X210 C/MARC/CERRA</v>
          </cell>
          <cell r="D2898">
            <v>1742.22</v>
          </cell>
        </row>
        <row r="2899">
          <cell r="A2899" t="str">
            <v>PUERTA MET ECON ROM 90X210 C/MARC/CERRA</v>
          </cell>
          <cell r="D2899">
            <v>1686.05</v>
          </cell>
        </row>
        <row r="2900">
          <cell r="A2900" t="str">
            <v>PUERTA MET ECON TROQ 90X210 C/MARC/CERRA</v>
          </cell>
          <cell r="D2900">
            <v>1545.65</v>
          </cell>
        </row>
        <row r="2901">
          <cell r="A2901" t="str">
            <v>DURPANEL              3/16 X 4 X 8</v>
          </cell>
          <cell r="D2901">
            <v>105.4</v>
          </cell>
        </row>
        <row r="2902">
          <cell r="A2902" t="str">
            <v>DURPANEL              3/16 X 4 X 8 AVERIADO</v>
          </cell>
          <cell r="D2902">
            <v>86.84</v>
          </cell>
        </row>
        <row r="2903">
          <cell r="A2903" t="str">
            <v>DURPANEL               1/4  X 4 X 8</v>
          </cell>
          <cell r="D2903">
            <v>146.66</v>
          </cell>
        </row>
        <row r="2904">
          <cell r="A2904" t="str">
            <v>DURPANEL               1/4  X 4 X 8 AVERIADO</v>
          </cell>
          <cell r="D2904">
            <v>58.57</v>
          </cell>
        </row>
        <row r="2905">
          <cell r="A2905" t="str">
            <v>DURPANEL               3/8  X 4 X 8</v>
          </cell>
          <cell r="D2905">
            <v>230.24</v>
          </cell>
        </row>
        <row r="2906">
          <cell r="A2906" t="str">
            <v>DURPANEL               1/2  X 4 X 8</v>
          </cell>
          <cell r="D2906">
            <v>293.06</v>
          </cell>
        </row>
        <row r="2907">
          <cell r="A2907" t="str">
            <v>DURPANEL               1/2  X 4 X 8 AVERIADO</v>
          </cell>
          <cell r="D2907">
            <v>277.18</v>
          </cell>
        </row>
        <row r="2908">
          <cell r="A2908" t="str">
            <v>DURPANEL               3/4  X 4 X 8</v>
          </cell>
          <cell r="D2908">
            <v>393.14</v>
          </cell>
        </row>
        <row r="2909">
          <cell r="A2909" t="str">
            <v>DURPANEL               3/4  X 4 X 8 AVERIADO</v>
          </cell>
          <cell r="D2909">
            <v>118.56</v>
          </cell>
        </row>
        <row r="2910">
          <cell r="A2910" t="str">
            <v>DURPANEL    3/8  X 4 X 8 AVERIADO</v>
          </cell>
          <cell r="D2910">
            <v>117</v>
          </cell>
        </row>
        <row r="2911">
          <cell r="A2911" t="str">
            <v>FIBRAN (3.0MM) 1/8 X 4 X 8</v>
          </cell>
          <cell r="D2911">
            <v>121.26</v>
          </cell>
        </row>
        <row r="2912">
          <cell r="A2912" t="str">
            <v>FIBRAN (4.0MM) 3/16 X 4 X 8</v>
          </cell>
          <cell r="D2912">
            <v>161.58000000000001</v>
          </cell>
        </row>
        <row r="2913">
          <cell r="A2913" t="str">
            <v>FIBRAN (9.0MM) 3/8 X 4 X 8</v>
          </cell>
          <cell r="D2913">
            <v>309.45999999999998</v>
          </cell>
        </row>
        <row r="2914">
          <cell r="A2914" t="str">
            <v>FIBRAN (12MM) 1/2 X 4 X 8</v>
          </cell>
          <cell r="D2914">
            <v>360.15</v>
          </cell>
        </row>
        <row r="2915">
          <cell r="A2915" t="str">
            <v>FIBRAN (15 MM) 5/8 X 4 X 8</v>
          </cell>
          <cell r="D2915">
            <v>474.69</v>
          </cell>
        </row>
        <row r="2916">
          <cell r="A2916" t="str">
            <v>FIBRAN (18MM) 3/4 X 4 X 8</v>
          </cell>
          <cell r="D2916">
            <v>567.13</v>
          </cell>
        </row>
        <row r="2917">
          <cell r="A2917" t="str">
            <v>PLYWOOD (4.0MM) 3/16 4 X 8-B/B</v>
          </cell>
          <cell r="D2917">
            <v>174.39</v>
          </cell>
        </row>
        <row r="2918">
          <cell r="A2918" t="str">
            <v>PLYWOOD  (5.5MM)  1/4  4 X 8 B/C</v>
          </cell>
          <cell r="D2918">
            <v>205.57</v>
          </cell>
        </row>
        <row r="2919">
          <cell r="A2919" t="str">
            <v>PLYWOOD  (5.5MM)  1/4  4 X 8 B/C AVERIADO</v>
          </cell>
          <cell r="D2919">
            <v>118.4</v>
          </cell>
        </row>
        <row r="2920">
          <cell r="A2920" t="str">
            <v>PLYWOOD      3/16 4 X 8-B AVERIADO</v>
          </cell>
          <cell r="D2920">
            <v>133.35</v>
          </cell>
        </row>
        <row r="2921">
          <cell r="A2921" t="str">
            <v>PLYWOOD 1/4  (5.2MM) 4 X 8-B AVERIADO</v>
          </cell>
          <cell r="D2921">
            <v>178.5</v>
          </cell>
        </row>
        <row r="2922">
          <cell r="A2922" t="str">
            <v>PLYWOOD      1/4 (5.2MM) 4 X 8 B/B</v>
          </cell>
          <cell r="D2922">
            <v>216.61</v>
          </cell>
        </row>
        <row r="2923">
          <cell r="A2923" t="str">
            <v>PLYWOOD      3/8 (9MM)  4 X 8 B/B</v>
          </cell>
          <cell r="D2923">
            <v>310.83</v>
          </cell>
        </row>
        <row r="2924">
          <cell r="A2924" t="str">
            <v>PLYWOOD      3/8  4 X 8-B AVERIADO</v>
          </cell>
          <cell r="D2924">
            <v>240.45</v>
          </cell>
        </row>
        <row r="2925">
          <cell r="A2925" t="str">
            <v>PLYWOOD     1/2 (12MM)  4 X 8 B/B</v>
          </cell>
          <cell r="D2925">
            <v>395.83</v>
          </cell>
        </row>
        <row r="2926">
          <cell r="A2926" t="str">
            <v>PLYWOOD      3/4 (18MM) 4 X 8 B/B</v>
          </cell>
          <cell r="D2926">
            <v>573.94000000000005</v>
          </cell>
        </row>
        <row r="2927">
          <cell r="A2927" t="str">
            <v>PLYWOOD      3/4  4 X 8-B AVERIADO</v>
          </cell>
          <cell r="D2927">
            <v>308</v>
          </cell>
        </row>
        <row r="2928">
          <cell r="A2928" t="str">
            <v>FORMICA BLANCA 1501 - B</v>
          </cell>
          <cell r="D2928">
            <v>124.8</v>
          </cell>
        </row>
        <row r="2929">
          <cell r="A2929" t="str">
            <v>FORMICA BLANCA 1501 - MATE</v>
          </cell>
          <cell r="D2929">
            <v>182</v>
          </cell>
        </row>
        <row r="2930">
          <cell r="A2930" t="str">
            <v>FORMICA MADERA BRILLANTE 2209</v>
          </cell>
          <cell r="D2930">
            <v>196.99</v>
          </cell>
        </row>
        <row r="2931">
          <cell r="A2931" t="str">
            <v>FORMICA MADERA BRILLANTE 2275</v>
          </cell>
          <cell r="D2931">
            <v>196.99</v>
          </cell>
        </row>
        <row r="2932">
          <cell r="A2932" t="str">
            <v>FORMICA MADERA BRILLANTE 2309</v>
          </cell>
          <cell r="D2932">
            <v>196.99</v>
          </cell>
        </row>
        <row r="2933">
          <cell r="A2933" t="str">
            <v>FORMICA MADERA BRILLANTE 2312</v>
          </cell>
          <cell r="D2933">
            <v>196.99</v>
          </cell>
        </row>
        <row r="2934">
          <cell r="A2934" t="str">
            <v>FORMICA MADERA BRILLANTE 2313</v>
          </cell>
          <cell r="D2934">
            <v>196.99</v>
          </cell>
        </row>
        <row r="2935">
          <cell r="A2935" t="str">
            <v>FORMICA MADERA BRILLANTE 2254</v>
          </cell>
          <cell r="D2935">
            <v>196.99</v>
          </cell>
        </row>
        <row r="2936">
          <cell r="A2936" t="str">
            <v>FORMICA MADERA BRILLANTE 2230</v>
          </cell>
          <cell r="D2936">
            <v>196.99</v>
          </cell>
        </row>
        <row r="2937">
          <cell r="A2937" t="str">
            <v>FORMICA MADERA MATE 2254</v>
          </cell>
          <cell r="D2937">
            <v>182</v>
          </cell>
        </row>
        <row r="2938">
          <cell r="A2938" t="str">
            <v>FORMICA MADERA MATE 2309</v>
          </cell>
          <cell r="D2938">
            <v>196.99</v>
          </cell>
        </row>
        <row r="2939">
          <cell r="A2939" t="str">
            <v>FORMICA NEGRO BRILLANTE 1548</v>
          </cell>
          <cell r="D2939">
            <v>182</v>
          </cell>
        </row>
        <row r="2940">
          <cell r="A2940" t="str">
            <v>FORMICA NEGRO MATE 1548</v>
          </cell>
          <cell r="D2940">
            <v>182</v>
          </cell>
        </row>
        <row r="2941">
          <cell r="A2941" t="str">
            <v>FORMICA GRIS 1509-B</v>
          </cell>
          <cell r="D2941">
            <v>192.27</v>
          </cell>
        </row>
        <row r="2942">
          <cell r="A2942" t="str">
            <v>FORMICA AZUL OSCURO 1556 -B</v>
          </cell>
          <cell r="D2942">
            <v>192.27</v>
          </cell>
        </row>
        <row r="2943">
          <cell r="A2943" t="str">
            <v>FORMICA VERDE         EUROC A-62 -M</v>
          </cell>
          <cell r="D2943">
            <v>182</v>
          </cell>
        </row>
        <row r="2944">
          <cell r="A2944" t="str">
            <v>FORMICA MADERA        EUROC B-36 -M</v>
          </cell>
          <cell r="D2944">
            <v>182</v>
          </cell>
        </row>
        <row r="2945">
          <cell r="A2945" t="str">
            <v>FORMICA ESMERALD(VER) EUROC D-202-B</v>
          </cell>
          <cell r="D2945">
            <v>182</v>
          </cell>
        </row>
        <row r="2946">
          <cell r="A2946" t="str">
            <v>FORMICA CELEST OSCU R.BLOCK 1011 -B</v>
          </cell>
          <cell r="D2946">
            <v>182</v>
          </cell>
        </row>
        <row r="2947">
          <cell r="A2947" t="str">
            <v>FORMICA CELEST CLAR R.BLOCK 1081 -B</v>
          </cell>
          <cell r="D2947">
            <v>182</v>
          </cell>
        </row>
        <row r="2948">
          <cell r="A2948" t="str">
            <v>FORMICA AMARI CANAR R.BLOCK 1098 -B</v>
          </cell>
          <cell r="D2948">
            <v>182</v>
          </cell>
        </row>
        <row r="2949">
          <cell r="A2949" t="str">
            <v>FORMICA AMARI MOSTA R.BLOCK 1098 -B</v>
          </cell>
          <cell r="D2949">
            <v>182</v>
          </cell>
        </row>
        <row r="2950">
          <cell r="A2950" t="str">
            <v>FORMICA MADER 2210 - B</v>
          </cell>
          <cell r="D2950">
            <v>196.99</v>
          </cell>
        </row>
        <row r="2951">
          <cell r="A2951" t="str">
            <v>FORMICA MADERA 2240 - B</v>
          </cell>
          <cell r="D2951">
            <v>196.99</v>
          </cell>
        </row>
        <row r="2952">
          <cell r="A2952" t="str">
            <v>FORMICA MADERA 2261 - B</v>
          </cell>
          <cell r="D2952">
            <v>196.99</v>
          </cell>
        </row>
        <row r="2953">
          <cell r="A2953" t="str">
            <v>FORMICA MADERA 2293 - B</v>
          </cell>
          <cell r="D2953">
            <v>196.99</v>
          </cell>
        </row>
        <row r="2954">
          <cell r="A2954" t="str">
            <v>FORMICA MADERA  2311 - B</v>
          </cell>
          <cell r="D2954">
            <v>182</v>
          </cell>
        </row>
        <row r="2955">
          <cell r="A2955" t="str">
            <v>MELAMINA MADERA    1C-268   5MM 4X8</v>
          </cell>
          <cell r="D2955">
            <v>242.95</v>
          </cell>
        </row>
        <row r="2956">
          <cell r="A2956" t="str">
            <v>MELAMINA MADERA 1C-305 5MMX4X8</v>
          </cell>
          <cell r="D2956">
            <v>234.22</v>
          </cell>
        </row>
        <row r="2957">
          <cell r="A2957" t="str">
            <v>MELAMINA GRIS PIGMENTADO 2C  272 16MM</v>
          </cell>
          <cell r="D2957">
            <v>601.46</v>
          </cell>
        </row>
        <row r="2958">
          <cell r="A2958" t="str">
            <v>MELAMINA MADER 2C-267 16MM  4X8 AVERIADO</v>
          </cell>
          <cell r="D2958">
            <v>218.36</v>
          </cell>
        </row>
        <row r="2959">
          <cell r="A2959" t="str">
            <v>MELAMINA MADERA    2C-267 16MM  4 X 8</v>
          </cell>
          <cell r="D2959">
            <v>613.85</v>
          </cell>
        </row>
        <row r="2960">
          <cell r="A2960" t="str">
            <v>MELAMINA MADERA    2C-268 16MM  4 X 8</v>
          </cell>
          <cell r="D2960">
            <v>610.87</v>
          </cell>
        </row>
        <row r="2961">
          <cell r="A2961" t="str">
            <v>MELAMINA MADERA    2C-275 16MM  4 X 8</v>
          </cell>
          <cell r="D2961">
            <v>647.75</v>
          </cell>
        </row>
        <row r="2962">
          <cell r="A2962" t="str">
            <v>MELAMINA MADERA 16MM 2C F-036 AVERIADO</v>
          </cell>
          <cell r="D2962">
            <v>516.58000000000004</v>
          </cell>
        </row>
        <row r="2963">
          <cell r="A2963" t="str">
            <v>TAPETA PVC BLANCA 202  22MM X 100MTS</v>
          </cell>
          <cell r="D2963">
            <v>263.95</v>
          </cell>
        </row>
        <row r="2964">
          <cell r="A2964" t="str">
            <v>TAPETA PVC BLANCA MATE F001 100MTS</v>
          </cell>
          <cell r="D2964">
            <v>352.68</v>
          </cell>
        </row>
        <row r="2965">
          <cell r="A2965" t="str">
            <v>TAPETA PVC MADERA-267  22MM X 100MT</v>
          </cell>
          <cell r="D2965">
            <v>411.76</v>
          </cell>
        </row>
        <row r="2966">
          <cell r="A2966" t="str">
            <v>TAPETA PVC MADERA-268  22MM X 25MTS</v>
          </cell>
          <cell r="D2966">
            <v>100.96</v>
          </cell>
        </row>
        <row r="2967">
          <cell r="A2967" t="str">
            <v>TAPETA PVC MADERA-268  22MM X 100MTS</v>
          </cell>
          <cell r="D2967">
            <v>438.14</v>
          </cell>
        </row>
        <row r="2968">
          <cell r="A2968" t="str">
            <v>TAPETA PVC MADERA-275  22MM X 25MTS</v>
          </cell>
          <cell r="D2968">
            <v>96.35</v>
          </cell>
        </row>
        <row r="2969">
          <cell r="A2969" t="str">
            <v>TAPETA PVC MADERA-374  22MM X 25MT</v>
          </cell>
          <cell r="D2969">
            <v>98.7</v>
          </cell>
        </row>
        <row r="2970">
          <cell r="A2970" t="str">
            <v>TAPETA PVC MADERA-374  22MM X 50MT</v>
          </cell>
          <cell r="D2970">
            <v>197.4</v>
          </cell>
        </row>
        <row r="2971">
          <cell r="A2971" t="str">
            <v>TAPETA PVC MADERA-374  22MM X 100MT</v>
          </cell>
          <cell r="D2971">
            <v>394.8</v>
          </cell>
        </row>
        <row r="2972">
          <cell r="A2972" t="str">
            <v>ATORNILLADORA INALAMBR BOSCH FT1915</v>
          </cell>
          <cell r="D2972">
            <v>1721.31</v>
          </cell>
        </row>
        <row r="2973">
          <cell r="A2973" t="str">
            <v>ATORNILLADORA INALAMBR BOSCH GSR 12-2 (1918)</v>
          </cell>
          <cell r="D2973">
            <v>2247.25</v>
          </cell>
        </row>
        <row r="2974">
          <cell r="A2974" t="str">
            <v>LIJADORA ESMERIL BOSCH 4 1/2 GWS 7-115 (1800)</v>
          </cell>
          <cell r="D2974">
            <v>1685.94</v>
          </cell>
        </row>
        <row r="2975">
          <cell r="A2975" t="str">
            <v>LIJADORA ESMERIL BOSCH 7" GWS 21-180 (1751)</v>
          </cell>
          <cell r="D2975">
            <v>3242.19</v>
          </cell>
        </row>
        <row r="2976">
          <cell r="A2976" t="str">
            <v>LIJADORA ESMERIL BOSCH 9" GWS 21-230 (1752)</v>
          </cell>
          <cell r="D2976">
            <v>3449.69</v>
          </cell>
        </row>
        <row r="2977">
          <cell r="A2977" t="str">
            <v>LIJADORA ESMERILADO. 9 BOSCH FT1754</v>
          </cell>
          <cell r="D2977">
            <v>3675</v>
          </cell>
        </row>
        <row r="2978">
          <cell r="A2978" t="str">
            <v>LIJADORA ESMERILADORA 9" GW 26-230 BOSCH 1756</v>
          </cell>
          <cell r="D2978">
            <v>4430.25</v>
          </cell>
        </row>
        <row r="2979">
          <cell r="A2979" t="str">
            <v>LIJADORA EXCENTRICA      BOSCH FT1372</v>
          </cell>
          <cell r="D2979">
            <v>3327.31</v>
          </cell>
        </row>
        <row r="2980">
          <cell r="A2980" t="str">
            <v>LIJADORA ORBITAL             BOSCH FT1293</v>
          </cell>
          <cell r="D2980">
            <v>2900.84</v>
          </cell>
        </row>
        <row r="2981">
          <cell r="A2981" t="str">
            <v>SIERRA CALADORA BOSCH GST 75 BE (158E)</v>
          </cell>
          <cell r="D2981">
            <v>3307.75</v>
          </cell>
        </row>
        <row r="2982">
          <cell r="A2982" t="str">
            <v>SIERRA CALADORA BOSCH 125V 6015-8E</v>
          </cell>
          <cell r="D2982">
            <v>3273.75</v>
          </cell>
        </row>
        <row r="2983">
          <cell r="A2983" t="str">
            <v>TALADRO MARTILLO BOSCH 1/2 GSB 16 RE (1218)</v>
          </cell>
          <cell r="D2983">
            <v>2049.06</v>
          </cell>
        </row>
        <row r="2984">
          <cell r="A2984" t="str">
            <v>TALADRO MARTILLO BOSCH 1/2 GSB 20-2RE (1194)</v>
          </cell>
          <cell r="D2984">
            <v>3294.06</v>
          </cell>
        </row>
        <row r="2985">
          <cell r="A2985" t="str">
            <v>ADAPT Y PUNTA P/TAL 27PZ BOS CC2130</v>
          </cell>
          <cell r="D2985">
            <v>518.36</v>
          </cell>
        </row>
        <row r="2986">
          <cell r="A2986" t="str">
            <v>BROCA P/MET-MAD-CONC 5.5MM BOS 6052</v>
          </cell>
          <cell r="D2986">
            <v>46.68</v>
          </cell>
        </row>
        <row r="2987">
          <cell r="A2987" t="str">
            <v>BROCA P/MET-MAD-CONC 6.5MM BOS 6059</v>
          </cell>
          <cell r="D2987">
            <v>64.930000000000007</v>
          </cell>
        </row>
        <row r="2988">
          <cell r="A2988" t="str">
            <v>BROCA P/MET-MAD-CONC 12MM BOSC 6058</v>
          </cell>
          <cell r="D2988">
            <v>93.36</v>
          </cell>
        </row>
        <row r="2989">
          <cell r="A2989" t="str">
            <v>BROCA P/ METAL HSS-R 13PZS BOSCH 607 019 441</v>
          </cell>
          <cell r="D2989">
            <v>160.80000000000001</v>
          </cell>
        </row>
        <row r="2990">
          <cell r="A2990" t="str">
            <v>CINCEL PUNTA D/PERCUSI BOSCH FT0009</v>
          </cell>
          <cell r="D2990">
            <v>190.98</v>
          </cell>
        </row>
        <row r="2991">
          <cell r="A2991" t="str">
            <v>CEPILLO ALAMB COPA 1/4X2 BOS 006</v>
          </cell>
          <cell r="D2991">
            <v>9.9600000000000009</v>
          </cell>
        </row>
        <row r="2992">
          <cell r="A2992" t="str">
            <v>CUCHILLA RUTEADO  5/8  BOSCH 85117</v>
          </cell>
          <cell r="D2992">
            <v>135.99</v>
          </cell>
        </row>
        <row r="2993">
          <cell r="A2993" t="str">
            <v>DISCO D/RESPALD  4 1/2 BOSCH 600188</v>
          </cell>
          <cell r="D2993">
            <v>79.41</v>
          </cell>
        </row>
        <row r="2994">
          <cell r="A2994" t="str">
            <v>DISCO P/CONC 4 1/2X1/8 X7/8 BO C24R</v>
          </cell>
          <cell r="D2994">
            <v>15.08</v>
          </cell>
        </row>
        <row r="2995">
          <cell r="A2995" t="str">
            <v>DISCO DIAMANTADO SEG 4 1/2 BOSCH 602 191</v>
          </cell>
          <cell r="D2995">
            <v>212.85</v>
          </cell>
        </row>
        <row r="2996">
          <cell r="A2996" t="str">
            <v>DISCO DIAMANTADO BOSCH SEG 7" 602 194</v>
          </cell>
          <cell r="D2996">
            <v>530.25</v>
          </cell>
        </row>
        <row r="2997">
          <cell r="A2997" t="str">
            <v>DISCO DIAMANTADO BOSCH SEG 9" 602 195</v>
          </cell>
          <cell r="D2997">
            <v>675</v>
          </cell>
        </row>
        <row r="2998">
          <cell r="A2998" t="str">
            <v>HOJA SIERRA CALAD 3PZS BOSCH 630663</v>
          </cell>
          <cell r="D2998">
            <v>219.69</v>
          </cell>
        </row>
        <row r="2999">
          <cell r="A2999" t="str">
            <v>HOJA SIERRA CALAD 3PZS BOSCH 633105</v>
          </cell>
          <cell r="D2999">
            <v>164.35</v>
          </cell>
        </row>
        <row r="3000">
          <cell r="A3000" t="str">
            <v>HOJA SIERRA CALAD T118B 5PZS BOSCH 631 014</v>
          </cell>
          <cell r="D3000">
            <v>70.040000000000006</v>
          </cell>
        </row>
        <row r="3001">
          <cell r="A3001" t="str">
            <v>HOJA SIERRA CALAD T123 3PZS BOSCH 638 472</v>
          </cell>
          <cell r="D3001">
            <v>59.4</v>
          </cell>
        </row>
        <row r="3002">
          <cell r="A3002" t="str">
            <v>HOJA SIERRA CALAD 3PZS BOSCH 634993</v>
          </cell>
          <cell r="D3002">
            <v>109.13</v>
          </cell>
        </row>
        <row r="3003">
          <cell r="A3003" t="str">
            <v>HOJA SIERRA CALAD 3PZS BOSCH 630565</v>
          </cell>
          <cell r="D3003">
            <v>51.18</v>
          </cell>
        </row>
        <row r="3004">
          <cell r="A3004" t="str">
            <v>HOJA SIERRA CIRCULAR 7 BOSCH 640172</v>
          </cell>
          <cell r="D3004">
            <v>274.05</v>
          </cell>
        </row>
        <row r="3005">
          <cell r="A3005" t="str">
            <v>ATORNILLADOR               DW255</v>
          </cell>
          <cell r="D3005">
            <v>2216.33</v>
          </cell>
        </row>
        <row r="3006">
          <cell r="A3006" t="str">
            <v>CIZALLA CAP.CORTE 2MM 3.2A DW892</v>
          </cell>
          <cell r="D3006">
            <v>6658.59</v>
          </cell>
        </row>
        <row r="3007">
          <cell r="A3007" t="str">
            <v>CEPILLO      5.2A 15000RPM DW680K</v>
          </cell>
          <cell r="D3007">
            <v>4177.18</v>
          </cell>
        </row>
        <row r="3008">
          <cell r="A3008" t="str">
            <v>CEPILLO PORTAB 15A 12 1/2' DW734</v>
          </cell>
          <cell r="D3008">
            <v>11487.1</v>
          </cell>
        </row>
        <row r="3009">
          <cell r="A3009" t="str">
            <v>CORTADORA DE LOZA    110MM DW861B</v>
          </cell>
          <cell r="D3009">
            <v>2436.89</v>
          </cell>
        </row>
        <row r="3010">
          <cell r="A3010" t="str">
            <v>CORTADORA ANGULAR  15A 12" DWD28754</v>
          </cell>
          <cell r="D3010">
            <v>6298.75</v>
          </cell>
        </row>
        <row r="3011">
          <cell r="A3011" t="str">
            <v>CORTADORA ANGULAR  15A 14" DWD28755</v>
          </cell>
          <cell r="D3011">
            <v>9098.19</v>
          </cell>
        </row>
        <row r="3012">
          <cell r="A3012" t="str">
            <v>SIERRA INGLETEADORA DE 10" DW713-B3</v>
          </cell>
          <cell r="D3012">
            <v>6630.23</v>
          </cell>
        </row>
        <row r="3013">
          <cell r="A3013" t="str">
            <v>CORTADORA D/MET. 3.2HP 14' D28700-B3</v>
          </cell>
          <cell r="D3013">
            <v>4355.49</v>
          </cell>
        </row>
        <row r="3014">
          <cell r="A3014" t="str">
            <v>CORTADORA D/MET. 5.5HP 14' D28715</v>
          </cell>
          <cell r="D3014">
            <v>5195.7700000000004</v>
          </cell>
        </row>
        <row r="3015">
          <cell r="A3015" t="str">
            <v>ESMERIL DE BANCO  4A 5/8HP DW756</v>
          </cell>
          <cell r="D3015">
            <v>2266.69</v>
          </cell>
        </row>
        <row r="3016">
          <cell r="A3016" t="str">
            <v>ESMERIL DE BANC 4.2A 3/4HP DW758</v>
          </cell>
          <cell r="D3016">
            <v>3153.53</v>
          </cell>
        </row>
        <row r="3017">
          <cell r="A3017" t="str">
            <v>ESMERILADORA RECTA  13A 6' DW882</v>
          </cell>
          <cell r="D3017">
            <v>7885.66</v>
          </cell>
        </row>
        <row r="3018">
          <cell r="A3018" t="str">
            <v>ESMERILADORA ANGULAR 4 1/2 DW28402</v>
          </cell>
          <cell r="D3018">
            <v>2045.8</v>
          </cell>
        </row>
        <row r="3019">
          <cell r="A3019" t="str">
            <v>ESMERILADORA ANGULAR 15A 7" DW28474</v>
          </cell>
          <cell r="D3019">
            <v>3266.9</v>
          </cell>
        </row>
        <row r="3020">
          <cell r="A3020" t="str">
            <v>ESMERILADORA ANGUL. 15A 7' DW28494W</v>
          </cell>
          <cell r="D3020">
            <v>3078.94</v>
          </cell>
        </row>
        <row r="3021">
          <cell r="A3021" t="str">
            <v>ESMERILADORA ANGUL. 15A 9" DW28490-B3</v>
          </cell>
          <cell r="D3021">
            <v>2621.0300000000002</v>
          </cell>
        </row>
        <row r="3022">
          <cell r="A3022" t="str">
            <v>ESMERILADORA ANGUL. 15A 9" DW28494N</v>
          </cell>
          <cell r="D3022">
            <v>3067.87</v>
          </cell>
        </row>
        <row r="3023">
          <cell r="A3023" t="str">
            <v>ESMERILADORA ANGUL 15A 7/9 DW284076</v>
          </cell>
          <cell r="D3023">
            <v>3978.08</v>
          </cell>
        </row>
        <row r="3024">
          <cell r="A3024" t="str">
            <v>LIJADORA DE BANDA       3X21 DW433</v>
          </cell>
          <cell r="D3024">
            <v>4865.13</v>
          </cell>
        </row>
        <row r="3025">
          <cell r="A3025" t="str">
            <v>LIJADORA DE BANDA       3X21 DW433 AVERIADO</v>
          </cell>
          <cell r="D3025">
            <v>4204.34</v>
          </cell>
        </row>
        <row r="3026">
          <cell r="A3026" t="str">
            <v>LIJADORA ORBITAL  5               DW26451</v>
          </cell>
          <cell r="D3026">
            <v>1783.88</v>
          </cell>
        </row>
        <row r="3027">
          <cell r="A3027" t="str">
            <v>LIJADORA ORBITAL               DW26441</v>
          </cell>
          <cell r="D3027">
            <v>1066.2</v>
          </cell>
        </row>
        <row r="3028">
          <cell r="A3028" t="str">
            <v>LLAVE DE IMPACTO  7.5A 1/2 DW292-K</v>
          </cell>
          <cell r="D3028">
            <v>4459.7</v>
          </cell>
        </row>
        <row r="3029">
          <cell r="A3029" t="str">
            <v>PULIDORA             7'/9' DW849</v>
          </cell>
          <cell r="D3029">
            <v>3947.89</v>
          </cell>
        </row>
        <row r="3030">
          <cell r="A3030" t="str">
            <v>RECTIFICAD. MATRIZ 3A 1 1/2 DW 887</v>
          </cell>
          <cell r="D3030">
            <v>2939.73</v>
          </cell>
        </row>
        <row r="3031">
          <cell r="A3031" t="str">
            <v>RUTEADORA         9A 1.5HP DW616</v>
          </cell>
          <cell r="D3031">
            <v>3615.84</v>
          </cell>
        </row>
        <row r="3032">
          <cell r="A3032" t="str">
            <v>RUTEADORA         9A 1.5HP DW616 AVERIADO</v>
          </cell>
          <cell r="D3032">
            <v>3038.28</v>
          </cell>
        </row>
        <row r="3033">
          <cell r="A3033" t="str">
            <v>RUTEADORA      12A 2 1/4HP DW618D</v>
          </cell>
          <cell r="D3033">
            <v>4960.1499999999996</v>
          </cell>
        </row>
        <row r="3034">
          <cell r="A3034" t="str">
            <v>RUTEADORA        15A   3HP DW625</v>
          </cell>
          <cell r="D3034">
            <v>6825.37</v>
          </cell>
        </row>
        <row r="3035">
          <cell r="A3035" t="str">
            <v>ROTOMARTILLO INALA SDS 7/8 DW005K-2</v>
          </cell>
          <cell r="D3035">
            <v>10827.13</v>
          </cell>
        </row>
        <row r="3036">
          <cell r="A3036" t="str">
            <v>ROTOMARTILLO SDS-PLU   1 DWD25103K</v>
          </cell>
          <cell r="D3036">
            <v>4681.53</v>
          </cell>
        </row>
        <row r="3037">
          <cell r="A3037" t="str">
            <v>ROTOMARTILLO SDS 1"  DW 25213K</v>
          </cell>
          <cell r="D3037">
            <v>7106.41</v>
          </cell>
        </row>
        <row r="3038">
          <cell r="A3038" t="str">
            <v>ROTOMARTILLO HEX 3/4"  DW 25941KP</v>
          </cell>
          <cell r="D3038">
            <v>24754.17</v>
          </cell>
        </row>
        <row r="3039">
          <cell r="A3039" t="str">
            <v>ROTOMARTILLO SDS 1"  DW 25113K</v>
          </cell>
          <cell r="D3039">
            <v>5883.57</v>
          </cell>
        </row>
        <row r="3040">
          <cell r="A3040" t="str">
            <v>ROTOMARTILL SDS-MAX 1 3/4 DWD25600K</v>
          </cell>
          <cell r="D3040">
            <v>16988.62</v>
          </cell>
        </row>
        <row r="3041">
          <cell r="A3041" t="str">
            <v>ROTOMARTILL SDS-MAX DEMOL DWD25900K</v>
          </cell>
          <cell r="D3041">
            <v>23658.560000000001</v>
          </cell>
        </row>
        <row r="3042">
          <cell r="A3042" t="str">
            <v>ROTOMARTILLO SDS 1 7/8" DW 25701K</v>
          </cell>
          <cell r="D3042">
            <v>20094.34</v>
          </cell>
        </row>
        <row r="3043">
          <cell r="A3043" t="str">
            <v>SIERRA CALADORA       4.5A DW313</v>
          </cell>
          <cell r="D3043">
            <v>1806.36</v>
          </cell>
        </row>
        <row r="3044">
          <cell r="A3044" t="str">
            <v>SIERRA CALADORA ORBIT 4.5A DW318K</v>
          </cell>
          <cell r="D3044">
            <v>2172.06</v>
          </cell>
        </row>
        <row r="3045">
          <cell r="A3045" t="str">
            <v>SIERRA CALADORA ORBIT 4.5A DW318</v>
          </cell>
          <cell r="D3045">
            <v>2163.6</v>
          </cell>
        </row>
        <row r="3046">
          <cell r="A3046" t="str">
            <v>SIERRA CALADORA ORBITAL DW 331K</v>
          </cell>
          <cell r="D3046">
            <v>4000.2</v>
          </cell>
        </row>
        <row r="3047">
          <cell r="A3047" t="str">
            <v>SIERRA CALAD D/DETALLE 20' DW788</v>
          </cell>
          <cell r="D3047">
            <v>8784.36</v>
          </cell>
        </row>
        <row r="3048">
          <cell r="A3048" t="str">
            <v>SIERRA CIRCULAR 10A 7 1/4' DW352</v>
          </cell>
          <cell r="D3048">
            <v>2409.2800000000002</v>
          </cell>
        </row>
        <row r="3049">
          <cell r="A3049" t="str">
            <v>SIERRA CIRCULAR     7 1/4' DW368K</v>
          </cell>
          <cell r="D3049">
            <v>3653.38</v>
          </cell>
        </row>
        <row r="3050">
          <cell r="A3050" t="str">
            <v>SIERRA CIRCULAR 13A 8 1/4' DW384</v>
          </cell>
          <cell r="D3050">
            <v>5141.51</v>
          </cell>
        </row>
        <row r="3051">
          <cell r="A3051" t="str">
            <v>SIERRA CIRCULAR 13A 8 1/4' DW384 AVERIADO</v>
          </cell>
          <cell r="D3051">
            <v>3722.09</v>
          </cell>
        </row>
        <row r="3052">
          <cell r="A3052" t="str">
            <v>SIERRA D/MESA DW  D27400-QU</v>
          </cell>
          <cell r="D3052">
            <v>15824.29</v>
          </cell>
        </row>
        <row r="3053">
          <cell r="A3053" t="str">
            <v>SIERRA D/ANGULO  12" DW 15AMP  715P</v>
          </cell>
          <cell r="D3053">
            <v>9599.89</v>
          </cell>
        </row>
        <row r="3054">
          <cell r="A3054" t="str">
            <v>SIERRA DE CINTA       6.9A DW739-QU</v>
          </cell>
          <cell r="D3054">
            <v>8867.89</v>
          </cell>
        </row>
        <row r="3055">
          <cell r="A3055" t="str">
            <v>SIERRA DE BANDA 6A  DW28770K</v>
          </cell>
          <cell r="D3055">
            <v>7157.75</v>
          </cell>
        </row>
        <row r="3056">
          <cell r="A3056" t="str">
            <v>SIERRA SABLE            10A DW304PK</v>
          </cell>
          <cell r="D3056">
            <v>2997.79</v>
          </cell>
        </row>
        <row r="3057">
          <cell r="A3057" t="str">
            <v>SIERRA SABLE   13AMP  DW 311K</v>
          </cell>
          <cell r="D3057">
            <v>4540.78</v>
          </cell>
        </row>
        <row r="3058">
          <cell r="A3058" t="str">
            <v>SIERRA COPA BI-METAL 7/8" DW D180014</v>
          </cell>
          <cell r="D3058">
            <v>163.85</v>
          </cell>
        </row>
        <row r="3059">
          <cell r="A3059" t="str">
            <v>SIERRA COPA BI-METAL 1 1/8" DW D180018</v>
          </cell>
          <cell r="D3059">
            <v>166.85</v>
          </cell>
        </row>
        <row r="3060">
          <cell r="A3060" t="str">
            <v>SIERRA COPA BI-METAL 1 1/2" DW D180024</v>
          </cell>
          <cell r="D3060">
            <v>190.56</v>
          </cell>
        </row>
        <row r="3061">
          <cell r="A3061" t="str">
            <v>TALADRO INALAM 12V 3/8 DW DC742KA</v>
          </cell>
          <cell r="D3061">
            <v>3795.62</v>
          </cell>
        </row>
        <row r="3062">
          <cell r="A3062" t="str">
            <v>TALADRO INALAMBRICO DW 730 KA</v>
          </cell>
          <cell r="D3062">
            <v>4465.2700000000004</v>
          </cell>
        </row>
        <row r="3063">
          <cell r="A3063" t="str">
            <v>TALADRO 3/8" DW D110K</v>
          </cell>
          <cell r="D3063">
            <v>1572.19</v>
          </cell>
        </row>
        <row r="3064">
          <cell r="A3064" t="str">
            <v>TALADRO           5.4A 3/8 DW21002</v>
          </cell>
          <cell r="D3064">
            <v>1367.87</v>
          </cell>
        </row>
        <row r="3065">
          <cell r="A3065" t="str">
            <v>TALADRO      7A 450RPM 1/2 DW130</v>
          </cell>
          <cell r="D3065">
            <v>3524.8</v>
          </cell>
        </row>
        <row r="3066">
          <cell r="A3066" t="str">
            <v>TALADRO    7.8A 850RPM 1/2 DW235G</v>
          </cell>
          <cell r="D3066">
            <v>2928.9</v>
          </cell>
        </row>
        <row r="3067">
          <cell r="A3067" t="str">
            <v>TALADRO    7.8A 600RPM 1/2 DW245</v>
          </cell>
          <cell r="D3067">
            <v>3221.92</v>
          </cell>
        </row>
        <row r="3068">
          <cell r="A3068" t="str">
            <v>TALADRO 8.2A 2700 RPM 1/2 DW 520K</v>
          </cell>
          <cell r="D3068">
            <v>4482.67</v>
          </cell>
        </row>
        <row r="3069">
          <cell r="A3069" t="str">
            <v>TALADRO MARTILLO  7.2A 1/2 DW505</v>
          </cell>
          <cell r="D3069">
            <v>3003.98</v>
          </cell>
        </row>
        <row r="3070">
          <cell r="A3070" t="str">
            <v>TALADRO MARTILLO  4.8A 1/2 DW508-B3</v>
          </cell>
          <cell r="D3070">
            <v>2151.85</v>
          </cell>
        </row>
        <row r="3071">
          <cell r="A3071" t="str">
            <v>ADAPTADOR PARA MANDRIL 1/2 DW5351</v>
          </cell>
          <cell r="D3071">
            <v>276.39999999999998</v>
          </cell>
        </row>
        <row r="3072">
          <cell r="A3072" t="str">
            <v>BATERIAS XR            12V DW9071</v>
          </cell>
          <cell r="D3072">
            <v>1260.75</v>
          </cell>
        </row>
        <row r="3073">
          <cell r="A3073" t="str">
            <v>BATERIAS XR          14.4V DW9091</v>
          </cell>
          <cell r="D3073">
            <v>1494.34</v>
          </cell>
        </row>
        <row r="3074">
          <cell r="A3074" t="str">
            <v>BATERIAS               18V DW9096</v>
          </cell>
          <cell r="D3074">
            <v>1765.07</v>
          </cell>
        </row>
        <row r="3075">
          <cell r="A3075" t="str">
            <v>BROCA P/CONCRE 1/8 X2 1/2 DW530300</v>
          </cell>
          <cell r="D3075">
            <v>10.96</v>
          </cell>
        </row>
        <row r="3076">
          <cell r="A3076" t="str">
            <v>BROCA P/CONCRETO 5/32 X3 DW530400</v>
          </cell>
          <cell r="D3076">
            <v>10.96</v>
          </cell>
        </row>
        <row r="3077">
          <cell r="A3077" t="str">
            <v>BROCA P/CONCRE  3/16X3 1/2 DW530500</v>
          </cell>
          <cell r="D3077">
            <v>11.21</v>
          </cell>
        </row>
        <row r="3078">
          <cell r="A3078" t="str">
            <v>BROCA P/CONCRETO   1/4 X4' DW530650</v>
          </cell>
          <cell r="D3078">
            <v>12.98</v>
          </cell>
        </row>
        <row r="3079">
          <cell r="A3079" t="str">
            <v>BROCA P/CONCRETO   1/4 X6' DW540635</v>
          </cell>
          <cell r="D3079">
            <v>18.95</v>
          </cell>
        </row>
        <row r="3080">
          <cell r="A3080" t="str">
            <v>BROCA P/CONCRETO   1/4 X6' DW5225</v>
          </cell>
          <cell r="D3080">
            <v>38.700000000000003</v>
          </cell>
        </row>
        <row r="3081">
          <cell r="A3081" t="str">
            <v>BROCA P/CONCRETO   5/8 X6' DW531600</v>
          </cell>
          <cell r="D3081">
            <v>50.21</v>
          </cell>
        </row>
        <row r="3082">
          <cell r="A3082" t="str">
            <v>BROCA P/CONCRETO   3/8 X12 DW560950</v>
          </cell>
          <cell r="D3082">
            <v>68.290000000000006</v>
          </cell>
        </row>
        <row r="3083">
          <cell r="A3083" t="str">
            <v>BROCA P/CONCRETO   1/2 X12 DW561250</v>
          </cell>
          <cell r="D3083">
            <v>72.66</v>
          </cell>
        </row>
        <row r="3084">
          <cell r="A3084" t="str">
            <v>BROCA P/CONCRETO   5/8 X12 DW561600</v>
          </cell>
          <cell r="D3084">
            <v>86.71</v>
          </cell>
        </row>
        <row r="3085">
          <cell r="A3085" t="str">
            <v>BROCA P/CONCRE SDS 3/16X2' DW5402</v>
          </cell>
          <cell r="D3085">
            <v>34.909999999999997</v>
          </cell>
        </row>
        <row r="3086">
          <cell r="A3086" t="str">
            <v>BROCA P/CONC SDS 1/4X6 1/2 DW5418</v>
          </cell>
          <cell r="D3086">
            <v>64.58</v>
          </cell>
        </row>
        <row r="3087">
          <cell r="A3087" t="str">
            <v>BROCA P/CONCRE SDS 5/16X6' DW5424</v>
          </cell>
          <cell r="D3087">
            <v>55.15</v>
          </cell>
        </row>
        <row r="3088">
          <cell r="A3088" t="str">
            <v>BROCA P/CONCRE SDS 3/8 X4' DW5427</v>
          </cell>
          <cell r="D3088">
            <v>60.46</v>
          </cell>
        </row>
        <row r="3089">
          <cell r="A3089" t="str">
            <v>BROCA P/CONCRE SDS 3/8 X10 DW5430</v>
          </cell>
          <cell r="D3089">
            <v>101.11</v>
          </cell>
        </row>
        <row r="3090">
          <cell r="A3090" t="str">
            <v>BROCA P/CONCRE SDS 1/2 X10 DW5439</v>
          </cell>
          <cell r="D3090">
            <v>97.3</v>
          </cell>
        </row>
        <row r="3091">
          <cell r="A3091" t="str">
            <v>BROCA P/CONCRE     1/2 X6' DW531300</v>
          </cell>
          <cell r="D3091">
            <v>34.21</v>
          </cell>
        </row>
        <row r="3092">
          <cell r="A3092" t="str">
            <v>BROCA P/CONCRE SDS 1/2X6" DW5437</v>
          </cell>
          <cell r="D3092">
            <v>66.58</v>
          </cell>
        </row>
        <row r="3093">
          <cell r="A3093" t="str">
            <v>BROCA P/CONCRE SDS 5/8 X8' DW51390</v>
          </cell>
          <cell r="D3093">
            <v>57.55</v>
          </cell>
        </row>
        <row r="3094">
          <cell r="A3094" t="str">
            <v>BROCA P/CONCRE SDS 3/4 X6" DW5453</v>
          </cell>
          <cell r="D3094">
            <v>145.93</v>
          </cell>
        </row>
        <row r="3095">
          <cell r="A3095" t="str">
            <v>BROCA P/CONCRE SDS 7/8 X6' DW5460</v>
          </cell>
          <cell r="D3095">
            <v>194.61</v>
          </cell>
        </row>
        <row r="3096">
          <cell r="A3096" t="str">
            <v>BROCA P/CONCRE SDS   1 X8' DW5464</v>
          </cell>
          <cell r="D3096">
            <v>311.27999999999997</v>
          </cell>
        </row>
        <row r="3097">
          <cell r="A3097" t="str">
            <v>BROCA P/CONCRE SDS 7/8 X10 DW5461</v>
          </cell>
          <cell r="D3097">
            <v>139.77000000000001</v>
          </cell>
        </row>
        <row r="3098">
          <cell r="A3098" t="str">
            <v>BROCA P/CONCRE SDS 3/4X12" DW5455</v>
          </cell>
          <cell r="D3098">
            <v>194.29</v>
          </cell>
        </row>
        <row r="3099">
          <cell r="A3099" t="str">
            <v>BROCA P/CONCRETO 5/16 DW 5228</v>
          </cell>
          <cell r="D3099">
            <v>42.47</v>
          </cell>
        </row>
        <row r="3100">
          <cell r="A3100" t="str">
            <v>BROCA P/CONCRETO 5/16 x 5 DW530800C</v>
          </cell>
          <cell r="D3100">
            <v>20.23</v>
          </cell>
        </row>
        <row r="3101">
          <cell r="A3101" t="str">
            <v>BROCA CONC SDS-MAX 1/2X 8' DW5803</v>
          </cell>
          <cell r="D3101">
            <v>552.96</v>
          </cell>
        </row>
        <row r="3102">
          <cell r="A3102" t="str">
            <v>BROCA CONC SDS-MAX 5/8X13' DW5806</v>
          </cell>
          <cell r="D3102">
            <v>582.6</v>
          </cell>
        </row>
        <row r="3103">
          <cell r="A3103" t="str">
            <v>BROCA CONC SDS-MAX 3/4X13' DW5810</v>
          </cell>
          <cell r="D3103">
            <v>655.51</v>
          </cell>
        </row>
        <row r="3104">
          <cell r="A3104" t="str">
            <v>BROCA CONC SDS-MAX 7/8X13' DW5815</v>
          </cell>
          <cell r="D3104">
            <v>575.53</v>
          </cell>
        </row>
        <row r="3105">
          <cell r="A3105" t="str">
            <v>BROCA CONC SDS-MAX 1X8' DW5818</v>
          </cell>
          <cell r="D3105">
            <v>934.29</v>
          </cell>
        </row>
        <row r="3106">
          <cell r="A3106" t="str">
            <v>BROCA CONC SDS-MAX 1-1/4'x10' DW5824</v>
          </cell>
          <cell r="D3106">
            <v>1325.35</v>
          </cell>
        </row>
        <row r="3107">
          <cell r="A3107" t="str">
            <v>BROCA CONC SDS-MAX 1-1/2'inx18'inx22-1/2 DW5828</v>
          </cell>
          <cell r="D3107">
            <v>2277.9499999999998</v>
          </cell>
        </row>
        <row r="3108">
          <cell r="A3108" t="str">
            <v>BROCA P/CONCRETO SDS PLUS 5PZS  DW 5470</v>
          </cell>
          <cell r="D3108">
            <v>296.81</v>
          </cell>
        </row>
        <row r="3109">
          <cell r="A3109" t="str">
            <v>BROCA P/CONCRE 7PZS 3/16-1/2 DW5207</v>
          </cell>
          <cell r="D3109">
            <v>222.91</v>
          </cell>
        </row>
        <row r="3110">
          <cell r="A3110" t="str">
            <v>BROCAS REVESTIDA D/TITANIO 13PZS DW1363</v>
          </cell>
          <cell r="D3110">
            <v>251.08</v>
          </cell>
        </row>
        <row r="3111">
          <cell r="A3111" t="str">
            <v>BROCA P/MET P.PIL 2PZ 1/16 DW1904</v>
          </cell>
          <cell r="D3111">
            <v>22.48</v>
          </cell>
        </row>
        <row r="3112">
          <cell r="A3112" t="str">
            <v>BROCA P/MET P.PIL 2PZ 5/64 DW1905</v>
          </cell>
          <cell r="D3112">
            <v>24.41</v>
          </cell>
        </row>
        <row r="3113">
          <cell r="A3113" t="str">
            <v>BROCA P/MET P.PIL 2PZ 3/32 DW1906</v>
          </cell>
          <cell r="D3113">
            <v>24.41</v>
          </cell>
        </row>
        <row r="3114">
          <cell r="A3114" t="str">
            <v>BROCA P/MET P.PIL 2PZ 1/8  DW1908</v>
          </cell>
          <cell r="D3114">
            <v>31.85</v>
          </cell>
        </row>
        <row r="3115">
          <cell r="A3115" t="str">
            <v>BROCA P/MET P.PIL     5/32 DW1910</v>
          </cell>
          <cell r="D3115">
            <v>23</v>
          </cell>
        </row>
        <row r="3116">
          <cell r="A3116" t="str">
            <v>BROCA P/MET P.PIL     3/16 DW1912</v>
          </cell>
          <cell r="D3116">
            <v>26.11</v>
          </cell>
        </row>
        <row r="3117">
          <cell r="A3117" t="str">
            <v>BROCA P/MET P.PIL     7/32 DW1914</v>
          </cell>
          <cell r="D3117">
            <v>24.47</v>
          </cell>
        </row>
        <row r="3118">
          <cell r="A3118" t="str">
            <v>BROCA P/MET P.PIL     1/4  DW1916</v>
          </cell>
          <cell r="D3118">
            <v>27.9</v>
          </cell>
        </row>
        <row r="3119">
          <cell r="A3119" t="str">
            <v>BROCA P/MET P.PIL     9/32 DW1918</v>
          </cell>
          <cell r="D3119">
            <v>35.090000000000003</v>
          </cell>
        </row>
        <row r="3120">
          <cell r="A3120" t="str">
            <v>BROCA P/MET P.PIL     5/16 DW1920</v>
          </cell>
          <cell r="D3120">
            <v>41.56</v>
          </cell>
        </row>
        <row r="3121">
          <cell r="A3121" t="str">
            <v>BROCA P/MET P.PIL     3/8  DW1924</v>
          </cell>
          <cell r="D3121">
            <v>58.39</v>
          </cell>
        </row>
        <row r="3122">
          <cell r="A3122" t="str">
            <v>BROCA P/MET P.PIL     7/16 DW1928</v>
          </cell>
          <cell r="D3122">
            <v>84.94</v>
          </cell>
        </row>
        <row r="3123">
          <cell r="A3123" t="str">
            <v>BROCA P/MET P.PIL     1/2  DW1932</v>
          </cell>
          <cell r="D3123">
            <v>104.05</v>
          </cell>
        </row>
        <row r="3124">
          <cell r="A3124" t="str">
            <v>BROCAS P/METAL 1/4" DW130014C</v>
          </cell>
          <cell r="D3124">
            <v>12.72</v>
          </cell>
        </row>
        <row r="3125">
          <cell r="A3125" t="str">
            <v>BROCAS P/METAL 1/2" DW 1300 12C</v>
          </cell>
          <cell r="D3125">
            <v>40.97</v>
          </cell>
        </row>
        <row r="3126">
          <cell r="A3126" t="str">
            <v>BROCAS P/METAL 1/8" DW130018C</v>
          </cell>
          <cell r="D3126">
            <v>8.7200000000000006</v>
          </cell>
        </row>
        <row r="3127">
          <cell r="A3127" t="str">
            <v>BROCAS P/METAL 3/8" DW 1300 38C</v>
          </cell>
          <cell r="D3127">
            <v>22.09</v>
          </cell>
        </row>
        <row r="3128">
          <cell r="A3128" t="str">
            <v>BROCAS P/METAL 1/16" DW 130116C</v>
          </cell>
          <cell r="D3128">
            <v>8.15</v>
          </cell>
        </row>
        <row r="3129">
          <cell r="A3129" t="str">
            <v>BROCAS P/METAL 3/16" DW 130316C</v>
          </cell>
          <cell r="D3129">
            <v>9.74</v>
          </cell>
        </row>
        <row r="3130">
          <cell r="A3130" t="str">
            <v>BROCAS P/METAL 9/32" DW130932C</v>
          </cell>
          <cell r="D3130">
            <v>20.98</v>
          </cell>
        </row>
        <row r="3131">
          <cell r="A3131" t="str">
            <v>BROCAS P/METAL 5/16" DW 130516C</v>
          </cell>
          <cell r="D3131">
            <v>20.48</v>
          </cell>
        </row>
        <row r="3132">
          <cell r="A3132" t="str">
            <v>KIT BROC MET 1/16-3/8 PTA PILOT DW1169</v>
          </cell>
          <cell r="D3132">
            <v>383.39</v>
          </cell>
        </row>
        <row r="3133">
          <cell r="A3133" t="str">
            <v>KIT BROC MET 1/16- 1/2PTA PILOT DW1956</v>
          </cell>
          <cell r="D3133">
            <v>468.6</v>
          </cell>
        </row>
        <row r="3134">
          <cell r="A3134" t="str">
            <v>KIT BROC P/CONCR Y ACC 25PZAS DW0600</v>
          </cell>
          <cell r="D3134">
            <v>326.58999999999997</v>
          </cell>
        </row>
        <row r="3135">
          <cell r="A3135" t="str">
            <v>CARGADOR DE BATERIAS 1HORA DC9310</v>
          </cell>
          <cell r="D3135">
            <v>886.82</v>
          </cell>
        </row>
        <row r="3136">
          <cell r="A3136" t="str">
            <v>CARGADOR  BATERIA 7.2-18V 15MI DW9117</v>
          </cell>
          <cell r="D3136">
            <v>2259.62</v>
          </cell>
        </row>
        <row r="3137">
          <cell r="A3137" t="str">
            <v>CEPILLO COPA D/ALAM 5/8X3" DW4910</v>
          </cell>
          <cell r="D3137">
            <v>187.21</v>
          </cell>
        </row>
        <row r="3138">
          <cell r="A3138" t="str">
            <v>CEPILLO COPA D/ALAMBRE  4' DW4916</v>
          </cell>
          <cell r="D3138">
            <v>321.52</v>
          </cell>
        </row>
        <row r="3139">
          <cell r="A3139" t="str">
            <v>CEPILLO COPA D/ALAM 5/8 X 3" DW 4920</v>
          </cell>
          <cell r="D3139">
            <v>156.16</v>
          </cell>
        </row>
        <row r="3140">
          <cell r="A3140" t="str">
            <v>CINCEL PUNTA SDS-MAX   12' DW5832</v>
          </cell>
          <cell r="D3140">
            <v>236.43</v>
          </cell>
        </row>
        <row r="3141">
          <cell r="A3141" t="str">
            <v>CINCEL PUNTA HEXAGON 3/4 X 12' DW5950</v>
          </cell>
          <cell r="D3141">
            <v>220.16</v>
          </cell>
        </row>
        <row r="3142">
          <cell r="A3142" t="str">
            <v>CINCEL PUNTA SDS-MAX   16' DW5833</v>
          </cell>
          <cell r="D3142">
            <v>240.06</v>
          </cell>
        </row>
        <row r="3143">
          <cell r="A3143" t="str">
            <v>CINCEL PLANO SDS-PLUS  3/4 DW5350</v>
          </cell>
          <cell r="D3143">
            <v>144.16</v>
          </cell>
        </row>
        <row r="3144">
          <cell r="A3144" t="str">
            <v>CINCEL PLANO SDS-MAX   7/8 DW5834</v>
          </cell>
          <cell r="D3144">
            <v>242.99</v>
          </cell>
        </row>
        <row r="3145">
          <cell r="A3145" t="str">
            <v>COLET 1/4     (PARA DW625) DW6902</v>
          </cell>
          <cell r="D3145">
            <v>256.39</v>
          </cell>
        </row>
        <row r="3146">
          <cell r="A3146" t="str">
            <v>CONVERTIDOR 6 VOLT. VEC 004A</v>
          </cell>
          <cell r="D3146">
            <v>354.94</v>
          </cell>
        </row>
        <row r="3147">
          <cell r="A3147" t="str">
            <v>CUCHILLA RUTEADORA         DW6310</v>
          </cell>
          <cell r="D3147">
            <v>372.79</v>
          </cell>
        </row>
        <row r="3148">
          <cell r="A3148" t="str">
            <v>CUCHILLA RUTEADORA   1 1/8 DW6504</v>
          </cell>
          <cell r="D3148">
            <v>331.78</v>
          </cell>
        </row>
        <row r="3149">
          <cell r="A3149" t="str">
            <v>CUCHILLAS P/CEPILLO        DW6654</v>
          </cell>
          <cell r="D3149">
            <v>140.63999999999999</v>
          </cell>
        </row>
        <row r="3150">
          <cell r="A3150" t="str">
            <v>CUCHILLAS P/CEPILLO 12 1/2 DW7342</v>
          </cell>
          <cell r="D3150">
            <v>1095.8599999999999</v>
          </cell>
        </row>
        <row r="3151">
          <cell r="A3151" t="str">
            <v>DISCO PARA PULIR     7 1/2 DW4988</v>
          </cell>
          <cell r="D3151">
            <v>145.38999999999999</v>
          </cell>
        </row>
        <row r="3152">
          <cell r="A3152" t="str">
            <v>DISCO D/RESPALD HULE 4 1/2 DW4945</v>
          </cell>
          <cell r="D3152">
            <v>143.4</v>
          </cell>
        </row>
        <row r="3153">
          <cell r="A3153" t="str">
            <v>DISCO D/RESPALD HULE 6 1/2 DW4947</v>
          </cell>
          <cell r="D3153">
            <v>264.31</v>
          </cell>
        </row>
        <row r="3154">
          <cell r="A3154" t="str">
            <v>DISCO P/CON 4 1/2X1/8X7/8  DW 44700</v>
          </cell>
          <cell r="D3154">
            <v>13.96</v>
          </cell>
        </row>
        <row r="3155">
          <cell r="A3155" t="str">
            <v>DISCO P/CON 4 1/2X1/4X7/8 DW 44720</v>
          </cell>
          <cell r="D3155">
            <v>14.86</v>
          </cell>
        </row>
        <row r="3156">
          <cell r="A3156" t="str">
            <v>DISCO P/CONCRETO 7X1/8 X7/8 DW44730</v>
          </cell>
          <cell r="D3156">
            <v>21.37</v>
          </cell>
        </row>
        <row r="3157">
          <cell r="A3157" t="str">
            <v>DISCO P/CONCRE-D 7X1/8 X7/8 DW44940</v>
          </cell>
          <cell r="D3157">
            <v>27.96</v>
          </cell>
        </row>
        <row r="3158">
          <cell r="A3158" t="str">
            <v>DISCO P/CON 7" X1/4X7/8 DW44760</v>
          </cell>
          <cell r="D3158">
            <v>34.869999999999997</v>
          </cell>
        </row>
        <row r="3159">
          <cell r="A3159" t="str">
            <v>DISCO P/CON 9" X1/8X7/8 DW 44770</v>
          </cell>
          <cell r="D3159">
            <v>45.88</v>
          </cell>
        </row>
        <row r="3160">
          <cell r="A3160" t="str">
            <v>DISCO P/ME-D 4 1/2X1/8 X7/8 DW44604</v>
          </cell>
          <cell r="D3160">
            <v>12.82</v>
          </cell>
        </row>
        <row r="3161">
          <cell r="A3161" t="str">
            <v>DISCO P/ME-D 4 1/2X1/8 X7/8 DW44820</v>
          </cell>
          <cell r="D3161">
            <v>12.64</v>
          </cell>
        </row>
        <row r="3162">
          <cell r="A3162" t="str">
            <v>DISCO P/METAL 4 1/2X1/4X7/8 DW 44540</v>
          </cell>
          <cell r="D3162">
            <v>17.440000000000001</v>
          </cell>
        </row>
        <row r="3163">
          <cell r="A3163" t="str">
            <v>DISCO P/ME-D 4 1/2X1/4 X7/8 DW44830</v>
          </cell>
          <cell r="D3163">
            <v>17.25</v>
          </cell>
        </row>
        <row r="3164">
          <cell r="A3164" t="str">
            <v>DISCO P/METAL 7 X 1/8*7/8 DW 44605</v>
          </cell>
          <cell r="D3164">
            <v>19.38</v>
          </cell>
        </row>
        <row r="3165">
          <cell r="A3165" t="str">
            <v>DISCO P/METAL-D  7X1/8 X7/8 DW44840</v>
          </cell>
          <cell r="D3165">
            <v>19.38</v>
          </cell>
        </row>
        <row r="3166">
          <cell r="A3166" t="str">
            <v>DISCO P/METAL-D  7X1/4 X7/8 DW44580</v>
          </cell>
          <cell r="D3166">
            <v>24.43</v>
          </cell>
        </row>
        <row r="3167">
          <cell r="A3167" t="str">
            <v>DISCO P/METAL-D  7X1/4 X7/8 DW44850</v>
          </cell>
          <cell r="D3167">
            <v>24.44</v>
          </cell>
        </row>
        <row r="3168">
          <cell r="A3168" t="str">
            <v>DISCO PMETAL 9 X1/8X7/8 DW 44606</v>
          </cell>
          <cell r="D3168">
            <v>40.1</v>
          </cell>
        </row>
        <row r="3169">
          <cell r="A3169" t="str">
            <v>DISCO P/METAL-D  9X1/8 X7/8 DW44860</v>
          </cell>
          <cell r="D3169">
            <v>35.159999999999997</v>
          </cell>
        </row>
        <row r="3170">
          <cell r="A3170" t="str">
            <v>DISCO P/METAL 9"X1/4X7/8 DW 44610</v>
          </cell>
          <cell r="D3170">
            <v>41.32</v>
          </cell>
        </row>
        <row r="3171">
          <cell r="A3171" t="str">
            <v>DISCO P/METAL 7"X1.6MMX7/8 DW44602</v>
          </cell>
          <cell r="D3171">
            <v>28.21</v>
          </cell>
        </row>
        <row r="3172">
          <cell r="A3172" t="str">
            <v>DISCO P/METAL 4-1/2X1.00MMX7/8 DW44619</v>
          </cell>
          <cell r="D3172">
            <v>13.95</v>
          </cell>
        </row>
        <row r="3173">
          <cell r="A3173" t="str">
            <v>DISCO P/METAL-D  9X1/4 X7/8 DW44870</v>
          </cell>
          <cell r="D3173">
            <v>36.06</v>
          </cell>
        </row>
        <row r="3174">
          <cell r="A3174" t="str">
            <v>DISCO P/METAL 4 1/2X3/32X7/8 DW412332</v>
          </cell>
          <cell r="D3174">
            <v>14.82</v>
          </cell>
        </row>
        <row r="3175">
          <cell r="A3175" t="str">
            <v>DISCO P/METAL    7X3/32X7/8 DW417332</v>
          </cell>
          <cell r="D3175">
            <v>23.54</v>
          </cell>
        </row>
        <row r="3176">
          <cell r="A3176" t="str">
            <v>DISCO P/METAL   12X3/32X1   DW44620</v>
          </cell>
          <cell r="D3176">
            <v>46.74</v>
          </cell>
        </row>
        <row r="3177">
          <cell r="A3177" t="str">
            <v>DISCO P/METAL   14X3/32X1   DW44640</v>
          </cell>
          <cell r="D3177">
            <v>62.63</v>
          </cell>
        </row>
        <row r="3178">
          <cell r="A3178" t="str">
            <v>DISCO DIAMANTADO     4X5/8 DW47400L</v>
          </cell>
          <cell r="D3178">
            <v>98.38</v>
          </cell>
        </row>
        <row r="3179">
          <cell r="A3179" t="str">
            <v>DISCO DIAMANTADO     4X5/8 DW47402L</v>
          </cell>
          <cell r="D3179">
            <v>116.82</v>
          </cell>
        </row>
        <row r="3180">
          <cell r="A3180" t="str">
            <v>DISCO DIAMANTADO      4X5/8 DW47401</v>
          </cell>
          <cell r="D3180">
            <v>74.099999999999994</v>
          </cell>
        </row>
        <row r="3181">
          <cell r="A3181" t="str">
            <v>DISCO DIAMANTADO     7X5/8 DW47700L</v>
          </cell>
          <cell r="D3181">
            <v>409.67</v>
          </cell>
        </row>
        <row r="3182">
          <cell r="A3182" t="str">
            <v>DISCO DIAMANTADO     7X5/8 DW47701L</v>
          </cell>
          <cell r="D3182">
            <v>333.47</v>
          </cell>
        </row>
        <row r="3183">
          <cell r="A3183" t="str">
            <v>DISCO DIAMANTADO     7X5/8 DW47702L</v>
          </cell>
          <cell r="D3183">
            <v>413.76</v>
          </cell>
        </row>
        <row r="3184">
          <cell r="A3184" t="str">
            <v>DISCO DIAMANTADO      7X5/8 DW4712</v>
          </cell>
          <cell r="D3184">
            <v>316.38</v>
          </cell>
        </row>
        <row r="3185">
          <cell r="A3185" t="str">
            <v>DISCO DIAMANTADO     9X5/8 DW47902L</v>
          </cell>
          <cell r="D3185">
            <v>556.92999999999995</v>
          </cell>
        </row>
        <row r="3186">
          <cell r="A3186" t="str">
            <v>DISCO DIAMANTADO DE 12"  DW 47122L</v>
          </cell>
          <cell r="D3186">
            <v>2009.98</v>
          </cell>
        </row>
        <row r="3187">
          <cell r="A3187" t="str">
            <v>DISCO DIAMANTADO  DE 14"  DW 47142L</v>
          </cell>
          <cell r="D3187">
            <v>2808.73</v>
          </cell>
        </row>
        <row r="3188">
          <cell r="A3188" t="str">
            <v>DISCO DIAMANTADO 4 1/2 DW 47450L</v>
          </cell>
          <cell r="D3188">
            <v>153.07</v>
          </cell>
        </row>
        <row r="3189">
          <cell r="A3189" t="str">
            <v>DISCO DIAMANTADO 4 1/2 DW 47451L</v>
          </cell>
          <cell r="D3189">
            <v>114.66</v>
          </cell>
        </row>
        <row r="3190">
          <cell r="A3190" t="str">
            <v>DISCO DIAMANTADO 4 1/2 DW 47452L</v>
          </cell>
          <cell r="D3190">
            <v>114.66</v>
          </cell>
        </row>
        <row r="3191">
          <cell r="A3191" t="str">
            <v>DISCO A-INOX 4 1/2X1/16X7/8 DW8424</v>
          </cell>
          <cell r="D3191">
            <v>22.09</v>
          </cell>
        </row>
        <row r="3192">
          <cell r="A3192" t="str">
            <v>DISCO A-INOX      7X1/16X7/8 DW8427</v>
          </cell>
          <cell r="D3192">
            <v>41.84</v>
          </cell>
        </row>
        <row r="3193">
          <cell r="A3193" t="str">
            <v>DISCO A-INOXID-D 7X1/8 X7/8 DW45420</v>
          </cell>
          <cell r="D3193">
            <v>29.89</v>
          </cell>
        </row>
        <row r="3194">
          <cell r="A3194" t="str">
            <v>DISCO A-INOXIDAB 7X1/4 X7/8 DW45440</v>
          </cell>
          <cell r="D3194">
            <v>24.17</v>
          </cell>
        </row>
        <row r="3195">
          <cell r="A3195" t="str">
            <v>DISC.ZIRCONIO LAM.4 1/2X7/8" DW8308</v>
          </cell>
          <cell r="D3195">
            <v>55.44</v>
          </cell>
        </row>
        <row r="3196">
          <cell r="A3196" t="str">
            <v>DISC. ZIRCONIO LAM. 7 X 7/8 DW 8323</v>
          </cell>
          <cell r="D3196">
            <v>128.58000000000001</v>
          </cell>
        </row>
        <row r="3197">
          <cell r="A3197" t="str">
            <v>DISCO ZIRCONIO 7" X 7/8 DW 8325</v>
          </cell>
          <cell r="D3197">
            <v>128.58000000000001</v>
          </cell>
        </row>
        <row r="3198">
          <cell r="A3198" t="str">
            <v>DISCO ZIRCONIO 4 1/2 DW 8310</v>
          </cell>
          <cell r="D3198">
            <v>54.63</v>
          </cell>
        </row>
        <row r="3199">
          <cell r="A3199" t="str">
            <v>GUARDA P/ESMERILADORA   7' DW4707</v>
          </cell>
          <cell r="D3199">
            <v>276.27999999999997</v>
          </cell>
        </row>
        <row r="3200">
          <cell r="A3200" t="str">
            <v>GUIA PARA SIERRA CIRCULAR  DW3278</v>
          </cell>
          <cell r="D3200">
            <v>214.6</v>
          </cell>
        </row>
        <row r="3201">
          <cell r="A3201" t="str">
            <v>HOJA SIERRA CALADORA  2PZS DW3720H2</v>
          </cell>
          <cell r="D3201">
            <v>40.9</v>
          </cell>
        </row>
        <row r="3202">
          <cell r="A3202" t="str">
            <v>HOJA SIERRA CIRC 7 1/4 DW3192 18DTS</v>
          </cell>
          <cell r="D3202">
            <v>149.37</v>
          </cell>
        </row>
        <row r="3203">
          <cell r="A3203" t="str">
            <v>HOJA SIERRA CIRC 7 1/4 DW3178 24DTS</v>
          </cell>
          <cell r="D3203">
            <v>158.76</v>
          </cell>
        </row>
        <row r="3204">
          <cell r="A3204" t="str">
            <v>HOJA SIERRA CIRC 7 1/4 DW03200 48DTS ALU</v>
          </cell>
          <cell r="D3204">
            <v>178.24</v>
          </cell>
        </row>
        <row r="3205">
          <cell r="A3205" t="str">
            <v>HOJA SIERRA CIRC 8 1/4 DW3182 24DTS</v>
          </cell>
          <cell r="D3205">
            <v>186.78</v>
          </cell>
        </row>
        <row r="3206">
          <cell r="A3206" t="str">
            <v>HOJA SIER CIRC 10' DW 03120 60DTS</v>
          </cell>
          <cell r="D3206">
            <v>333.16</v>
          </cell>
        </row>
        <row r="3207">
          <cell r="A3207" t="str">
            <v>HOJA SIERRA CIRC  8 1/4 DW3184 40DTS</v>
          </cell>
          <cell r="D3207">
            <v>232.45</v>
          </cell>
        </row>
        <row r="3208">
          <cell r="A3208" t="str">
            <v>HOJA SIERRA CIRCULAR  10' DW03130 80DTS</v>
          </cell>
          <cell r="D3208">
            <v>454.46</v>
          </cell>
        </row>
        <row r="3209">
          <cell r="A3209" t="str">
            <v>HOJA SIERRA CIRCULAR   12' DW 3123 32DTS</v>
          </cell>
          <cell r="D3209">
            <v>433.58</v>
          </cell>
        </row>
        <row r="3210">
          <cell r="A3210" t="str">
            <v>HOJA SIERRA CIRC 10' DW03210 80DTS ALUM</v>
          </cell>
          <cell r="D3210">
            <v>998.28</v>
          </cell>
        </row>
        <row r="3211">
          <cell r="A3211" t="str">
            <v>HOJA SIERRA CIRC 10' DW03220 100DTS ALUM</v>
          </cell>
          <cell r="D3211">
            <v>1109.9000000000001</v>
          </cell>
        </row>
        <row r="3212">
          <cell r="A3212" t="str">
            <v>HOJA SIERRA CIRC  12' DW3128 80DTS</v>
          </cell>
          <cell r="D3212">
            <v>553.09</v>
          </cell>
        </row>
        <row r="3213">
          <cell r="A3213" t="str">
            <v>HOJA SIERRA CIRC. 10' DW 3114  40DTS</v>
          </cell>
          <cell r="D3213">
            <v>334.8</v>
          </cell>
        </row>
        <row r="3214">
          <cell r="A3214" t="str">
            <v>HOJA SIERRA CIRC 12' DW7666 80DTS MET</v>
          </cell>
          <cell r="D3214">
            <v>1269.0999999999999</v>
          </cell>
        </row>
        <row r="3215">
          <cell r="A3215" t="str">
            <v>HOJA SIERRA CIRC 12' DW03140 60DTS</v>
          </cell>
          <cell r="D3215">
            <v>487.65</v>
          </cell>
        </row>
        <row r="3216">
          <cell r="A3216" t="str">
            <v>HOJA SIERRA CIRC 12' DW3150 80DTS</v>
          </cell>
          <cell r="D3216">
            <v>445.07</v>
          </cell>
        </row>
        <row r="3217">
          <cell r="A3217" t="str">
            <v>HOJA SIERRA SABLE P/ME  6' DW4811-2</v>
          </cell>
          <cell r="D3217">
            <v>60.16</v>
          </cell>
        </row>
        <row r="3218">
          <cell r="A3218" t="str">
            <v>HOJA SIERRA SABLE P/MET 6' DW4808-2</v>
          </cell>
          <cell r="D3218">
            <v>58.3</v>
          </cell>
        </row>
        <row r="3219">
          <cell r="A3219" t="str">
            <v>HOJA SIERRA SABLE P/MAD 6' DW4802-2</v>
          </cell>
          <cell r="D3219">
            <v>65.44</v>
          </cell>
        </row>
        <row r="3220">
          <cell r="A3220" t="str">
            <v>HOJA SIERRA SABLE MAD 2PZS DW4804-2</v>
          </cell>
          <cell r="D3220">
            <v>395</v>
          </cell>
        </row>
        <row r="3221">
          <cell r="A3221" t="str">
            <v>HOJA SIERRA SABLE MAD 2PZS DW4845-2</v>
          </cell>
          <cell r="D3221">
            <v>60.16</v>
          </cell>
        </row>
        <row r="3222">
          <cell r="A3222" t="str">
            <v>HOJA SIERRA CALADO MADERA DW3750H</v>
          </cell>
          <cell r="D3222">
            <v>82.83</v>
          </cell>
        </row>
        <row r="3223">
          <cell r="A3223" t="str">
            <v>HOJA SIER CALAD MADERA 2PZS DW3753H2</v>
          </cell>
          <cell r="D3223">
            <v>42.14</v>
          </cell>
        </row>
        <row r="3224">
          <cell r="A3224" t="str">
            <v>HOJA SIER CALAD MADERA 2PZS DW3760H2</v>
          </cell>
          <cell r="D3224">
            <v>41.22</v>
          </cell>
        </row>
        <row r="3225">
          <cell r="A3225" t="str">
            <v>HOJA SIER CALAD MADERA 2PZS DW3762H2</v>
          </cell>
          <cell r="D3225">
            <v>41.25</v>
          </cell>
        </row>
        <row r="3226">
          <cell r="A3226" t="str">
            <v>HOJA SIER CALAD METAL 5PZS DW3778-5</v>
          </cell>
          <cell r="D3226">
            <v>92.91</v>
          </cell>
        </row>
        <row r="3227">
          <cell r="A3227" t="str">
            <v>LIJA DISCO  80(ORBIT) 5PZS DW4301</v>
          </cell>
          <cell r="D3227">
            <v>48.05</v>
          </cell>
        </row>
        <row r="3228">
          <cell r="A3228" t="str">
            <v>LIJA DISCO 120(ORBIT) 5PZS DW4303</v>
          </cell>
          <cell r="D3228">
            <v>45.19</v>
          </cell>
        </row>
        <row r="3229">
          <cell r="A3229" t="str">
            <v>LIJA DISCO 220(ORBIT) 5PZS DW4306</v>
          </cell>
          <cell r="D3229">
            <v>44.67</v>
          </cell>
        </row>
        <row r="3230">
          <cell r="A3230" t="str">
            <v>LIJA DISCO SURT(ORBI) 5PZS DW4307</v>
          </cell>
          <cell r="D3230">
            <v>37.47</v>
          </cell>
        </row>
        <row r="3231">
          <cell r="A3231" t="str">
            <v>LIJA DISCO 120(ORBIT) 5PZS DW4333</v>
          </cell>
          <cell r="D3231">
            <v>51.9</v>
          </cell>
        </row>
        <row r="3232">
          <cell r="A3232" t="str">
            <v>LIJA DISCO 150(ORBIT) 5PZS DW4334</v>
          </cell>
          <cell r="D3232">
            <v>47.34</v>
          </cell>
        </row>
        <row r="3233">
          <cell r="A3233" t="str">
            <v>NIVEL LASER DW 099</v>
          </cell>
          <cell r="D3233">
            <v>1941.09</v>
          </cell>
        </row>
        <row r="3234">
          <cell r="A3234" t="str">
            <v>PUNTA P/ATORNILLADOR 23PZS DW2523</v>
          </cell>
          <cell r="D3234">
            <v>284.39999999999998</v>
          </cell>
        </row>
        <row r="3235">
          <cell r="A3235" t="str">
            <v>PUNTA DESTORNILLADOR DOBLE DW2024</v>
          </cell>
          <cell r="D3235">
            <v>12.58</v>
          </cell>
        </row>
        <row r="3236">
          <cell r="A3236" t="str">
            <v>PUNTAS DESTORNI P/TAL 2PZS DW2001</v>
          </cell>
          <cell r="D3236">
            <v>13.66</v>
          </cell>
        </row>
        <row r="3237">
          <cell r="A3237" t="str">
            <v>PUNTAS DESTORNI P/TAL 2PZS DW2002</v>
          </cell>
          <cell r="D3237">
            <v>14.79</v>
          </cell>
        </row>
        <row r="3238">
          <cell r="A3238" t="str">
            <v>PUNTA DE PROFUD. 2PZS DW  2043CS</v>
          </cell>
          <cell r="D3238">
            <v>119.26</v>
          </cell>
        </row>
        <row r="3239">
          <cell r="A3239" t="str">
            <v>PUNTA DESTORNI DOBLE 2 PZS 71-450</v>
          </cell>
          <cell r="D3239">
            <v>21.62</v>
          </cell>
        </row>
        <row r="3240">
          <cell r="A3240" t="str">
            <v>PUNTA DESTORNI DOBLE 3 PZS 71-451</v>
          </cell>
          <cell r="D3240">
            <v>30.51</v>
          </cell>
        </row>
        <row r="3241">
          <cell r="A3241" t="str">
            <v>REP. BANDA P/DW680K      329140-00</v>
          </cell>
          <cell r="D3241">
            <v>86.13</v>
          </cell>
        </row>
        <row r="3242">
          <cell r="A3242" t="str">
            <v>REP. ARMADURA P/DW402   150320-00</v>
          </cell>
          <cell r="D3242">
            <v>282.2</v>
          </cell>
        </row>
        <row r="3243">
          <cell r="A3243" t="str">
            <v>REP. CAMPO    P/DW402    150050-00</v>
          </cell>
          <cell r="D3243">
            <v>105.83</v>
          </cell>
        </row>
        <row r="3244">
          <cell r="A3244" t="str">
            <v>REP. ENGRANE  P/DW402    5140001-91</v>
          </cell>
          <cell r="D3244">
            <v>201.26</v>
          </cell>
        </row>
        <row r="3245">
          <cell r="A3245" t="str">
            <v>REP. PIÐON    P/DW402    152487-01</v>
          </cell>
          <cell r="D3245">
            <v>33.28</v>
          </cell>
        </row>
        <row r="3246">
          <cell r="A3246" t="str">
            <v>REP. SWITCH   P/DW474-477 949825-07</v>
          </cell>
          <cell r="D3246">
            <v>185.29</v>
          </cell>
        </row>
        <row r="3247">
          <cell r="A3247" t="str">
            <v>REP. ARMADURA P/DW477    931630-49</v>
          </cell>
          <cell r="D3247">
            <v>997.68</v>
          </cell>
        </row>
        <row r="3248">
          <cell r="A3248" t="str">
            <v>REP. CARBON   P/DW477    403485-00</v>
          </cell>
          <cell r="D3248">
            <v>81.86</v>
          </cell>
        </row>
        <row r="3249">
          <cell r="A3249" t="str">
            <v>REP. ARMADURA P/DW848    574370-09</v>
          </cell>
          <cell r="D3249">
            <v>905.17</v>
          </cell>
        </row>
        <row r="3250">
          <cell r="A3250" t="str">
            <v>REP. POLEA    P/DW430    325019-00</v>
          </cell>
          <cell r="D3250">
            <v>42.71</v>
          </cell>
        </row>
        <row r="3251">
          <cell r="A3251" t="str">
            <v>REP. BANDA    P/DW430    325018-00</v>
          </cell>
          <cell r="D3251">
            <v>57.18</v>
          </cell>
        </row>
        <row r="3252">
          <cell r="A3252" t="str">
            <v>REP. POSTES   P/DW411    144988-02</v>
          </cell>
          <cell r="D3252">
            <v>12.4</v>
          </cell>
        </row>
        <row r="3253">
          <cell r="A3253" t="str">
            <v>REP. ARMADURA P/DW352-B3 380240-01</v>
          </cell>
          <cell r="D3253">
            <v>360.87</v>
          </cell>
        </row>
        <row r="3254">
          <cell r="A3254" t="str">
            <v>REP. SWIT P/DW107-503-508 147653-00</v>
          </cell>
          <cell r="D3254">
            <v>132.58000000000001</v>
          </cell>
        </row>
        <row r="3255">
          <cell r="A3255" t="str">
            <v>SOPORTE MAGNETICO P/PUNTAS DW2045</v>
          </cell>
          <cell r="D3255">
            <v>40.4</v>
          </cell>
        </row>
        <row r="3256">
          <cell r="A3256" t="str">
            <v>PUNTA P/ATORNILLADOR DW 2326</v>
          </cell>
          <cell r="D3256">
            <v>41.66</v>
          </cell>
        </row>
        <row r="3257">
          <cell r="A3257" t="str">
            <v>PUNTA P/ATORNILLADOR DW 2328</v>
          </cell>
          <cell r="D3257">
            <v>41.61</v>
          </cell>
        </row>
        <row r="3258">
          <cell r="A3258" t="str">
            <v>PUNTA P/ATORNILLADOR 6PZS DW 2506</v>
          </cell>
          <cell r="D3258">
            <v>95.55</v>
          </cell>
        </row>
        <row r="3259">
          <cell r="A3259" t="str">
            <v>PUNTA P/ATORNILLADOR 30PZS DW2518</v>
          </cell>
          <cell r="D3259">
            <v>234.3</v>
          </cell>
        </row>
        <row r="3260">
          <cell r="A3260" t="str">
            <v>PERFORADORA DE PAVIMENTO DW 25980K</v>
          </cell>
          <cell r="D3260">
            <v>37192.980000000003</v>
          </cell>
        </row>
        <row r="3261">
          <cell r="A3261" t="str">
            <v>ATORNILLADOR INALAMBR 3.6V BD9074TB</v>
          </cell>
          <cell r="D3261">
            <v>352.25</v>
          </cell>
        </row>
        <row r="3262">
          <cell r="A3262" t="str">
            <v>ATORNILLADOR INALAM 14.4 S/ACC. BD</v>
          </cell>
          <cell r="D3262">
            <v>1781.33</v>
          </cell>
        </row>
        <row r="3263">
          <cell r="A3263" t="str">
            <v>ACC. P/ ATORNILLADOR Y BROCA  11 PZS 15-820</v>
          </cell>
          <cell r="D3263">
            <v>56.45</v>
          </cell>
        </row>
        <row r="3264">
          <cell r="A3264" t="str">
            <v>CEPILLO              3 1/4 BD7698K</v>
          </cell>
          <cell r="D3264">
            <v>1649.02</v>
          </cell>
        </row>
        <row r="3265">
          <cell r="A3265" t="str">
            <v>ESMERILAD. ANGULAR   4 1/2 BDG720</v>
          </cell>
          <cell r="D3265">
            <v>694.33</v>
          </cell>
        </row>
        <row r="3266">
          <cell r="A3266" t="str">
            <v>ESMERILAD. ANGULAR 4 1/2 BD  G950</v>
          </cell>
          <cell r="D3266">
            <v>1153.17</v>
          </cell>
        </row>
        <row r="3267">
          <cell r="A3267" t="str">
            <v>ESMERILAD. ANGULAR 7" BD KG2001B3</v>
          </cell>
          <cell r="D3267">
            <v>2120.5300000000002</v>
          </cell>
        </row>
        <row r="3268">
          <cell r="A3268" t="str">
            <v>ESMERILAD. ANGULAR   9 BDKG2000-B3</v>
          </cell>
          <cell r="D3268">
            <v>2276.15</v>
          </cell>
        </row>
        <row r="3269">
          <cell r="A3269" t="str">
            <v>ESMERILAD. ANGULAR   9 BDKG2000-B3 AVERIADO</v>
          </cell>
          <cell r="D3269">
            <v>1471.02</v>
          </cell>
        </row>
        <row r="3270">
          <cell r="A3270" t="str">
            <v>ESMERILADORA ANGULAR 4 1/2" D28111-B3P</v>
          </cell>
          <cell r="D3270">
            <v>1621.71</v>
          </cell>
        </row>
        <row r="3271">
          <cell r="A3271" t="str">
            <v>ESMERIL DE BANCO 6" BDBT3600</v>
          </cell>
          <cell r="D3271">
            <v>1056.42</v>
          </cell>
        </row>
        <row r="3272">
          <cell r="A3272" t="str">
            <v>HIDROLAVADORA B &amp; D PW1400-B3</v>
          </cell>
          <cell r="D3272">
            <v>2297.42</v>
          </cell>
        </row>
        <row r="3273">
          <cell r="A3273" t="str">
            <v>HIDROLAVADORA B &amp; D PW1550-B3</v>
          </cell>
          <cell r="D3273">
            <v>2973.13</v>
          </cell>
        </row>
        <row r="3274">
          <cell r="A3274" t="str">
            <v>HIDROLAVADORA B &amp; D PW1700-B3</v>
          </cell>
          <cell r="D3274">
            <v>3513.7</v>
          </cell>
        </row>
        <row r="3275">
          <cell r="A3275" t="str">
            <v>LAVADORA A PRESION 2500PSI BDPCV AVERIADO</v>
          </cell>
          <cell r="D3275">
            <v>9811.06</v>
          </cell>
        </row>
        <row r="3276">
          <cell r="A3276" t="str">
            <v>LIJADORA DE BANDA     3X21 BDDS321</v>
          </cell>
          <cell r="D3276">
            <v>1491.71</v>
          </cell>
        </row>
        <row r="3277">
          <cell r="A3277" t="str">
            <v>LIJADORA ORBITAL QS1000P-B3 BD 1/4</v>
          </cell>
          <cell r="D3277">
            <v>949.62</v>
          </cell>
        </row>
        <row r="3278">
          <cell r="A3278" t="str">
            <v>LIJADORA                1/4 BDFS600G</v>
          </cell>
          <cell r="D3278">
            <v>814.04</v>
          </cell>
        </row>
        <row r="3279">
          <cell r="A3279" t="str">
            <v>LIJADORA                1/4 BDFS600G AVERIADO</v>
          </cell>
          <cell r="D3279">
            <v>715.99</v>
          </cell>
        </row>
        <row r="3280">
          <cell r="A3280" t="str">
            <v>LIJADORA ORBITAL 1.6A 190W BD7448</v>
          </cell>
          <cell r="D3280">
            <v>525.33000000000004</v>
          </cell>
        </row>
        <row r="3281">
          <cell r="A3281" t="str">
            <v>LIJADORA-PULIDO ANGU 7 BDWP1300K-B3</v>
          </cell>
          <cell r="D3281">
            <v>1774.62</v>
          </cell>
        </row>
        <row r="3282">
          <cell r="A3282" t="str">
            <v>MOTOSIERRA ELEC 120V 1600W BDGK1640</v>
          </cell>
          <cell r="D3282">
            <v>1975.7</v>
          </cell>
        </row>
        <row r="3283">
          <cell r="A3283" t="str">
            <v>PODADORA/ORILLAD. 14" ELE 7.2AMP BD GH1000P</v>
          </cell>
          <cell r="D3283">
            <v>1449.92</v>
          </cell>
        </row>
        <row r="3284">
          <cell r="A3284" t="str">
            <v>RUTEADORA   1 3/4HP BD RP250</v>
          </cell>
          <cell r="D3284">
            <v>1753.72</v>
          </cell>
        </row>
        <row r="3285">
          <cell r="A3285" t="str">
            <v>ATORN. INAL. 6V C/DET D/MET. 52PZS BD7123</v>
          </cell>
          <cell r="D3285">
            <v>596.1</v>
          </cell>
        </row>
        <row r="3286">
          <cell r="A3286" t="str">
            <v>SIERRA CALADORA  3.2A 384W BD7552</v>
          </cell>
          <cell r="D3286">
            <v>411.43</v>
          </cell>
        </row>
        <row r="3287">
          <cell r="A3287" t="str">
            <v>SIERRA CALADORA  5.5A      BDJS700K</v>
          </cell>
          <cell r="D3287">
            <v>1517.43</v>
          </cell>
        </row>
        <row r="3288">
          <cell r="A3288" t="str">
            <v>SIERRA CIRCULAR      7 1/4 BD7359B3</v>
          </cell>
          <cell r="D3288">
            <v>931.55</v>
          </cell>
        </row>
        <row r="3289">
          <cell r="A3289" t="str">
            <v>SIERRA CIRCULAR  7 1/4 BD CS1030L</v>
          </cell>
          <cell r="D3289">
            <v>1881.29</v>
          </cell>
        </row>
        <row r="3290">
          <cell r="A3290" t="str">
            <v>SIERRA INGLETEADO. 15A 10' BDBT1400</v>
          </cell>
          <cell r="D3290">
            <v>3479.28</v>
          </cell>
        </row>
        <row r="3291">
          <cell r="A3291" t="str">
            <v>SIERRA CIRCULAR 7 1/4" CS1020-B3</v>
          </cell>
          <cell r="D3291">
            <v>1314.39</v>
          </cell>
        </row>
        <row r="3292">
          <cell r="A3292" t="str">
            <v>SIERRA DE MESA 10"INDUST. BD 36714-726-727</v>
          </cell>
          <cell r="D3292">
            <v>20315.22</v>
          </cell>
        </row>
        <row r="3293">
          <cell r="A3293" t="str">
            <v>SIERRA DE BANCO 10" BT 1800P-B3</v>
          </cell>
          <cell r="D3293">
            <v>3646.81</v>
          </cell>
        </row>
        <row r="3294">
          <cell r="A3294" t="str">
            <v>TALADRO MARTILLO        3/8 BDBH120B3</v>
          </cell>
          <cell r="D3294">
            <v>341.39</v>
          </cell>
        </row>
        <row r="3295">
          <cell r="A3295" t="str">
            <v>TALADRO MARTILLO     3/8 BDBH200 B3</v>
          </cell>
          <cell r="D3295">
            <v>449.23</v>
          </cell>
        </row>
        <row r="3296">
          <cell r="A3296" t="str">
            <v>TALADRO DE BANCO 8" BT1200-B3</v>
          </cell>
          <cell r="D3296">
            <v>2546.98</v>
          </cell>
        </row>
        <row r="3297">
          <cell r="A3297" t="str">
            <v>TALADRO MARTILLO       1/2 BDKR720</v>
          </cell>
          <cell r="D3297">
            <v>1264.69</v>
          </cell>
        </row>
        <row r="3298">
          <cell r="A3298" t="str">
            <v>TALADRO/CALADORA/LIJAD ORB BD1203K2</v>
          </cell>
          <cell r="D3298">
            <v>1815.77</v>
          </cell>
        </row>
        <row r="3299">
          <cell r="A3299" t="str">
            <v>TALADRO 3/8 BD DR 250B</v>
          </cell>
          <cell r="D3299">
            <v>863.77</v>
          </cell>
        </row>
        <row r="3300">
          <cell r="A3300" t="str">
            <v>TALADRO 1/2 BD DR 550</v>
          </cell>
          <cell r="D3300">
            <v>1157.3599999999999</v>
          </cell>
        </row>
        <row r="3301">
          <cell r="A3301" t="str">
            <v>TALADRO 1/2 120V BD KR 520B3</v>
          </cell>
          <cell r="D3301">
            <v>818.29</v>
          </cell>
        </row>
        <row r="3302">
          <cell r="A3302" t="str">
            <v>TALADRO MANDRIL  1/2 550W BD KR550</v>
          </cell>
          <cell r="D3302">
            <v>1041.95</v>
          </cell>
        </row>
        <row r="3303">
          <cell r="A3303" t="str">
            <v>ACC. P/ ESMERILAR-PULIR 52PZ RT5040</v>
          </cell>
          <cell r="D3303">
            <v>338.67</v>
          </cell>
        </row>
        <row r="3304">
          <cell r="A3304" t="str">
            <v>ACC. P/ATORNI C/LASER 115PZS BD7132</v>
          </cell>
          <cell r="D3304">
            <v>632.6</v>
          </cell>
        </row>
        <row r="3305">
          <cell r="A3305" t="str">
            <v>BROCA MET-MAD-PLAS    1/8  BD180018</v>
          </cell>
          <cell r="D3305">
            <v>6.83</v>
          </cell>
        </row>
        <row r="3306">
          <cell r="A3306" t="str">
            <v>BROCA MET-MAD-PLAS    1 /4  BD180014</v>
          </cell>
          <cell r="D3306">
            <v>8.43</v>
          </cell>
        </row>
        <row r="3307">
          <cell r="A3307" t="str">
            <v>BROCA MET-MAD-PLAS    5/16 BD180516</v>
          </cell>
          <cell r="D3307">
            <v>12.21</v>
          </cell>
        </row>
        <row r="3308">
          <cell r="A3308" t="str">
            <v>BROCA MET-MAD-PLAS    11/32 BD181132</v>
          </cell>
          <cell r="D3308">
            <v>16.239999999999998</v>
          </cell>
        </row>
        <row r="3309">
          <cell r="A3309" t="str">
            <v>BROCA MET-MAD-PLAS    3/8  BD1800038</v>
          </cell>
          <cell r="D3309">
            <v>17.73</v>
          </cell>
        </row>
        <row r="3310">
          <cell r="A3310" t="str">
            <v>BROCA MET-MAD-PLAS    1/2  BD180012</v>
          </cell>
          <cell r="D3310">
            <v>23.05</v>
          </cell>
        </row>
        <row r="3311">
          <cell r="A3311" t="str">
            <v>BROCAS P/METAL/MADERA 5PZS BD15074</v>
          </cell>
          <cell r="D3311">
            <v>46.31</v>
          </cell>
        </row>
        <row r="3312">
          <cell r="A3312" t="str">
            <v>BROCA MET-MAD 7PZ 1/16-1/4 BD15077E</v>
          </cell>
          <cell r="D3312">
            <v>61.78</v>
          </cell>
        </row>
        <row r="3313">
          <cell r="A3313" t="str">
            <v>BROCAS P/CONCRETO     5PZS BD0090CS</v>
          </cell>
          <cell r="D3313">
            <v>35.56</v>
          </cell>
        </row>
        <row r="3314">
          <cell r="A3314" t="str">
            <v>BROCAS P/CONCRETO  10PZS BD1012LA</v>
          </cell>
          <cell r="D3314">
            <v>137.13</v>
          </cell>
        </row>
        <row r="3315">
          <cell r="A3315" t="str">
            <v>BROCA   P/METAL   6PZS   BD  0060CS</v>
          </cell>
          <cell r="D3315">
            <v>49.79</v>
          </cell>
        </row>
        <row r="3316">
          <cell r="A3316" t="str">
            <v>BROCAS PALETA    6PZ 3/8-1 BD17224</v>
          </cell>
          <cell r="D3316">
            <v>112.67</v>
          </cell>
        </row>
        <row r="3317">
          <cell r="A3317" t="str">
            <v>BROCA PALETA P/MADERA 3/8" BD17202</v>
          </cell>
          <cell r="D3317">
            <v>23.75</v>
          </cell>
        </row>
        <row r="3318">
          <cell r="A3318" t="str">
            <v>BROCA PALETA P/MADERA 1/2" BD17204</v>
          </cell>
          <cell r="D3318">
            <v>27.6</v>
          </cell>
        </row>
        <row r="3319">
          <cell r="A3319" t="str">
            <v>BROCA PALETA P/MADERA 9/16" BD17205</v>
          </cell>
          <cell r="D3319">
            <v>26.44</v>
          </cell>
        </row>
        <row r="3320">
          <cell r="A3320" t="str">
            <v>BROCA PALETA P/MADERA 5/8" BD17206</v>
          </cell>
          <cell r="D3320">
            <v>25.59</v>
          </cell>
        </row>
        <row r="3321">
          <cell r="A3321" t="str">
            <v>BROCA PALETA P/MADERA 3/4" BD17208</v>
          </cell>
          <cell r="D3321">
            <v>28.74</v>
          </cell>
        </row>
        <row r="3322">
          <cell r="A3322" t="str">
            <v>BROCA PALETA P/MADERA 7/8" BD17210</v>
          </cell>
          <cell r="D3322">
            <v>30.73</v>
          </cell>
        </row>
        <row r="3323">
          <cell r="A3323" t="str">
            <v>BROCA PALETA P/MADERA 1" BD17212</v>
          </cell>
          <cell r="D3323">
            <v>34.08</v>
          </cell>
        </row>
        <row r="3324">
          <cell r="A3324" t="str">
            <v>BROCA PALETA P/MADERA 1-1/8" BD17213</v>
          </cell>
          <cell r="D3324">
            <v>32.44</v>
          </cell>
        </row>
        <row r="3325">
          <cell r="A3325" t="str">
            <v>BROCA PALETA P/MADERA 1-3/8" BD17215</v>
          </cell>
          <cell r="D3325">
            <v>45.26</v>
          </cell>
        </row>
        <row r="3326">
          <cell r="A3326" t="str">
            <v>BROCA PALETA P/MADERA 1-1/2" BD17216</v>
          </cell>
          <cell r="D3326">
            <v>58.47</v>
          </cell>
        </row>
        <row r="3327">
          <cell r="A3327" t="str">
            <v>BROCA CONCRETO BD 530800C 8X120MM</v>
          </cell>
          <cell r="D3327">
            <v>19.329999999999998</v>
          </cell>
        </row>
        <row r="3328">
          <cell r="A3328" t="str">
            <v>BROCA CONCRETO BD 530950C 10X120MM</v>
          </cell>
          <cell r="D3328">
            <v>22.76</v>
          </cell>
        </row>
        <row r="3329">
          <cell r="A3329" t="str">
            <v>BROCA CONCRETO BD 531250C 1/2"X6"</v>
          </cell>
          <cell r="D3329">
            <v>27.52</v>
          </cell>
        </row>
        <row r="3330">
          <cell r="A3330" t="str">
            <v>BROCA CONCRETO BD 530300C 1/8</v>
          </cell>
          <cell r="D3330">
            <v>18.61</v>
          </cell>
        </row>
        <row r="3331">
          <cell r="A3331" t="str">
            <v>BROCA CONCRETO BD 530500C 3/16</v>
          </cell>
          <cell r="D3331">
            <v>18.61</v>
          </cell>
        </row>
        <row r="3332">
          <cell r="A3332" t="str">
            <v>BROCA CONCRETO BD 530650C 6.5X100MM</v>
          </cell>
          <cell r="D3332">
            <v>17.13</v>
          </cell>
        </row>
        <row r="3333">
          <cell r="A3333" t="str">
            <v>CAUTIN P/SOLDAR Y DECORAR CI500S</v>
          </cell>
          <cell r="D3333">
            <v>405.43</v>
          </cell>
        </row>
        <row r="3334">
          <cell r="A3334" t="str">
            <v>CUCHILLA RUTEADORA    7/16 BD76251</v>
          </cell>
          <cell r="D3334">
            <v>132.09</v>
          </cell>
        </row>
        <row r="3335">
          <cell r="A3335" t="str">
            <v>CUCHILLA RUTEADO 2 PZS BD 76-201 LA</v>
          </cell>
          <cell r="D3335">
            <v>189.68</v>
          </cell>
        </row>
        <row r="3336">
          <cell r="A3336" t="str">
            <v>DESTORNILLADOR C/ACC 22 PZS BD71922B</v>
          </cell>
          <cell r="D3336">
            <v>156.93</v>
          </cell>
        </row>
        <row r="3337">
          <cell r="A3337" t="str">
            <v>DESTORNILLADOR C/ACC 41PZS BD71940E</v>
          </cell>
          <cell r="D3337">
            <v>176.12</v>
          </cell>
        </row>
        <row r="3338">
          <cell r="A3338" t="str">
            <v>DISCO P/CONCRE. 7X7/64X5/8 BD73237</v>
          </cell>
          <cell r="D3338">
            <v>29.12</v>
          </cell>
        </row>
        <row r="3339">
          <cell r="A3339" t="str">
            <v>DISCO P/METAL   7X7/64X5/8 BD73217</v>
          </cell>
          <cell r="D3339">
            <v>43.8</v>
          </cell>
        </row>
        <row r="3340">
          <cell r="A3340" t="str">
            <v>EJE PARA BROCA SIERR   3/4 BDU1240</v>
          </cell>
          <cell r="D3340">
            <v>102.88</v>
          </cell>
        </row>
        <row r="3341">
          <cell r="A3341" t="str">
            <v>EXTENSION FLEX P/TALAD 1/4 BD70173E</v>
          </cell>
          <cell r="D3341">
            <v>281.45999999999998</v>
          </cell>
        </row>
        <row r="3342">
          <cell r="A3342" t="str">
            <v>HOJA SIERRA CALAD MAD 2PZS BD75250</v>
          </cell>
          <cell r="D3342">
            <v>23.61</v>
          </cell>
        </row>
        <row r="3343">
          <cell r="A3343" t="str">
            <v>HOJA SIERRA CALAD MAD 2PZS BD75251</v>
          </cell>
          <cell r="D3343">
            <v>23.61</v>
          </cell>
        </row>
        <row r="3344">
          <cell r="A3344" t="str">
            <v>HOJA SIERRA CALAD MAD 2PZS BD75253</v>
          </cell>
          <cell r="D3344">
            <v>27.74</v>
          </cell>
        </row>
        <row r="3345">
          <cell r="A3345" t="str">
            <v>HOJA SIERRA CALAD MAD PZS BD75268</v>
          </cell>
          <cell r="D3345">
            <v>21.25</v>
          </cell>
        </row>
        <row r="3346">
          <cell r="A3346" t="str">
            <v>HOJA SIERRA CALAD     5PZS BD75-520</v>
          </cell>
          <cell r="D3346">
            <v>50.16</v>
          </cell>
        </row>
        <row r="3347">
          <cell r="A3347" t="str">
            <v>HOJA SIERRA CALAD MAD 5PZS BD75530</v>
          </cell>
          <cell r="D3347">
            <v>39.979999999999997</v>
          </cell>
        </row>
        <row r="3348">
          <cell r="A3348" t="str">
            <v>HOJA SIERRA CALAD MET 2PZS BD75254</v>
          </cell>
          <cell r="D3348">
            <v>19.27</v>
          </cell>
        </row>
        <row r="3349">
          <cell r="A3349" t="str">
            <v>HOJA SIERRA CALAD MET-MAD 13PZS BD75639</v>
          </cell>
          <cell r="D3349">
            <v>141.6</v>
          </cell>
        </row>
        <row r="3350">
          <cell r="A3350" t="str">
            <v>HOJA SIERRA CIRC 7 1/4 BD73187 68DTS MET</v>
          </cell>
          <cell r="D3350">
            <v>105.56</v>
          </cell>
        </row>
        <row r="3351">
          <cell r="A3351" t="str">
            <v>HOJA SIERRA CIRC 7 1/4 BD77717 18DTS</v>
          </cell>
          <cell r="D3351">
            <v>119.49</v>
          </cell>
        </row>
        <row r="3352">
          <cell r="A3352" t="str">
            <v>HOJA SIERRA CIRC 7 1/4" BD77737 24DTS</v>
          </cell>
          <cell r="D3352">
            <v>134.84</v>
          </cell>
        </row>
        <row r="3353">
          <cell r="A3353" t="str">
            <v>HOJA SIERRA CIRC 7 1/4 BD73-047S P/PLYWOOD</v>
          </cell>
          <cell r="D3353">
            <v>81.66</v>
          </cell>
        </row>
        <row r="3354">
          <cell r="A3354" t="str">
            <v>HOJA SIERRA CIRC. 10" BD77-740 32DTS</v>
          </cell>
          <cell r="D3354">
            <v>255.42</v>
          </cell>
        </row>
        <row r="3355">
          <cell r="A3355" t="str">
            <v>HOJA SIERRA CIRC. 10" BD77-770 60DTS</v>
          </cell>
          <cell r="D3355">
            <v>379.54</v>
          </cell>
        </row>
        <row r="3356">
          <cell r="A3356" t="str">
            <v>LLAVE PARA MANDRIL 3/8-1/2 BDU1533</v>
          </cell>
          <cell r="D3356">
            <v>30.22</v>
          </cell>
        </row>
        <row r="3357">
          <cell r="A3357" t="str">
            <v>LLAVE UNIVERSAL P/MANDRIL  BD70018E</v>
          </cell>
          <cell r="D3357">
            <v>26.4</v>
          </cell>
        </row>
        <row r="3358">
          <cell r="A3358" t="str">
            <v>MANDRIL P/TALADRO  3/8X10MM DW22E</v>
          </cell>
          <cell r="D3358">
            <v>134.61000000000001</v>
          </cell>
        </row>
        <row r="3359">
          <cell r="A3359" t="str">
            <v>MANDRIL P/TALADRO  1/2X13MM DW21E</v>
          </cell>
          <cell r="D3359">
            <v>165.68</v>
          </cell>
        </row>
        <row r="3360">
          <cell r="A3360" t="str">
            <v>MANDRIL P/TALADRO  1/2X1/2 BD70021</v>
          </cell>
          <cell r="D3360">
            <v>140.26</v>
          </cell>
        </row>
        <row r="3361">
          <cell r="A3361" t="str">
            <v>MEDIDOR DE DISTANCIA SONICO BDSM400</v>
          </cell>
          <cell r="D3361">
            <v>942.33</v>
          </cell>
        </row>
        <row r="3362">
          <cell r="A3362" t="str">
            <v>MESA DE TRABAJO            BDWM225</v>
          </cell>
          <cell r="D3362">
            <v>1358.86</v>
          </cell>
        </row>
        <row r="3363">
          <cell r="A3363" t="str">
            <v>NIVEL LASER 360 GRADO    BDL300S</v>
          </cell>
          <cell r="D3363">
            <v>2313.9899999999998</v>
          </cell>
        </row>
        <row r="3364">
          <cell r="A3364" t="str">
            <v>PISTO. D/CAL.1500W TEMP.VAR.BDHG 1000K</v>
          </cell>
          <cell r="D3364">
            <v>784.66</v>
          </cell>
        </row>
        <row r="3365">
          <cell r="A3365" t="str">
            <v>REP. ENGRANE  P/BDG720   5140003-75</v>
          </cell>
          <cell r="D3365">
            <v>39</v>
          </cell>
        </row>
        <row r="3366">
          <cell r="A3366" t="str">
            <v>REP. ARMADURA P/BDJS200  185480-00</v>
          </cell>
          <cell r="D3366">
            <v>123.78</v>
          </cell>
        </row>
        <row r="3367">
          <cell r="A3367" t="str">
            <v>REP. ENGRANE  P/BDJS200  373807-00</v>
          </cell>
          <cell r="D3367">
            <v>36.46</v>
          </cell>
        </row>
        <row r="3368">
          <cell r="A3368" t="str">
            <v>REP. BASE     P/BDCS1000 397780-00</v>
          </cell>
          <cell r="D3368">
            <v>126.19</v>
          </cell>
        </row>
        <row r="3369">
          <cell r="A3369" t="str">
            <v>REP. BUJE     P/BDCS1000 397750-00</v>
          </cell>
          <cell r="D3369">
            <v>40.99</v>
          </cell>
        </row>
        <row r="3370">
          <cell r="A3370" t="str">
            <v>REP. ENGRANE  P/BDCS1000 397749-00</v>
          </cell>
          <cell r="D3370">
            <v>58.97</v>
          </cell>
        </row>
        <row r="3371">
          <cell r="A3371" t="str">
            <v>REP. ARMADURA P/BDDR202  385537-01</v>
          </cell>
          <cell r="D3371">
            <v>92.65</v>
          </cell>
        </row>
        <row r="3372">
          <cell r="A3372" t="str">
            <v>REP. ESPI-CA P/KR500-500RE-502 747634-00</v>
          </cell>
          <cell r="D3372">
            <v>7.99</v>
          </cell>
        </row>
        <row r="3373">
          <cell r="A3373" t="str">
            <v>REP. MOT. P/KR500-500RE-502 185144-00</v>
          </cell>
          <cell r="D3373">
            <v>279.93</v>
          </cell>
        </row>
        <row r="3374">
          <cell r="A3374" t="str">
            <v>REP. ENGRANAJE P/BD KR502 576957-00</v>
          </cell>
          <cell r="D3374">
            <v>27.55</v>
          </cell>
        </row>
        <row r="3375">
          <cell r="A3375" t="str">
            <v>REP. ARMADURA P/ BDDR601  385992-02</v>
          </cell>
          <cell r="D3375">
            <v>161.6</v>
          </cell>
        </row>
        <row r="3376">
          <cell r="A3376" t="str">
            <v>REP. ENGRANE  P/BDDR601  607924-00</v>
          </cell>
          <cell r="D3376">
            <v>52.19</v>
          </cell>
        </row>
        <row r="3377">
          <cell r="A3377" t="str">
            <v>CANTEADORA BD 6" HP 37-866X/52-866X</v>
          </cell>
          <cell r="D3377">
            <v>16146.01</v>
          </cell>
        </row>
        <row r="3378">
          <cell r="A3378" t="str">
            <v>MANDRIL P/SIERRA COPA 1/4 DW1800</v>
          </cell>
          <cell r="D3378">
            <v>60.18</v>
          </cell>
        </row>
        <row r="3379">
          <cell r="A3379" t="str">
            <v>SOPORTE MAGNETICO 5PZS 3" BD 71-375</v>
          </cell>
          <cell r="D3379">
            <v>37.78</v>
          </cell>
        </row>
        <row r="3380">
          <cell r="A3380" t="str">
            <v>INVERSOR ELECT 1000W 8.5AMP VEC049D</v>
          </cell>
          <cell r="D3380">
            <v>2434.27</v>
          </cell>
        </row>
        <row r="3381">
          <cell r="A3381" t="str">
            <v>CONVERSOR ELECT 200W 1.74AMP PI200AB</v>
          </cell>
          <cell r="D3381">
            <v>651.16999999999996</v>
          </cell>
        </row>
        <row r="3382">
          <cell r="A3382" t="str">
            <v>CONVERSOR ELECT 400W 3.48AMP PI400AB</v>
          </cell>
          <cell r="D3382">
            <v>853.82</v>
          </cell>
        </row>
        <row r="3383">
          <cell r="A3383" t="str">
            <v>CARGADOR DE BAT 12V  2-6-10AMP 1087CBD</v>
          </cell>
          <cell r="D3383">
            <v>868.17</v>
          </cell>
        </row>
        <row r="3384">
          <cell r="A3384" t="str">
            <v>GENERADOR ELEC 6HP 3000W  PC CTE300</v>
          </cell>
          <cell r="D3384">
            <v>13396.83</v>
          </cell>
        </row>
        <row r="3385">
          <cell r="A3385" t="str">
            <v>GENERADOR ELEC  5HP 2500W PC CH250</v>
          </cell>
          <cell r="D3385">
            <v>12476.59</v>
          </cell>
        </row>
        <row r="3386">
          <cell r="A3386" t="str">
            <v>GENERADOR  ELEC 10HP 5500W PC BSI550</v>
          </cell>
          <cell r="D3386">
            <v>21759.1</v>
          </cell>
        </row>
        <row r="3387">
          <cell r="A3387" t="str">
            <v>GENERADOR ELEC 13HP 7500W PC BSV750</v>
          </cell>
          <cell r="D3387">
            <v>40958.410000000003</v>
          </cell>
        </row>
        <row r="3388">
          <cell r="A3388" t="str">
            <v>MOTOR GASOLINA DW650LAG-B3 6.5HP</v>
          </cell>
          <cell r="D3388">
            <v>6259.24</v>
          </cell>
        </row>
        <row r="3389">
          <cell r="A3389" t="str">
            <v>MOTOR GASOLINA DW90LAG-B3 9HP</v>
          </cell>
          <cell r="D3389">
            <v>9263.66</v>
          </cell>
        </row>
        <row r="3390">
          <cell r="A3390" t="str">
            <v>LIJADORA DE BANDA 2 1/2X14" 5AMP PC 371KP</v>
          </cell>
          <cell r="D3390">
            <v>2252.85</v>
          </cell>
        </row>
        <row r="3391">
          <cell r="A3391" t="str">
            <v>TALADRO DE BANCO 1/2 DELTA 120V  17-950L</v>
          </cell>
          <cell r="D3391">
            <v>10763.79</v>
          </cell>
        </row>
        <row r="3392">
          <cell r="A3392" t="str">
            <v>SIERRA CIRCULAR 10" P/METAL DELTA 35-7665</v>
          </cell>
          <cell r="D3392">
            <v>1174.04</v>
          </cell>
        </row>
        <row r="3393">
          <cell r="A3393" t="str">
            <v>SIERRA CIRCULAR 12" DW 03230AG</v>
          </cell>
          <cell r="D3393">
            <v>985.78</v>
          </cell>
        </row>
        <row r="3394">
          <cell r="A3394" t="str">
            <v>HOJA DE SIERRA CIRC. 10" DELTA 35-7662</v>
          </cell>
          <cell r="D3394">
            <v>1086.32</v>
          </cell>
        </row>
        <row r="3395">
          <cell r="A3395" t="str">
            <v>HOJA DE SIERRA CIRC. 12" DELTA 35-7663</v>
          </cell>
          <cell r="D3395">
            <v>1226.99</v>
          </cell>
        </row>
        <row r="3396">
          <cell r="A3396" t="str">
            <v>HOJA DE SIERRA CIRCULAR 8 1/4 DW 03100</v>
          </cell>
          <cell r="D3396">
            <v>163.46</v>
          </cell>
        </row>
        <row r="3397">
          <cell r="A3397" t="str">
            <v>HOJA DE SIERRA CIRCULAR 8 1/4 DW 03110 MADERA</v>
          </cell>
          <cell r="D3397">
            <v>167</v>
          </cell>
        </row>
        <row r="3398">
          <cell r="A3398" t="str">
            <v>HOJA SIERRA CIRC 7 1/4X5/8 P/PLYWO DW3326</v>
          </cell>
          <cell r="D3398">
            <v>156.72</v>
          </cell>
        </row>
        <row r="3399">
          <cell r="A3399" t="str">
            <v>SIERRA RADIAL DELTA 10" 1 1/2 HP RS 830</v>
          </cell>
          <cell r="D3399">
            <v>35708.01</v>
          </cell>
        </row>
        <row r="3400">
          <cell r="A3400" t="str">
            <v>NEVERA TERMOELECTRICA 6 LTS BDC204-LA</v>
          </cell>
          <cell r="D3400">
            <v>1035.0999999999999</v>
          </cell>
        </row>
        <row r="3401">
          <cell r="A3401" t="str">
            <v>NEVERA C/ CONG/ CALENT 9LTS BDC212F-LA</v>
          </cell>
          <cell r="D3401">
            <v>1667.65</v>
          </cell>
        </row>
        <row r="3402">
          <cell r="A3402" t="str">
            <v>DESTORNI RANURA 5 X 3 BD10102</v>
          </cell>
          <cell r="D3402">
            <v>18.27</v>
          </cell>
        </row>
        <row r="3403">
          <cell r="A3403" t="str">
            <v>DESTORNI RANURA 5 X 6 BD10103</v>
          </cell>
          <cell r="D3403">
            <v>18.27</v>
          </cell>
        </row>
        <row r="3404">
          <cell r="A3404" t="str">
            <v>DESTORNI RANURA PROF 8 X 6 BD10202</v>
          </cell>
          <cell r="D3404">
            <v>33.54</v>
          </cell>
        </row>
        <row r="3405">
          <cell r="A3405" t="str">
            <v>DESTORNI RANURA PROF 8 X 8 BD10203</v>
          </cell>
          <cell r="D3405">
            <v>45.81</v>
          </cell>
        </row>
        <row r="3406">
          <cell r="A3406" t="str">
            <v>DESTORNI RANURA PROF 10 X 8 BD10204</v>
          </cell>
          <cell r="D3406">
            <v>55.09</v>
          </cell>
        </row>
        <row r="3407">
          <cell r="A3407" t="str">
            <v>DESTORNI RANURA PROF 10 X 10 BD10205</v>
          </cell>
          <cell r="D3407">
            <v>58.09</v>
          </cell>
        </row>
        <row r="3408">
          <cell r="A3408" t="str">
            <v>DESTORNI RANURA PROF 6X1 1/2 BD10207</v>
          </cell>
          <cell r="D3408">
            <v>20.98</v>
          </cell>
        </row>
        <row r="3409">
          <cell r="A3409" t="str">
            <v>DESTORNI RANURA PROF 5 X 8 BD10210</v>
          </cell>
          <cell r="D3409">
            <v>42.52</v>
          </cell>
        </row>
        <row r="3410">
          <cell r="A3410" t="str">
            <v>DESTORNI RANURA PROF 5 X 10 BD10211</v>
          </cell>
          <cell r="D3410">
            <v>45.54</v>
          </cell>
        </row>
        <row r="3411">
          <cell r="A3411" t="str">
            <v>DESTORNI RANURA PROF 5 X 12 BD10212</v>
          </cell>
          <cell r="D3411">
            <v>58.69</v>
          </cell>
        </row>
        <row r="3412">
          <cell r="A3412" t="str">
            <v>DESTORNI ESTRELLA PROF 2X1 1/2 BD10219</v>
          </cell>
          <cell r="D3412">
            <v>27.26</v>
          </cell>
        </row>
        <row r="3413">
          <cell r="A3413" t="str">
            <v>DESTORNI ESTRELLA PROF 2 X 4 BD10220</v>
          </cell>
          <cell r="D3413">
            <v>27.26</v>
          </cell>
        </row>
        <row r="3414">
          <cell r="A3414" t="str">
            <v>DESTORNI ESTRELLA PROF 2 X 8 BD10222</v>
          </cell>
          <cell r="D3414">
            <v>36.83</v>
          </cell>
        </row>
        <row r="3415">
          <cell r="A3415" t="str">
            <v>DESTORNI ESTRELLA PROF 2 X 10 BD10223</v>
          </cell>
          <cell r="D3415">
            <v>40.42</v>
          </cell>
        </row>
        <row r="3416">
          <cell r="A3416" t="str">
            <v>DESTORNI ESTRELLA PROF 3 X 10 BD10225</v>
          </cell>
          <cell r="D3416">
            <v>49.41</v>
          </cell>
        </row>
        <row r="3417">
          <cell r="A3417" t="str">
            <v>DESTORNI ESTRELLA PROF 4 X 8 BD10226</v>
          </cell>
          <cell r="D3417">
            <v>59.58</v>
          </cell>
        </row>
        <row r="3418">
          <cell r="A3418" t="str">
            <v>DESTORNI ESTRELLA PROF 4 X 10 BD10227</v>
          </cell>
          <cell r="D3418">
            <v>64.08</v>
          </cell>
        </row>
        <row r="3419">
          <cell r="A3419" t="str">
            <v>LLAVE ALLEN 9 PZ 2-6 1/4MM BD10229</v>
          </cell>
          <cell r="D3419">
            <v>90.73</v>
          </cell>
        </row>
        <row r="3420">
          <cell r="A3420" t="str">
            <v>LLAVE ALLEN 13 PZ 1.5-9.5MM BD10231</v>
          </cell>
          <cell r="D3420">
            <v>78.459999999999994</v>
          </cell>
        </row>
        <row r="3421">
          <cell r="A3421" t="str">
            <v>ALICATES PARA ELECTRI 8 BD11101</v>
          </cell>
          <cell r="D3421">
            <v>85.04</v>
          </cell>
        </row>
        <row r="3422">
          <cell r="A3422" t="str">
            <v>ALICATES PARA ELECTRI 9 BD11102</v>
          </cell>
          <cell r="D3422">
            <v>135.04</v>
          </cell>
        </row>
        <row r="3423">
          <cell r="A3423" t="str">
            <v>ALICATES PARA ELECTRI PROF 8 BD11201</v>
          </cell>
          <cell r="D3423">
            <v>117.68</v>
          </cell>
        </row>
        <row r="3424">
          <cell r="A3424" t="str">
            <v>ALICATES PARA ELECTRI PROF 9 BD11202</v>
          </cell>
          <cell r="D3424">
            <v>158.69</v>
          </cell>
        </row>
        <row r="3425">
          <cell r="A3425" t="str">
            <v>ALICATE PARA MECANIC PROF 8 BD11204</v>
          </cell>
          <cell r="D3425">
            <v>93.13</v>
          </cell>
        </row>
        <row r="3426">
          <cell r="A3426" t="str">
            <v>ALICATE PARA MECANIC PROF 10 BD11205</v>
          </cell>
          <cell r="D3426">
            <v>105.7</v>
          </cell>
        </row>
        <row r="3427">
          <cell r="A3427" t="str">
            <v>ALICATES PUNTA LARGA PROF 5 BD11216</v>
          </cell>
          <cell r="D3427">
            <v>87.75</v>
          </cell>
        </row>
        <row r="3428">
          <cell r="A3428" t="str">
            <v>ALICATES PUNTA LARGA PROF 6 BD11206</v>
          </cell>
          <cell r="D3428">
            <v>100.01</v>
          </cell>
        </row>
        <row r="3429">
          <cell r="A3429" t="str">
            <v>ALICATES PUNTA LARGA PROF 7 BD11217</v>
          </cell>
          <cell r="D3429">
            <v>101.13</v>
          </cell>
        </row>
        <row r="3430">
          <cell r="A3430" t="str">
            <v>ALICATES PUNTA LARGA PROF 8 BD11207</v>
          </cell>
          <cell r="D3430">
            <v>113.18</v>
          </cell>
        </row>
        <row r="3431">
          <cell r="A3431" t="str">
            <v>ALICATES CORTE DIAGON PROF 6 BD11208</v>
          </cell>
          <cell r="D3431">
            <v>110.84</v>
          </cell>
        </row>
        <row r="3432">
          <cell r="A3432" t="str">
            <v>ALICATES CORTE DIAGON PROF 7 BD11219</v>
          </cell>
          <cell r="D3432">
            <v>111.89</v>
          </cell>
        </row>
        <row r="3433">
          <cell r="A3433" t="str">
            <v>ALICATES CORTE DIAGON PROF 8 BD11209</v>
          </cell>
          <cell r="D3433">
            <v>124.86</v>
          </cell>
        </row>
        <row r="3434">
          <cell r="A3434" t="str">
            <v>ALICATES D/EXTEN ARTIC PROF 10 BD11210</v>
          </cell>
          <cell r="D3434">
            <v>132.05000000000001</v>
          </cell>
        </row>
        <row r="3435">
          <cell r="A3435" t="str">
            <v>ALICATES D/EXTEN ARTIC PROF 12 BD11211</v>
          </cell>
          <cell r="D3435">
            <v>151.21</v>
          </cell>
        </row>
        <row r="3436">
          <cell r="A3436" t="str">
            <v>ALICATES D/PRES RECT PROF 7 BD11212</v>
          </cell>
          <cell r="D3436">
            <v>91.33</v>
          </cell>
        </row>
        <row r="3437">
          <cell r="A3437" t="str">
            <v>ALICATES D/PRES RECT PROF 10 BD11213</v>
          </cell>
          <cell r="D3437">
            <v>109.18</v>
          </cell>
        </row>
        <row r="3438">
          <cell r="A3438" t="str">
            <v>ALICATES D/PRES CURV PROF 7 BD11214</v>
          </cell>
          <cell r="D3438">
            <v>91.32</v>
          </cell>
        </row>
        <row r="3439">
          <cell r="A3439" t="str">
            <v>ALICATES D/PRES CURV PROF 10 BD11215</v>
          </cell>
          <cell r="D3439">
            <v>104.03</v>
          </cell>
        </row>
        <row r="3440">
          <cell r="A3440" t="str">
            <v>LLAVE AJUSTABLE 10 BD12202</v>
          </cell>
          <cell r="D3440">
            <v>114.74</v>
          </cell>
        </row>
        <row r="3441">
          <cell r="A3441" t="str">
            <v>LLAVE AJUSTABLE 12 BD12203</v>
          </cell>
          <cell r="D3441">
            <v>185.04</v>
          </cell>
        </row>
        <row r="3442">
          <cell r="A3442" t="str">
            <v>LLAVE COMBINADA  1/4┤ BD12204</v>
          </cell>
          <cell r="D3442">
            <v>24.25</v>
          </cell>
        </row>
        <row r="3443">
          <cell r="A3443" t="str">
            <v>LLAVE COMBINADA  5/16┤ BD12205</v>
          </cell>
          <cell r="D3443">
            <v>24.25</v>
          </cell>
        </row>
        <row r="3444">
          <cell r="A3444" t="str">
            <v>LLAVE COMBINADA  3/8┤ BD12206</v>
          </cell>
          <cell r="D3444">
            <v>24.25</v>
          </cell>
        </row>
        <row r="3445">
          <cell r="A3445" t="str">
            <v>LLAVE COMBINADA  7/16┤ BD12207</v>
          </cell>
          <cell r="D3445">
            <v>29.04</v>
          </cell>
        </row>
        <row r="3446">
          <cell r="A3446" t="str">
            <v>LLAVE COMBINADA  1/2┤ BD12208</v>
          </cell>
          <cell r="D3446">
            <v>32.049999999999997</v>
          </cell>
        </row>
        <row r="3447">
          <cell r="A3447" t="str">
            <v>LLAVE COMBINADA  9/16┤ BD12209</v>
          </cell>
          <cell r="D3447">
            <v>35.03</v>
          </cell>
        </row>
        <row r="3448">
          <cell r="A3448" t="str">
            <v>LLAVE COMBINADA  5/8┤ BD12210</v>
          </cell>
          <cell r="D3448">
            <v>41.33</v>
          </cell>
        </row>
        <row r="3449">
          <cell r="A3449" t="str">
            <v>LLAVE COMBINADA  11/16┤ BD12211</v>
          </cell>
          <cell r="D3449">
            <v>43.12</v>
          </cell>
        </row>
        <row r="3450">
          <cell r="A3450" t="str">
            <v>LLAVE COMBINADA  3/4┤ BD12212</v>
          </cell>
          <cell r="D3450">
            <v>48.57</v>
          </cell>
        </row>
        <row r="3451">
          <cell r="A3451" t="str">
            <v>LLAVE COMBINADA  13/16┤ BD12213</v>
          </cell>
          <cell r="D3451">
            <v>61.98</v>
          </cell>
        </row>
        <row r="3452">
          <cell r="A3452" t="str">
            <v>LLAVE COMBINADA  15/16┤ BD12215</v>
          </cell>
          <cell r="D3452">
            <v>87.44</v>
          </cell>
        </row>
        <row r="3453">
          <cell r="A3453" t="str">
            <v>LLAVE COMBINADA  7/8┤ BD12214</v>
          </cell>
          <cell r="D3453">
            <v>70.44</v>
          </cell>
        </row>
        <row r="3454">
          <cell r="A3454" t="str">
            <v>LLAVE COMBINADA  1┤ BD12216</v>
          </cell>
          <cell r="D3454">
            <v>113.48</v>
          </cell>
        </row>
        <row r="3455">
          <cell r="A3455" t="str">
            <v>LLAVES COMBINADA 6-19MM 9P BD12218</v>
          </cell>
          <cell r="D3455">
            <v>262.58999999999997</v>
          </cell>
        </row>
        <row r="3456">
          <cell r="A3456" t="str">
            <v>LLAVE COMBINADA 6MM BD12219</v>
          </cell>
          <cell r="D3456">
            <v>24.27</v>
          </cell>
        </row>
        <row r="3457">
          <cell r="A3457" t="str">
            <v>LLAVE COMBINADA 7MM BD12220</v>
          </cell>
          <cell r="D3457">
            <v>24.27</v>
          </cell>
        </row>
        <row r="3458">
          <cell r="A3458" t="str">
            <v>LLAVE COMBINADA 8MM BD12221</v>
          </cell>
          <cell r="D3458">
            <v>24.27</v>
          </cell>
        </row>
        <row r="3459">
          <cell r="A3459" t="str">
            <v>LLAVE COMBINADA 9MM BD12222</v>
          </cell>
          <cell r="D3459">
            <v>24.27</v>
          </cell>
        </row>
        <row r="3460">
          <cell r="A3460" t="str">
            <v>LLAVE COMBINADA 10MM BD12223</v>
          </cell>
          <cell r="D3460">
            <v>25.48</v>
          </cell>
        </row>
        <row r="3461">
          <cell r="A3461" t="str">
            <v>LLAVE COMBINADA 11MM BD12224</v>
          </cell>
          <cell r="D3461">
            <v>29.04</v>
          </cell>
        </row>
        <row r="3462">
          <cell r="A3462" t="str">
            <v>LLAVE COMBINADA 12MM BD12225</v>
          </cell>
          <cell r="D3462">
            <v>32.049999999999997</v>
          </cell>
        </row>
        <row r="3463">
          <cell r="A3463" t="str">
            <v>LLAVE COMBINADA 13MM BD12226</v>
          </cell>
          <cell r="D3463">
            <v>33.659999999999997</v>
          </cell>
        </row>
        <row r="3464">
          <cell r="A3464" t="str">
            <v>LLAVE COMBINADA 14MM BD12227</v>
          </cell>
          <cell r="D3464">
            <v>36.81</v>
          </cell>
        </row>
        <row r="3465">
          <cell r="A3465" t="str">
            <v>LLAVE COMBINADA 15MM BD12228</v>
          </cell>
          <cell r="D3465">
            <v>40.119999999999997</v>
          </cell>
        </row>
        <row r="3466">
          <cell r="A3466" t="str">
            <v>LLAVE COMBINADA 17MM BD12230</v>
          </cell>
          <cell r="D3466">
            <v>47.5</v>
          </cell>
        </row>
        <row r="3467">
          <cell r="A3467" t="str">
            <v>LLAVE COMBINADA 18MM BD12231</v>
          </cell>
          <cell r="D3467">
            <v>49.7</v>
          </cell>
        </row>
        <row r="3468">
          <cell r="A3468" t="str">
            <v>LLAVE COMBINADA 19MM BD12232</v>
          </cell>
          <cell r="D3468">
            <v>53.8</v>
          </cell>
        </row>
        <row r="3469">
          <cell r="A3469" t="str">
            <v>LLAVE COMBINADA 20MM BD12233</v>
          </cell>
          <cell r="D3469">
            <v>59.29</v>
          </cell>
        </row>
        <row r="3470">
          <cell r="A3470" t="str">
            <v>LLAVE COMBINADA 21MM BD12234</v>
          </cell>
          <cell r="D3470">
            <v>61.98</v>
          </cell>
        </row>
        <row r="3471">
          <cell r="A3471" t="str">
            <v>LLAVE COMBINADA 22MM BD12235</v>
          </cell>
          <cell r="D3471">
            <v>74.260000000000005</v>
          </cell>
        </row>
        <row r="3472">
          <cell r="A3472" t="str">
            <v>LLAVE COMBINADA 24MM BD12237</v>
          </cell>
          <cell r="D3472">
            <v>86.83</v>
          </cell>
        </row>
        <row r="3473">
          <cell r="A3473" t="str">
            <v>LLAVE COMBINADA 25MM BD12240</v>
          </cell>
          <cell r="D3473">
            <v>90.59</v>
          </cell>
        </row>
        <row r="3474">
          <cell r="A3474" t="str">
            <v>LLAVES COMBINADA 6┤-19┤ 11P BD12238</v>
          </cell>
          <cell r="D3474">
            <v>343.45</v>
          </cell>
        </row>
        <row r="3475">
          <cell r="A3475" t="str">
            <v>LLAVES COMBINADA 6┤-17┤ 9P BD12239</v>
          </cell>
          <cell r="D3475">
            <v>257.51</v>
          </cell>
        </row>
        <row r="3476">
          <cell r="A3476" t="str">
            <v>SERRUCHO BASICO 18' BD13101</v>
          </cell>
          <cell r="D3476">
            <v>59.29</v>
          </cell>
        </row>
        <row r="3477">
          <cell r="A3477" t="str">
            <v>SERRUCHO BASICO 20' BD13102</v>
          </cell>
          <cell r="D3477">
            <v>61.39</v>
          </cell>
        </row>
        <row r="3478">
          <cell r="A3478" t="str">
            <v>SERRUCHO BASICO 22' BD13103</v>
          </cell>
          <cell r="D3478">
            <v>66.78</v>
          </cell>
        </row>
        <row r="3479">
          <cell r="A3479" t="str">
            <v>SERRUCHO BASICO 24' BD13104</v>
          </cell>
          <cell r="D3479">
            <v>69.17</v>
          </cell>
        </row>
        <row r="3480">
          <cell r="A3480" t="str">
            <v>SERRUCHO BASICO 26' BD13105</v>
          </cell>
          <cell r="D3480">
            <v>79.349999999999994</v>
          </cell>
        </row>
        <row r="3481">
          <cell r="A3481" t="str">
            <v>MARCO P/SIERRA PROF 12' BD13206</v>
          </cell>
          <cell r="D3481">
            <v>341.34</v>
          </cell>
        </row>
        <row r="3482">
          <cell r="A3482" t="str">
            <v>CINTA METRICA 10' X 3MTS BD15200</v>
          </cell>
          <cell r="D3482">
            <v>41.02</v>
          </cell>
        </row>
        <row r="3483">
          <cell r="A3483" t="str">
            <v>CINTA METRICA 16' X 5MTS BD15201</v>
          </cell>
          <cell r="D3483">
            <v>71.27</v>
          </cell>
        </row>
        <row r="3484">
          <cell r="A3484" t="str">
            <v>CINTA METRICA 26' X 8MTS BD15202</v>
          </cell>
          <cell r="D3484">
            <v>124.26</v>
          </cell>
        </row>
        <row r="3485">
          <cell r="A3485" t="str">
            <v>CINTA METRICA 33' X 10MTS BD15203</v>
          </cell>
          <cell r="D3485">
            <v>153</v>
          </cell>
        </row>
        <row r="3486">
          <cell r="A3486" t="str">
            <v>MARTILLO CABO MADE 13 OZ BD16100</v>
          </cell>
          <cell r="D3486">
            <v>76.06</v>
          </cell>
        </row>
        <row r="3487">
          <cell r="A3487" t="str">
            <v>MARTILLO CABO MADE 16 OZ BD16101</v>
          </cell>
          <cell r="D3487">
            <v>77.25</v>
          </cell>
        </row>
        <row r="3488">
          <cell r="A3488" t="str">
            <v>MARTILLO CABO MADE 20 OZ BD16102</v>
          </cell>
          <cell r="D3488">
            <v>88.33</v>
          </cell>
        </row>
        <row r="3489">
          <cell r="A3489" t="str">
            <v>MAZO DE GOMA 13OZ BD16103</v>
          </cell>
          <cell r="D3489">
            <v>92.65</v>
          </cell>
        </row>
        <row r="3490">
          <cell r="A3490" t="str">
            <v>MAZO DE GOMA 20OZ BD16104</v>
          </cell>
          <cell r="D3490">
            <v>106.78</v>
          </cell>
        </row>
        <row r="3491">
          <cell r="A3491" t="str">
            <v>FORMON PROFESIONAL 1/4' BD16200</v>
          </cell>
          <cell r="D3491">
            <v>77.55</v>
          </cell>
        </row>
        <row r="3492">
          <cell r="A3492" t="str">
            <v>FORMON PROFESIONAL 3/8' BD16201</v>
          </cell>
          <cell r="D3492">
            <v>80.55</v>
          </cell>
        </row>
        <row r="3493">
          <cell r="A3493" t="str">
            <v>FORMON PROFESIONAL 1/2' BD16202</v>
          </cell>
          <cell r="D3493">
            <v>82.65</v>
          </cell>
        </row>
        <row r="3494">
          <cell r="A3494" t="str">
            <v>FORMON PROFESIONAL 3/4' BD16203</v>
          </cell>
          <cell r="D3494">
            <v>86.83</v>
          </cell>
        </row>
        <row r="3495">
          <cell r="A3495" t="str">
            <v>FORMON PROFESIONAL 1' BD16204</v>
          </cell>
          <cell r="D3495">
            <v>95.52</v>
          </cell>
        </row>
        <row r="3496">
          <cell r="A3496" t="str">
            <v>ESPATULA FLEX PROF 1 1/2' BD17200</v>
          </cell>
          <cell r="D3496">
            <v>43.73</v>
          </cell>
        </row>
        <row r="3497">
          <cell r="A3497" t="str">
            <v>ESPATULA FLEX PROF 2' BD17201</v>
          </cell>
          <cell r="D3497">
            <v>51.2</v>
          </cell>
        </row>
        <row r="3498">
          <cell r="A3498" t="str">
            <v>ESPATULA FLEX PROF 2 1/2' BD17202</v>
          </cell>
          <cell r="D3498">
            <v>51.2</v>
          </cell>
        </row>
        <row r="3499">
          <cell r="A3499" t="str">
            <v>ESPATULA FLEX PROF 3' BD17203</v>
          </cell>
          <cell r="D3499">
            <v>54.2</v>
          </cell>
        </row>
        <row r="3500">
          <cell r="A3500" t="str">
            <v>ESPATULA FLEX PROF 4' BD17204</v>
          </cell>
          <cell r="D3500">
            <v>59.88</v>
          </cell>
        </row>
        <row r="3501">
          <cell r="A3501" t="str">
            <v>ESPATULA RIGID PROF 1 1/2' BD17206</v>
          </cell>
          <cell r="D3501">
            <v>44.91</v>
          </cell>
        </row>
        <row r="3502">
          <cell r="A3502" t="str">
            <v>ESPATULA RIGID PROF 2' BD17207</v>
          </cell>
          <cell r="D3502">
            <v>52.7</v>
          </cell>
        </row>
        <row r="3503">
          <cell r="A3503" t="str">
            <v>ESPATULA RIGID PROF 2 1/2' BD17208</v>
          </cell>
          <cell r="D3503">
            <v>52.7</v>
          </cell>
        </row>
        <row r="3504">
          <cell r="A3504" t="str">
            <v>ESPATULA RIGID PROF 3' BD17209</v>
          </cell>
          <cell r="D3504">
            <v>55.39</v>
          </cell>
        </row>
        <row r="3505">
          <cell r="A3505" t="str">
            <v>ESPATULA RIGID PROF 4' BD17210</v>
          </cell>
          <cell r="D3505">
            <v>61.69</v>
          </cell>
        </row>
        <row r="3506">
          <cell r="A3506" t="str">
            <v>NIVEL DE ALUMINIO 12' BD18100</v>
          </cell>
          <cell r="D3506">
            <v>62.89</v>
          </cell>
        </row>
        <row r="3507">
          <cell r="A3507" t="str">
            <v>NIVEL DE ALUMINIO 18' BD18101</v>
          </cell>
          <cell r="D3507">
            <v>71.86</v>
          </cell>
        </row>
        <row r="3508">
          <cell r="A3508" t="str">
            <v>NIVEL DE ALUMINIO 24' BD18102</v>
          </cell>
          <cell r="D3508">
            <v>92.18</v>
          </cell>
        </row>
        <row r="3509">
          <cell r="A3509" t="str">
            <v>NIVEL DE ALUMINIO 36' BD18103</v>
          </cell>
          <cell r="D3509">
            <v>135.76</v>
          </cell>
        </row>
        <row r="3510">
          <cell r="A3510" t="str">
            <v>NIVEL DE ALUMINIO 48' BD18104</v>
          </cell>
          <cell r="D3510">
            <v>170.51</v>
          </cell>
        </row>
        <row r="3511">
          <cell r="A3511" t="str">
            <v>NIVEL TORPEDO 9' BD18105</v>
          </cell>
          <cell r="D3511">
            <v>65.599999999999994</v>
          </cell>
        </row>
        <row r="3512">
          <cell r="A3512" t="str">
            <v>NIVEL TORPEDO MAGNETICO 9' BD18106</v>
          </cell>
          <cell r="D3512">
            <v>120.71</v>
          </cell>
        </row>
        <row r="3513">
          <cell r="A3513" t="str">
            <v>CONVERSOR ELEC 750W PI750AB+KIT DEST B&amp;D</v>
          </cell>
          <cell r="D3513">
            <v>1223.3399999999999</v>
          </cell>
        </row>
        <row r="3514">
          <cell r="A3514" t="str">
            <v>HIDROLAVAD B&amp;D PW1400B3+KIT LIMPIEZA</v>
          </cell>
          <cell r="D3514">
            <v>2297.4699999999998</v>
          </cell>
        </row>
        <row r="3515">
          <cell r="A3515" t="str">
            <v>TALADRO MART DW508-B3+KIT BROCAS DW1363</v>
          </cell>
          <cell r="D3515">
            <v>2034.95</v>
          </cell>
        </row>
        <row r="3516">
          <cell r="A3516" t="str">
            <v>BANDA DE TRANSMISION 3 CAPAS 1 1/2'</v>
          </cell>
          <cell r="D3516">
            <v>2.44</v>
          </cell>
        </row>
        <row r="3517">
          <cell r="A3517" t="str">
            <v>BANDA DE TRANSMISION 3 CAPAS     2'</v>
          </cell>
          <cell r="D3517">
            <v>7.04</v>
          </cell>
        </row>
        <row r="3518">
          <cell r="A3518" t="str">
            <v>BANDA DE TRANSMISION 3 CAPAS 2 1/2'</v>
          </cell>
          <cell r="D3518">
            <v>8.8000000000000007</v>
          </cell>
        </row>
        <row r="3519">
          <cell r="A3519" t="str">
            <v>BANDA DE TRANSMISION 4 CAPAS     3'</v>
          </cell>
          <cell r="D3519">
            <v>7.38</v>
          </cell>
        </row>
        <row r="3520">
          <cell r="A3520" t="str">
            <v>BANDA DE TRANSMISION 4 CAPAS     4'</v>
          </cell>
          <cell r="D3520">
            <v>8.49</v>
          </cell>
        </row>
        <row r="3521">
          <cell r="A3521" t="str">
            <v>BANDA DE TRANSMISION 4 CAPAS     5'</v>
          </cell>
          <cell r="D3521">
            <v>23.47</v>
          </cell>
        </row>
        <row r="3522">
          <cell r="A3522" t="str">
            <v>BANDA DE TRANSMISION 6 CAPAS     6'</v>
          </cell>
          <cell r="D3522">
            <v>42.25</v>
          </cell>
        </row>
        <row r="3523">
          <cell r="A3523" t="str">
            <v>BANDA DE TRANSMISION 6 CAPAS     8'</v>
          </cell>
          <cell r="D3523">
            <v>56.34</v>
          </cell>
        </row>
        <row r="3524">
          <cell r="A3524" t="str">
            <v>BANDA DE TRANSMISION 6 CAPAS  10"</v>
          </cell>
          <cell r="D3524">
            <v>70.42</v>
          </cell>
        </row>
        <row r="3525">
          <cell r="A3525" t="str">
            <v>BANDA DE TRANSMISION 8 CAPAS    10'</v>
          </cell>
          <cell r="D3525">
            <v>35.69</v>
          </cell>
        </row>
        <row r="3526">
          <cell r="A3526" t="str">
            <v>BANDA DE TRANSMISION 8 CAPAS     8'</v>
          </cell>
          <cell r="D3526">
            <v>52.47</v>
          </cell>
        </row>
        <row r="3527">
          <cell r="A3527" t="str">
            <v>CALENTADOR AGUA 220V 30GL 37.5" T-M</v>
          </cell>
          <cell r="D3527">
            <v>2501.0700000000002</v>
          </cell>
        </row>
        <row r="3528">
          <cell r="A3528" t="str">
            <v>CALENTADOR  D/AGUA C-40-240V 54"</v>
          </cell>
          <cell r="D3528">
            <v>3583.13</v>
          </cell>
        </row>
        <row r="3529">
          <cell r="A3529" t="str">
            <v>CALENTADOR D/AGUA TITAN 220V 12KW</v>
          </cell>
          <cell r="D3529">
            <v>3197.54</v>
          </cell>
        </row>
        <row r="3530">
          <cell r="A3530" t="str">
            <v>CALENTADOR RINNAI R42E EXTERNO 4 PUNTOS</v>
          </cell>
          <cell r="D3530">
            <v>15658.42</v>
          </cell>
        </row>
        <row r="3531">
          <cell r="A3531" t="str">
            <v>CALENTADOR LASER L-85 INTERNO 2 PUNTOS</v>
          </cell>
          <cell r="D3531">
            <v>5247.62</v>
          </cell>
        </row>
        <row r="3532">
          <cell r="A3532" t="str">
            <v>CALENTADOR TITAN N-120 INTERNO 3 PUNTOS</v>
          </cell>
          <cell r="D3532">
            <v>6590.03</v>
          </cell>
        </row>
        <row r="3533">
          <cell r="A3533" t="str">
            <v>CEPILLO CON PALA             1421</v>
          </cell>
          <cell r="D3533">
            <v>19.47</v>
          </cell>
        </row>
        <row r="3534">
          <cell r="A3534" t="str">
            <v>CINTA REFLECTORA ROJO-BLANCO</v>
          </cell>
          <cell r="D3534">
            <v>15.99</v>
          </cell>
        </row>
        <row r="3535">
          <cell r="A3535" t="str">
            <v>CINTA ANTIDESLIZANTE PARA PISO 2X60 3M</v>
          </cell>
          <cell r="D3535">
            <v>7.69</v>
          </cell>
        </row>
        <row r="3536">
          <cell r="A3536" t="str">
            <v>DISOLVENTE LIMPIADOR   500ML S-131</v>
          </cell>
          <cell r="D3536">
            <v>92.91</v>
          </cell>
        </row>
        <row r="3537">
          <cell r="A3537" t="str">
            <v>EXTRACTOR PARA BAÐO      6" APT15-2</v>
          </cell>
          <cell r="D3537">
            <v>315.04000000000002</v>
          </cell>
        </row>
        <row r="3538">
          <cell r="A3538" t="str">
            <v>EXTRACTOR PARA BAÐO      6" APT15-2 AVERIADO</v>
          </cell>
          <cell r="D3538">
            <v>218.9</v>
          </cell>
        </row>
        <row r="3539">
          <cell r="A3539" t="str">
            <v>EXTRACTOR D/PARED(PERSI) 8" APB20-4</v>
          </cell>
          <cell r="D3539">
            <v>475.88</v>
          </cell>
        </row>
        <row r="3540">
          <cell r="A3540" t="str">
            <v>EXTRACTOR D/PARED(PERSI)10" APB25-5</v>
          </cell>
          <cell r="D3540">
            <v>542.6</v>
          </cell>
        </row>
        <row r="3541">
          <cell r="A3541" t="str">
            <v>EXTRACTOR D/PARED(PERSI)12" APB30-6</v>
          </cell>
          <cell r="D3541">
            <v>617.46</v>
          </cell>
        </row>
        <row r="3542">
          <cell r="A3542" t="str">
            <v>EXTRACTOR P/CIELO RASO  10" DPT16-2</v>
          </cell>
          <cell r="D3542">
            <v>555.57000000000005</v>
          </cell>
        </row>
        <row r="3543">
          <cell r="A3543" t="str">
            <v>EXTRACTOR P/CIELO RASO  10" APT25-5</v>
          </cell>
          <cell r="D3543">
            <v>637.70000000000005</v>
          </cell>
        </row>
        <row r="3544">
          <cell r="A3544" t="str">
            <v>EXTRACTOR INDDUSTRIAL    16" FAC-40</v>
          </cell>
          <cell r="D3544">
            <v>1736.75</v>
          </cell>
        </row>
        <row r="3545">
          <cell r="A3545" t="str">
            <v>EXTRACTOR INDUSTRIAL    18" FAC-45</v>
          </cell>
          <cell r="D3545">
            <v>2392.39</v>
          </cell>
        </row>
        <row r="3546">
          <cell r="A3546" t="str">
            <v>ESCOBILLON PELO DESPUNT. 14' 1535</v>
          </cell>
          <cell r="D3546">
            <v>157.83000000000001</v>
          </cell>
        </row>
        <row r="3547">
          <cell r="A3547" t="str">
            <v>ESCOBILLON PVC           16'</v>
          </cell>
          <cell r="D3547">
            <v>75.77</v>
          </cell>
        </row>
        <row r="3548">
          <cell r="A3548" t="str">
            <v>FILTRO P/EXTRACTOR D/GRASA     N41F</v>
          </cell>
          <cell r="D3548">
            <v>120.96</v>
          </cell>
        </row>
        <row r="3549">
          <cell r="A3549" t="str">
            <v>FILTRO P/EXTRACTOR D/GRASA   BARNET</v>
          </cell>
          <cell r="D3549">
            <v>80.64</v>
          </cell>
        </row>
        <row r="3550">
          <cell r="A3550" t="str">
            <v>GRAMPA P/BANDA TRASMI 3/16-7/32 2 PZS #25</v>
          </cell>
          <cell r="D3550">
            <v>6.3</v>
          </cell>
        </row>
        <row r="3551">
          <cell r="A3551" t="str">
            <v>GRAMPA P/BANDA TRASMI 1/4 -9/32 2 PZS #27</v>
          </cell>
          <cell r="D3551">
            <v>7.49</v>
          </cell>
        </row>
        <row r="3552">
          <cell r="A3552" t="str">
            <v>GRAMPA P/BANDA TRASMI 9/32-5/16 2 PZS #35</v>
          </cell>
          <cell r="D3552">
            <v>20.71</v>
          </cell>
        </row>
        <row r="3553">
          <cell r="A3553" t="str">
            <v>GRAMPA P/BANDA TRASMI 5/16-3/8  2 PZS #45</v>
          </cell>
          <cell r="D3553">
            <v>14.05</v>
          </cell>
        </row>
        <row r="3554">
          <cell r="A3554" t="str">
            <v>MECATE NYLON  5MM X 100M</v>
          </cell>
          <cell r="D3554">
            <v>99.9</v>
          </cell>
        </row>
        <row r="3555">
          <cell r="A3555" t="str">
            <v>MECATE NYLON  6MM X 100M</v>
          </cell>
          <cell r="D3555">
            <v>150.25</v>
          </cell>
        </row>
        <row r="3556">
          <cell r="A3556" t="str">
            <v>MECATE NYLON  8MM X 100M</v>
          </cell>
          <cell r="D3556">
            <v>247.62</v>
          </cell>
        </row>
        <row r="3557">
          <cell r="A3557" t="str">
            <v>MECATE NYLON 10MM X 100M</v>
          </cell>
          <cell r="D3557">
            <v>375.82</v>
          </cell>
        </row>
        <row r="3558">
          <cell r="A3558" t="str">
            <v>MECATE NYLON 12MM X 100M</v>
          </cell>
          <cell r="D3558">
            <v>541.28</v>
          </cell>
        </row>
        <row r="3559">
          <cell r="A3559" t="str">
            <v>MECATE NYLON 16MM X 100M</v>
          </cell>
          <cell r="D3559">
            <v>1028.03</v>
          </cell>
        </row>
        <row r="3560">
          <cell r="A3560" t="str">
            <v>NYLON PARA PESCAR 0.6MM X 100M</v>
          </cell>
          <cell r="D3560">
            <v>9.1199999999999992</v>
          </cell>
        </row>
        <row r="3561">
          <cell r="A3561" t="str">
            <v>NYLON PARA PESCAR 0.7MM X 100M</v>
          </cell>
          <cell r="D3561">
            <v>11.79</v>
          </cell>
        </row>
        <row r="3562">
          <cell r="A3562" t="str">
            <v>NYLON PARA PESCAR 0.8MM X 100M</v>
          </cell>
          <cell r="D3562">
            <v>14.94</v>
          </cell>
        </row>
        <row r="3563">
          <cell r="A3563" t="str">
            <v>NYLON PARA PESCAR 0.9MM X 100M</v>
          </cell>
          <cell r="D3563">
            <v>22.29</v>
          </cell>
        </row>
        <row r="3564">
          <cell r="A3564" t="str">
            <v>NYLON PARA PESCAR 1.0MM X 100M</v>
          </cell>
          <cell r="D3564">
            <v>24.49</v>
          </cell>
        </row>
        <row r="3565">
          <cell r="A3565" t="str">
            <v>NYLON PARA PESCAR 1.1MM X 100M</v>
          </cell>
          <cell r="D3565">
            <v>26.84</v>
          </cell>
        </row>
        <row r="3566">
          <cell r="A3566" t="str">
            <v>NYLON PARA PESCAR 1.2MM X 100M</v>
          </cell>
          <cell r="D3566">
            <v>32.44</v>
          </cell>
        </row>
        <row r="3567">
          <cell r="A3567" t="str">
            <v>PLANTA ELECTR DIESEL 6KVA DM-6GF-LN</v>
          </cell>
          <cell r="D3567">
            <v>20685.759999999998</v>
          </cell>
        </row>
        <row r="3568">
          <cell r="A3568" t="str">
            <v>PALA PLASTICA S/MANGO          6302</v>
          </cell>
          <cell r="D3568">
            <v>7.48</v>
          </cell>
        </row>
        <row r="3569">
          <cell r="A3569" t="str">
            <v>REMOVEDOR SUPER PEGAMENTO     SGL-1</v>
          </cell>
          <cell r="D3569">
            <v>10.53</v>
          </cell>
        </row>
        <row r="3570">
          <cell r="A3570" t="str">
            <v>RESORTE DE TENSION PARA CAMA 10V</v>
          </cell>
          <cell r="D3570">
            <v>18.38</v>
          </cell>
        </row>
        <row r="3571">
          <cell r="A3571" t="str">
            <v>RESORTES DE TENSION PARA CAMA 12V L</v>
          </cell>
          <cell r="D3571">
            <v>18.38</v>
          </cell>
        </row>
        <row r="3572">
          <cell r="A3572" t="str">
            <v>RESORTES DE TENSION PARA CAMA 14V L</v>
          </cell>
          <cell r="D3572">
            <v>18.38</v>
          </cell>
        </row>
        <row r="3573">
          <cell r="A3573" t="str">
            <v>SERPENTINA D/ SEGURIDAD 18"X10MTS</v>
          </cell>
          <cell r="D3573">
            <v>167.54</v>
          </cell>
        </row>
        <row r="3574">
          <cell r="A3574" t="str">
            <v>SILICON RTV NEGRO 3 ONZ. T803-V</v>
          </cell>
          <cell r="D3574">
            <v>25.4</v>
          </cell>
        </row>
        <row r="3575">
          <cell r="A3575" t="str">
            <v>SELLADOR ACRILIC CAULK BCO 10.1OZ CC753-18</v>
          </cell>
          <cell r="D3575">
            <v>42.87</v>
          </cell>
        </row>
        <row r="3576">
          <cell r="A3576" t="str">
            <v>SILICONFLEX TRANSP 10.1 OZ CC766-18</v>
          </cell>
          <cell r="D3576">
            <v>52.02</v>
          </cell>
        </row>
        <row r="3577">
          <cell r="A3577" t="str">
            <v>SILICONFLEX BLANCO 10.1 OZ CC767-18</v>
          </cell>
          <cell r="D3577">
            <v>46.24</v>
          </cell>
        </row>
        <row r="3578">
          <cell r="A3578" t="str">
            <v>RTV100% SILICON BCO 10.3 OZ SS887-18</v>
          </cell>
          <cell r="D3578">
            <v>68.75</v>
          </cell>
        </row>
        <row r="3579">
          <cell r="A3579" t="str">
            <v>RTV100% SILICON NEGRO 10.3 OZ SS890-18</v>
          </cell>
          <cell r="D3579">
            <v>60.48</v>
          </cell>
        </row>
        <row r="3580">
          <cell r="A3580" t="str">
            <v>RTV100% SILICON NEG 10.3OZ SS890-18 AVERIADO</v>
          </cell>
          <cell r="D3580">
            <v>39.770000000000003</v>
          </cell>
        </row>
        <row r="3581">
          <cell r="A3581" t="str">
            <v>SILICONIZER BLANCO 1/4 GL RC200-5</v>
          </cell>
          <cell r="D3581">
            <v>90.89</v>
          </cell>
        </row>
        <row r="3582">
          <cell r="A3582" t="str">
            <v>SILICONIZER BLANCO 1 GL RC200-4</v>
          </cell>
          <cell r="D3582">
            <v>306.27</v>
          </cell>
        </row>
        <row r="3583">
          <cell r="A3583" t="str">
            <v>SILICONIZER BLANCO 5 GL RC200-2</v>
          </cell>
          <cell r="D3583">
            <v>1489.1</v>
          </cell>
        </row>
        <row r="3584">
          <cell r="A3584" t="str">
            <v>SILICONIZER GRIS 5GL RC226-2</v>
          </cell>
          <cell r="D3584">
            <v>1489.1</v>
          </cell>
        </row>
        <row r="3585">
          <cell r="A3585" t="str">
            <v>SILICONIZER ROJO TEJA 5GL RC227-2</v>
          </cell>
          <cell r="D3585">
            <v>1489.1</v>
          </cell>
        </row>
        <row r="3586">
          <cell r="A3586" t="str">
            <v>SILICONIZER VERDE 5GL RC202-2</v>
          </cell>
          <cell r="D3586">
            <v>1359.31</v>
          </cell>
        </row>
        <row r="3587">
          <cell r="A3587" t="str">
            <v>SILICONIZER ROJO 5GL RC201-2</v>
          </cell>
          <cell r="D3587">
            <v>1489.1</v>
          </cell>
        </row>
        <row r="3588">
          <cell r="A3588" t="str">
            <v>SILICONIZER GRIS 1GL RC226-4</v>
          </cell>
          <cell r="D3588">
            <v>306.27</v>
          </cell>
        </row>
        <row r="3589">
          <cell r="A3589" t="str">
            <v>SILICONIZER VERDE 1GL RC202-4</v>
          </cell>
          <cell r="D3589">
            <v>306.27</v>
          </cell>
        </row>
        <row r="3590">
          <cell r="A3590" t="str">
            <v>SILICONIZER ROJO 1GL RC201-4</v>
          </cell>
          <cell r="D3590">
            <v>306.27</v>
          </cell>
        </row>
        <row r="3591">
          <cell r="A3591" t="str">
            <v>SILICONIZER ROJO TEJA 1GL RC-227-4</v>
          </cell>
          <cell r="D3591">
            <v>306.27</v>
          </cell>
        </row>
        <row r="3592">
          <cell r="A3592" t="str">
            <v>TANQUE TALISHTE AZUL 450LTS AVERIADO</v>
          </cell>
          <cell r="D3592">
            <v>1265</v>
          </cell>
        </row>
        <row r="3593">
          <cell r="A3593" t="str">
            <v>TANQUE AZUL TALISHTE 2050 LTS</v>
          </cell>
          <cell r="D3593">
            <v>5624.9</v>
          </cell>
        </row>
        <row r="3594">
          <cell r="A3594" t="str">
            <v>TANQUE AZUL TALISHTE 1050 LTS</v>
          </cell>
          <cell r="D3594">
            <v>3452.6</v>
          </cell>
        </row>
        <row r="3595">
          <cell r="A3595" t="str">
            <v>TANQUE AZUL TALISHTE   3200 LTS</v>
          </cell>
          <cell r="D3595">
            <v>7788.79</v>
          </cell>
        </row>
        <row r="3596">
          <cell r="A3596" t="str">
            <v>TANQUE AZUL TALISHTE 4100 LTS</v>
          </cell>
          <cell r="D3596">
            <v>9783.25</v>
          </cell>
        </row>
        <row r="3597">
          <cell r="A3597" t="str">
            <v>TANQUE NEGRO TALISHTE 2050 LTS</v>
          </cell>
          <cell r="D3597">
            <v>6383.2</v>
          </cell>
        </row>
        <row r="3598">
          <cell r="A3598" t="str">
            <v>TANQUE DURMAN NEGRO 450 LTS</v>
          </cell>
          <cell r="D3598">
            <v>1982.3</v>
          </cell>
        </row>
        <row r="3599">
          <cell r="A3599" t="str">
            <v>TANQUE DURMAN NEGRO 750 LTS</v>
          </cell>
          <cell r="D3599">
            <v>2564.64</v>
          </cell>
        </row>
        <row r="3600">
          <cell r="A3600" t="str">
            <v>TANQUE DURMAN NEGRO 1100 LTS</v>
          </cell>
          <cell r="D3600">
            <v>3051.91</v>
          </cell>
        </row>
        <row r="3601">
          <cell r="A3601" t="str">
            <v>TANQUE DURMAN NEGRO 2500 LTS</v>
          </cell>
          <cell r="D3601">
            <v>6668.06</v>
          </cell>
        </row>
        <row r="3602">
          <cell r="A3602" t="str">
            <v>TERMOST CALENT AGUA INFE 10GL O MAS</v>
          </cell>
          <cell r="D3602">
            <v>107.75</v>
          </cell>
        </row>
        <row r="3603">
          <cell r="A3603" t="str">
            <v>TERMOST CALENT AGUA SUPE 30GL O MAS</v>
          </cell>
          <cell r="D3603">
            <v>210.71</v>
          </cell>
        </row>
        <row r="3604">
          <cell r="A3604" t="str">
            <v>TIRA PLAST SEGURIDAD 5.5' 100PZS 2.5X150MM</v>
          </cell>
          <cell r="D3604">
            <v>10.07</v>
          </cell>
        </row>
        <row r="3605">
          <cell r="A3605" t="str">
            <v>TIRA PLAST SEGURIDAD 6" 100PZS 2.5X160MM</v>
          </cell>
          <cell r="D3605">
            <v>10.86</v>
          </cell>
        </row>
        <row r="3606">
          <cell r="A3606" t="str">
            <v>TIRA PLAS SEGURIDAD 10" 100PZS 3.6X250MM</v>
          </cell>
          <cell r="D3606">
            <v>25.16</v>
          </cell>
        </row>
        <row r="3607">
          <cell r="A3607" t="str">
            <v>TIRA PLAST SEGURIDAD 11.5" 100PZS 3.6X300MM</v>
          </cell>
          <cell r="D3607">
            <v>27.76</v>
          </cell>
        </row>
        <row r="3608">
          <cell r="A3608" t="str">
            <v>TIRA PLAS SEGU 15'  50PZS 4.8X380MM</v>
          </cell>
          <cell r="D3608">
            <v>27.22</v>
          </cell>
        </row>
        <row r="3609">
          <cell r="A3609" t="str">
            <v>TIRA PLAS SEGU 21" 25PZS 9.0X550MM</v>
          </cell>
          <cell r="D3609">
            <v>49.14</v>
          </cell>
        </row>
        <row r="3610">
          <cell r="A3610" t="str">
            <v>VALVULA D/SEGURI P/CALENT AGUA T-M</v>
          </cell>
          <cell r="D3610">
            <v>125.75</v>
          </cell>
        </row>
        <row r="3611">
          <cell r="A3611" t="str">
            <v>ADITIVO MAXIMENT 600HR 1GL INTACO</v>
          </cell>
          <cell r="D3611">
            <v>372.4</v>
          </cell>
        </row>
        <row r="3612">
          <cell r="A3612" t="str">
            <v>GEL EPOXICO SOLPOXY HI MOD GEL1/4GL</v>
          </cell>
          <cell r="D3612">
            <v>300.75</v>
          </cell>
        </row>
        <row r="3613">
          <cell r="A3613" t="str">
            <v>GEL EPOXIC SOLPOXY HI MOD GEL1/4G AVERIADO</v>
          </cell>
          <cell r="D3613">
            <v>295.08</v>
          </cell>
        </row>
        <row r="3614">
          <cell r="A3614" t="str">
            <v>ADHESIVO EPOXICO MAXISTIK 580 1/4GL INTACO</v>
          </cell>
          <cell r="D3614">
            <v>362.45</v>
          </cell>
        </row>
        <row r="3615">
          <cell r="A3615" t="str">
            <v>FIBRA P/CONCRETO Y MORTERO    1.3LB</v>
          </cell>
          <cell r="D3615">
            <v>70.11</v>
          </cell>
        </row>
        <row r="3616">
          <cell r="A3616" t="str">
            <v>IMPERMEABILIZANTE INTEGRAL</v>
          </cell>
          <cell r="D3616">
            <v>86.37</v>
          </cell>
        </row>
        <row r="3617">
          <cell r="A3617" t="str">
            <v>ESPUMA DE POLIURETA SOUDAFOAM 500ML</v>
          </cell>
          <cell r="D3617">
            <v>179.99</v>
          </cell>
        </row>
        <row r="3618">
          <cell r="A3618" t="str">
            <v>MASILLA POLIURET SOUDAFLEX 310ML AVERIADO</v>
          </cell>
          <cell r="D3618">
            <v>59.18</v>
          </cell>
        </row>
        <row r="3619">
          <cell r="A3619" t="str">
            <v>SELLADOR TRANSP TRANSPEL 1GL</v>
          </cell>
          <cell r="D3619">
            <v>255.66</v>
          </cell>
        </row>
        <row r="3620">
          <cell r="A3620" t="str">
            <v>BATERIA P/ MOTOCICLETA 12V CNB 12N24-3</v>
          </cell>
          <cell r="D3620">
            <v>1752.72</v>
          </cell>
        </row>
        <row r="3621">
          <cell r="A3621" t="str">
            <v>ADITIVO PARA GASOLINA 12 ONZ A-M23-12</v>
          </cell>
          <cell r="D3621">
            <v>59.22</v>
          </cell>
        </row>
        <row r="3622">
          <cell r="A3622" t="str">
            <v>ADITIVO PARA DIESEL 12 ONZ A-5000</v>
          </cell>
          <cell r="D3622">
            <v>43.16</v>
          </cell>
        </row>
        <row r="3623">
          <cell r="A3623" t="str">
            <v>ADITIVO PARA ACEITE        A-M19-15</v>
          </cell>
          <cell r="D3623">
            <v>94.14</v>
          </cell>
        </row>
        <row r="3624">
          <cell r="A3624" t="str">
            <v>ELIMINADOR DE HUMO A-M57-14</v>
          </cell>
          <cell r="D3624">
            <v>110.33</v>
          </cell>
        </row>
        <row r="3625">
          <cell r="A3625" t="str">
            <v>AGUA DESMINERALIZADA P/ BATERIA A-H20</v>
          </cell>
          <cell r="D3625">
            <v>6.39</v>
          </cell>
        </row>
        <row r="3626">
          <cell r="A3626" t="str">
            <v>AROMATIZANTE LITTLES TREES NEW CAR A-U1P-10189</v>
          </cell>
          <cell r="D3626">
            <v>20.25</v>
          </cell>
        </row>
        <row r="3627">
          <cell r="A3627" t="str">
            <v>AROMATIZANTE LITTLES TREES WILD CHERRY A-U1P-10311W</v>
          </cell>
          <cell r="D3627">
            <v>20.25</v>
          </cell>
        </row>
        <row r="3628">
          <cell r="A3628" t="str">
            <v>ACEITE PENETRANTE 5.5OZ WD-40 F-52505</v>
          </cell>
          <cell r="D3628">
            <v>62.86</v>
          </cell>
        </row>
        <row r="3629">
          <cell r="A3629" t="str">
            <v>ACEITE PENETRANT 90ML ADARGA A-500028</v>
          </cell>
          <cell r="D3629">
            <v>27.79</v>
          </cell>
        </row>
        <row r="3630">
          <cell r="A3630" t="str">
            <v>ACEITE PENETRANTE 8OZ (9.6) WD-40 F-52008</v>
          </cell>
          <cell r="D3630">
            <v>83.35</v>
          </cell>
        </row>
        <row r="3631">
          <cell r="A3631" t="str">
            <v>LIMPIADOR DE MANO 18/10 OZ A-M30</v>
          </cell>
          <cell r="D3631">
            <v>56.62</v>
          </cell>
        </row>
        <row r="3632">
          <cell r="A3632" t="str">
            <v>CERA P/AUTO CARNAUBA 8OZ A-613761</v>
          </cell>
          <cell r="D3632">
            <v>120.81</v>
          </cell>
        </row>
        <row r="3633">
          <cell r="A3633" t="str">
            <v>CERA P/AUTO CARNAUBA 12 OZ A-613762</v>
          </cell>
          <cell r="D3633">
            <v>148.51</v>
          </cell>
        </row>
        <row r="3634">
          <cell r="A3634" t="str">
            <v>CERA P/AUTO CARNAUBA 16OZ A-613766</v>
          </cell>
          <cell r="D3634">
            <v>98.19</v>
          </cell>
        </row>
        <row r="3635">
          <cell r="A3635" t="str">
            <v>CERA P/AUTO RUBBING 10OZ RALLY A-08610</v>
          </cell>
          <cell r="D3635">
            <v>82.11</v>
          </cell>
        </row>
        <row r="3636">
          <cell r="A3636" t="str">
            <v>CERA P/AUTO WHITE POLISH 10OZ RALLY A-07610</v>
          </cell>
          <cell r="D3636">
            <v>81.33</v>
          </cell>
        </row>
        <row r="3637">
          <cell r="A3637" t="str">
            <v>CERA P/ AUTO CARNAUBA WAX  32ONZ A-613737</v>
          </cell>
          <cell r="D3637">
            <v>120.04</v>
          </cell>
        </row>
        <row r="3638">
          <cell r="A3638" t="str">
            <v>DESTAQUEADOR P/CAÐERIA ESC A-500417</v>
          </cell>
          <cell r="D3638">
            <v>34.9</v>
          </cell>
        </row>
        <row r="3639">
          <cell r="A3639" t="str">
            <v>LIMPIADOR DE VIDRIO   6 ONZ A-M5-06</v>
          </cell>
          <cell r="D3639">
            <v>27.6</v>
          </cell>
        </row>
        <row r="3640">
          <cell r="A3640" t="str">
            <v>LIMPIADOR DE VIDRIO GUNK 16 ONZ A-M5-16</v>
          </cell>
          <cell r="D3640">
            <v>78.95</v>
          </cell>
        </row>
        <row r="3641">
          <cell r="A3641" t="str">
            <v>LIMPIADOR PARA CROMO 8 OZ NO.7 A-10120</v>
          </cell>
          <cell r="D3641">
            <v>70.3</v>
          </cell>
        </row>
        <row r="3642">
          <cell r="A3642" t="str">
            <v>LIQUIDO LIMPIADOR DE INYECTOR 12 OZ A-M49-12</v>
          </cell>
          <cell r="D3642">
            <v>82.58</v>
          </cell>
        </row>
        <row r="3643">
          <cell r="A3643" t="str">
            <v>LIMPIADOR P/CARBUR Y VALVU A-M48-14</v>
          </cell>
          <cell r="D3643">
            <v>83.53</v>
          </cell>
        </row>
        <row r="3644">
          <cell r="A3644" t="str">
            <v>LIMPIADOR P/MADE ORANG ADA A-500516</v>
          </cell>
          <cell r="D3644">
            <v>89</v>
          </cell>
        </row>
        <row r="3645">
          <cell r="A3645" t="str">
            <v>LIMPIADOR P/MADERA 400ML A-500516</v>
          </cell>
          <cell r="D3645">
            <v>90.77</v>
          </cell>
        </row>
        <row r="3646">
          <cell r="A3646" t="str">
            <v>SELLADOR LIQUIDO P/RADIADOR A-C3-12</v>
          </cell>
          <cell r="D3646">
            <v>56.69</v>
          </cell>
        </row>
        <row r="3647">
          <cell r="A3647" t="str">
            <v>LAVADOR DE RADIADOR JOHNSEN'S A-4917</v>
          </cell>
          <cell r="D3647">
            <v>34.090000000000003</v>
          </cell>
        </row>
        <row r="3648">
          <cell r="A3648" t="str">
            <v>REPARADOR DE RADIADOR JOHNSEN'S A-4918</v>
          </cell>
          <cell r="D3648">
            <v>41.08</v>
          </cell>
        </row>
        <row r="3649">
          <cell r="A3649" t="str">
            <v>LIQUIDO DE FRENO ROJO 12 ONZ A-01122</v>
          </cell>
          <cell r="D3649">
            <v>41.47</v>
          </cell>
        </row>
        <row r="3650">
          <cell r="A3650" t="str">
            <v>LIQUIDO DE FRENO BLANCO JOHNSEN'S A-2325</v>
          </cell>
          <cell r="D3650">
            <v>41.47</v>
          </cell>
        </row>
        <row r="3651">
          <cell r="A3651" t="str">
            <v>REFRIGERANTE FREEZETONE 1GL A-FREE</v>
          </cell>
          <cell r="D3651">
            <v>75.739999999999995</v>
          </cell>
        </row>
        <row r="3652">
          <cell r="A3652" t="str">
            <v>ESPUMA PARA TAPIZADO A-MP-C22</v>
          </cell>
          <cell r="D3652">
            <v>109.75</v>
          </cell>
        </row>
        <row r="3653">
          <cell r="A3653" t="str">
            <v>LIQUIDO LUB. LIMPIADOR DE CONTACTOS 3 EN 1 F-52036</v>
          </cell>
          <cell r="D3653">
            <v>80.03</v>
          </cell>
        </row>
        <row r="3654">
          <cell r="A3654" t="str">
            <v>REFRIGERANTE SUPER 2000 DE 1 GL. A-SUPER</v>
          </cell>
          <cell r="D3654">
            <v>76.040000000000006</v>
          </cell>
        </row>
        <row r="3655">
          <cell r="A3655" t="str">
            <v>LIQUIDO ARRANCADOR PARA MOTOR A-M38-15</v>
          </cell>
          <cell r="D3655">
            <v>85.93</v>
          </cell>
        </row>
        <row r="3656">
          <cell r="A3656" t="str">
            <v>ACEITE PARA TIMON 12 ONZ A-M27-13</v>
          </cell>
          <cell r="D3656">
            <v>127.17</v>
          </cell>
        </row>
        <row r="3657">
          <cell r="A3657" t="str">
            <v>ACEITE MULTIUSO 3 EN 1 3 ONZ F-10035</v>
          </cell>
          <cell r="D3657">
            <v>29.71</v>
          </cell>
        </row>
        <row r="3658">
          <cell r="A3658" t="str">
            <v>ABRILLANTADOR P/AUTO 250M A-500264</v>
          </cell>
          <cell r="D3658">
            <v>66.36</v>
          </cell>
        </row>
        <row r="3659">
          <cell r="A3659" t="str">
            <v>ADAPTADOR P/LLAV 3/8 SLY 86-214</v>
          </cell>
          <cell r="D3659">
            <v>30.26</v>
          </cell>
        </row>
        <row r="3660">
          <cell r="A3660" t="str">
            <v>ADAPTADOR P/LLAV 1/2X3/8 SLY 86-414</v>
          </cell>
          <cell r="D3660">
            <v>44.75</v>
          </cell>
        </row>
        <row r="3661">
          <cell r="A3661" t="str">
            <v>ADAPTADOR P/LLAV 1/2 X 3/4 SLY 86-908</v>
          </cell>
          <cell r="D3661">
            <v>97.35</v>
          </cell>
        </row>
        <row r="3662">
          <cell r="A3662" t="str">
            <v>ADAPTADOR IMPACTO 1X2X3/8 SLY 89-244</v>
          </cell>
          <cell r="D3662">
            <v>45.87</v>
          </cell>
        </row>
        <row r="3663">
          <cell r="A3663" t="str">
            <v>ABOCINADOR    3/16 A 5/8 SLY 93-040</v>
          </cell>
          <cell r="D3663">
            <v>190.74</v>
          </cell>
        </row>
        <row r="3664">
          <cell r="A3664" t="str">
            <v>ALICATES PARA ELECTRI  7 SLY 84-055</v>
          </cell>
          <cell r="D3664">
            <v>147.22</v>
          </cell>
        </row>
        <row r="3665">
          <cell r="A3665" t="str">
            <v>ALICATES PARA ELECTRI  8 SLY 84-056</v>
          </cell>
          <cell r="D3665">
            <v>154.1</v>
          </cell>
        </row>
        <row r="3666">
          <cell r="A3666" t="str">
            <v>ALICATES PARA ELECTRI  8 SLY 84-023</v>
          </cell>
          <cell r="D3666">
            <v>116.43</v>
          </cell>
        </row>
        <row r="3667">
          <cell r="A3667" t="str">
            <v>ALICATES PUNTA FINA    6 SLY 84-053</v>
          </cell>
          <cell r="D3667">
            <v>133.08000000000001</v>
          </cell>
        </row>
        <row r="3668">
          <cell r="A3668" t="str">
            <v>ALICATES D/EXTEN ARTI 10 SLY 84-110</v>
          </cell>
          <cell r="D3668">
            <v>127.51</v>
          </cell>
        </row>
        <row r="3669">
          <cell r="A3669" t="str">
            <v>ALICATES DE PRESION    7 SLY 84-368</v>
          </cell>
          <cell r="D3669">
            <v>106.86</v>
          </cell>
        </row>
        <row r="3670">
          <cell r="A3670" t="str">
            <v>ALICATES DE PRESION   10 SLY 84-369</v>
          </cell>
          <cell r="D3670">
            <v>118.26</v>
          </cell>
        </row>
        <row r="3671">
          <cell r="A3671" t="str">
            <v>ALICATES DE PRESION   10 SLY 84-371</v>
          </cell>
          <cell r="D3671">
            <v>118.26</v>
          </cell>
        </row>
        <row r="3672">
          <cell r="A3672" t="str">
            <v>ALICATES P/ANI EXTER. 7 SLY 84-272</v>
          </cell>
          <cell r="D3672">
            <v>147.24</v>
          </cell>
        </row>
        <row r="3673">
          <cell r="A3673" t="str">
            <v>ALICATES Y LLAVE AJUST 8 SLY 90-164</v>
          </cell>
          <cell r="D3673">
            <v>188.67</v>
          </cell>
        </row>
        <row r="3674">
          <cell r="A3674" t="str">
            <v>ALICATES            2PZS SLY 90-163</v>
          </cell>
          <cell r="D3674">
            <v>182.82</v>
          </cell>
        </row>
        <row r="3675">
          <cell r="A3675" t="str">
            <v>ALICATES            3PZS SLY 90-162</v>
          </cell>
          <cell r="D3675">
            <v>284.89999999999998</v>
          </cell>
        </row>
        <row r="3676">
          <cell r="A3676" t="str">
            <v>ALICATES P/ANI RET  4PZS SLY 84-168</v>
          </cell>
          <cell r="D3676">
            <v>204.31</v>
          </cell>
        </row>
        <row r="3677">
          <cell r="A3677" t="str">
            <v>BARRA DE UÐA         24' SLY 55-124</v>
          </cell>
          <cell r="D3677">
            <v>194.97</v>
          </cell>
        </row>
        <row r="3678">
          <cell r="A3678" t="str">
            <v>BARRA DE UÐA         30' SLY 55-130</v>
          </cell>
          <cell r="D3678">
            <v>193.19</v>
          </cell>
        </row>
        <row r="3679">
          <cell r="A3679" t="str">
            <v>BARRA DE UÐA         36' SLY 55-136</v>
          </cell>
          <cell r="D3679">
            <v>232.45</v>
          </cell>
        </row>
        <row r="3680">
          <cell r="A3680" t="str">
            <v>BARRA DE UÐA MULTIUSO SLY 55-525.</v>
          </cell>
          <cell r="D3680">
            <v>153.33000000000001</v>
          </cell>
        </row>
        <row r="3681">
          <cell r="A3681" t="str">
            <v>BERBIQUI              10 SLY 02-110</v>
          </cell>
          <cell r="D3681">
            <v>358.36</v>
          </cell>
        </row>
        <row r="3682">
          <cell r="A3682" t="str">
            <v>CAJA  PLAST  P/ HERRA. 16"   SLY 16013</v>
          </cell>
          <cell r="D3682">
            <v>189.47</v>
          </cell>
        </row>
        <row r="3683">
          <cell r="A3683" t="str">
            <v>CENTRO PUNZON                   1/4 SLY 18-214</v>
          </cell>
          <cell r="D3683">
            <v>46.97</v>
          </cell>
        </row>
        <row r="3684">
          <cell r="A3684" t="str">
            <v>CEPILLO PARA MADERA  # 3 SLY 12-173</v>
          </cell>
          <cell r="D3684">
            <v>306.32</v>
          </cell>
        </row>
        <row r="3685">
          <cell r="A3685" t="str">
            <v>CEPILLO PARA MADERA  # 3 SLY 12-163</v>
          </cell>
          <cell r="D3685">
            <v>307.29000000000002</v>
          </cell>
        </row>
        <row r="3686">
          <cell r="A3686" t="str">
            <v>CEPILLO PARA MADERA  # 4 SLY 12-174</v>
          </cell>
          <cell r="D3686">
            <v>329.97</v>
          </cell>
        </row>
        <row r="3687">
          <cell r="A3687" t="str">
            <v>CEPILLO PARA MADERA  # 4 SLY 12-164</v>
          </cell>
          <cell r="D3687">
            <v>316.60000000000002</v>
          </cell>
        </row>
        <row r="3688">
          <cell r="A3688" t="str">
            <v>CEPILLO PARA MADERA  # 5 SLY 12-175</v>
          </cell>
          <cell r="D3688">
            <v>435.4</v>
          </cell>
        </row>
        <row r="3689">
          <cell r="A3689" t="str">
            <v>CEPILLO PARA MADERA  # 4 SLY 12-004</v>
          </cell>
          <cell r="D3689">
            <v>896.81</v>
          </cell>
        </row>
        <row r="3690">
          <cell r="A3690" t="str">
            <v>CEPILLO PARA MADERA  # 5 SLY 12-805</v>
          </cell>
          <cell r="D3690">
            <v>652.75</v>
          </cell>
        </row>
        <row r="3691">
          <cell r="A3691" t="str">
            <v>CEPILLO RABBET           SLY 12-978</v>
          </cell>
          <cell r="D3691">
            <v>1114.1500000000001</v>
          </cell>
        </row>
        <row r="3692">
          <cell r="A3692" t="str">
            <v>CEPILLO ESCARIADOR   #64 SLY 12-064</v>
          </cell>
          <cell r="D3692">
            <v>220.61</v>
          </cell>
        </row>
        <row r="3693">
          <cell r="A3693" t="str">
            <v>CINTA METRICA   3/4X 5MT SLY 33-158</v>
          </cell>
          <cell r="D3693">
            <v>224.87</v>
          </cell>
        </row>
        <row r="3694">
          <cell r="A3694" t="str">
            <v>CINTA METRICA   3/4X 16' SLY 33-692</v>
          </cell>
          <cell r="D3694">
            <v>273.54000000000002</v>
          </cell>
        </row>
        <row r="3695">
          <cell r="A3695" t="str">
            <v>CINTA METRICA 1X7.5MTS SLY 33-425</v>
          </cell>
          <cell r="D3695">
            <v>254.39</v>
          </cell>
        </row>
        <row r="3696">
          <cell r="A3696" t="str">
            <v>CINTA METRICA    1X7.5MT SLY 33-428</v>
          </cell>
          <cell r="D3696">
            <v>268.17</v>
          </cell>
        </row>
        <row r="3697">
          <cell r="A3697" t="str">
            <v>CINTA METRICA     1X10MT SLY 33-463</v>
          </cell>
          <cell r="D3697">
            <v>286.68</v>
          </cell>
        </row>
        <row r="3698">
          <cell r="A3698" t="str">
            <v>CINTA METRICA GLOBAL P 1/2X3M 30-608</v>
          </cell>
          <cell r="D3698">
            <v>47.15</v>
          </cell>
        </row>
        <row r="3699">
          <cell r="A3699" t="str">
            <v>CINTA F/V   1/2X15M/ 50' SLY 34-260</v>
          </cell>
          <cell r="D3699">
            <v>141.06</v>
          </cell>
        </row>
        <row r="3700">
          <cell r="A3700" t="str">
            <v>CINTA F/V   1/2X50M/164' SLY 34-263</v>
          </cell>
          <cell r="D3700">
            <v>325.5</v>
          </cell>
        </row>
        <row r="3701">
          <cell r="A3701" t="str">
            <v>CUCHILLA P/CEP SEN 1 3/4 SLY 12336</v>
          </cell>
          <cell r="D3701">
            <v>51.74</v>
          </cell>
        </row>
        <row r="3702">
          <cell r="A3702" t="str">
            <v>CUCHILLA P/CEP SEN     2 SLY 12-313</v>
          </cell>
          <cell r="D3702">
            <v>142.05000000000001</v>
          </cell>
        </row>
        <row r="3703">
          <cell r="A3703" t="str">
            <v>CUCHILLA P/CEP SEN 2 3/8 SLY 12-315</v>
          </cell>
          <cell r="D3703">
            <v>158.1</v>
          </cell>
        </row>
        <row r="3704">
          <cell r="A3704" t="str">
            <v>CUCHILLA P/CEP DOB     2 SLY 12-323</v>
          </cell>
          <cell r="D3704">
            <v>164.71</v>
          </cell>
        </row>
        <row r="3705">
          <cell r="A3705" t="str">
            <v>CUCHILLA P/CEP DOB 2 3/8 SLY 12-325</v>
          </cell>
          <cell r="D3705">
            <v>240.66</v>
          </cell>
        </row>
        <row r="3706">
          <cell r="A3706" t="str">
            <v>CUCHILLA SNAP-OFF    9MM SLY 10-131</v>
          </cell>
          <cell r="D3706">
            <v>8.9600000000000009</v>
          </cell>
        </row>
        <row r="3707">
          <cell r="A3707" t="str">
            <v>CUCHILLA SNAP-OFF   18MM SLY 10-143</v>
          </cell>
          <cell r="D3707">
            <v>14.31</v>
          </cell>
        </row>
        <row r="3708">
          <cell r="A3708" t="str">
            <v>CUCHILLA SNAP-OFF   2PZS SLY 10-202</v>
          </cell>
          <cell r="D3708">
            <v>20.57</v>
          </cell>
        </row>
        <row r="3709">
          <cell r="A3709" t="str">
            <v>CUCHILLA P/LINOLEUM      SLY 10-509</v>
          </cell>
          <cell r="D3709">
            <v>78.16</v>
          </cell>
        </row>
        <row r="3710">
          <cell r="A3710" t="str">
            <v>CUCHILLA BI-MATERIAL     SLY 10-779</v>
          </cell>
          <cell r="D3710">
            <v>157.41999999999999</v>
          </cell>
        </row>
        <row r="3711">
          <cell r="A3711" t="str">
            <v>CUCHILLA USO LIGERO      SLY 10-401</v>
          </cell>
          <cell r="D3711">
            <v>45.32</v>
          </cell>
        </row>
        <row r="3712">
          <cell r="A3712" t="str">
            <v>CUCHILLA REPUESTO  3 PZS SLY 11-411</v>
          </cell>
          <cell r="D3712">
            <v>37.549999999999997</v>
          </cell>
        </row>
        <row r="3713">
          <cell r="A3713" t="str">
            <v>CUCHILLA REPUESTO  5 PZS SLY 11-911</v>
          </cell>
          <cell r="D3713">
            <v>21.59</v>
          </cell>
        </row>
        <row r="3714">
          <cell r="A3714" t="str">
            <v>CORTA PERNOS         14' SLY 14-314</v>
          </cell>
          <cell r="D3714">
            <v>365.72</v>
          </cell>
        </row>
        <row r="3715">
          <cell r="A3715" t="str">
            <v>CORTA PERNOS         18' SLY 14-318</v>
          </cell>
          <cell r="D3715">
            <v>322.52999999999997</v>
          </cell>
        </row>
        <row r="3716">
          <cell r="A3716" t="str">
            <v>CORTA PERNOS          24 SLY 14-377</v>
          </cell>
          <cell r="D3716">
            <v>618.62</v>
          </cell>
        </row>
        <row r="3717">
          <cell r="A3717" t="str">
            <v>CORTA PERNOS          36 SLY 14-379</v>
          </cell>
          <cell r="D3717">
            <v>1079.67</v>
          </cell>
        </row>
        <row r="3718">
          <cell r="A3718" t="str">
            <v>CORTA TUBO    1/8- 1 1/8 SLY 93-020</v>
          </cell>
          <cell r="D3718">
            <v>108.98</v>
          </cell>
        </row>
        <row r="3719">
          <cell r="A3719" t="str">
            <v>CORTA VIDRIO             SLY 14-125</v>
          </cell>
          <cell r="D3719">
            <v>49.57</v>
          </cell>
        </row>
        <row r="3720">
          <cell r="A3720" t="str">
            <v>DESTORNI RANURA  1/8 X 2 SLY 69-102</v>
          </cell>
          <cell r="D3720">
            <v>22.17</v>
          </cell>
        </row>
        <row r="3721">
          <cell r="A3721" t="str">
            <v>DESTORNI RANURA 1/4  1  1/2 SLY 69-118</v>
          </cell>
          <cell r="D3721">
            <v>30.46</v>
          </cell>
        </row>
        <row r="3722">
          <cell r="A3722" t="str">
            <v>DESTORNI RANURA  5/16X 6 SLY 69-121</v>
          </cell>
          <cell r="D3722">
            <v>44.91</v>
          </cell>
        </row>
        <row r="3723">
          <cell r="A3723" t="str">
            <v>DESTORNI RANURA  3/8 X 8 SLY 69-123</v>
          </cell>
          <cell r="D3723">
            <v>72.599999999999994</v>
          </cell>
        </row>
        <row r="3724">
          <cell r="A3724" t="str">
            <v>DESTORNI RANURA  7/32X3  SLY 66-163</v>
          </cell>
          <cell r="D3724">
            <v>82.02</v>
          </cell>
        </row>
        <row r="3725">
          <cell r="A3725" t="str">
            <v>DESTORNI RANURA  1/4 X4  SLY 66-164</v>
          </cell>
          <cell r="D3725">
            <v>81.349999999999994</v>
          </cell>
        </row>
        <row r="3726">
          <cell r="A3726" t="str">
            <v>DESTORNI RANURA  5/16X6  SLY 66-166</v>
          </cell>
          <cell r="D3726">
            <v>103.33</v>
          </cell>
        </row>
        <row r="3727">
          <cell r="A3727" t="str">
            <v>DESTORNI RANURA  1/4 X 4 SLY 60-004</v>
          </cell>
          <cell r="D3727">
            <v>21.94</v>
          </cell>
        </row>
        <row r="3728">
          <cell r="A3728" t="str">
            <v>DESTORNI RANURA  3/16X 3 SLY 60-003</v>
          </cell>
          <cell r="D3728">
            <v>21.89</v>
          </cell>
        </row>
        <row r="3729">
          <cell r="A3729" t="str">
            <v>DESTORNI ACODADO EN Z 1/4 SLY 65-032</v>
          </cell>
          <cell r="D3729">
            <v>45.43</v>
          </cell>
        </row>
        <row r="3730">
          <cell r="A3730" t="str">
            <v>DESTORNI ACODADO SLY 65-033</v>
          </cell>
          <cell r="D3730">
            <v>50.47</v>
          </cell>
        </row>
        <row r="3731">
          <cell r="A3731" t="str">
            <v>DESTORNI ESTRELL 0X2 3/4 SLY 64-100</v>
          </cell>
          <cell r="D3731">
            <v>53.2</v>
          </cell>
        </row>
        <row r="3732">
          <cell r="A3732" t="str">
            <v>DESTORNI ESTRELL 2X4     SLY 64-102</v>
          </cell>
          <cell r="D3732">
            <v>81.819999999999993</v>
          </cell>
        </row>
        <row r="3733">
          <cell r="A3733" t="str">
            <v>DESTORNI ESTRELL 3X6     SLY 64-103</v>
          </cell>
          <cell r="D3733">
            <v>103.01</v>
          </cell>
        </row>
        <row r="3734">
          <cell r="A3734" t="str">
            <v>DESTORNI ESTRELL 4X8     SLY 64-104</v>
          </cell>
          <cell r="D3734">
            <v>125.95</v>
          </cell>
        </row>
        <row r="3735">
          <cell r="A3735" t="str">
            <v>DESTORNI ESTRELL 1X10    SLY 64-171</v>
          </cell>
          <cell r="D3735">
            <v>71.91</v>
          </cell>
        </row>
        <row r="3736">
          <cell r="A3736" t="str">
            <v>DESTORNI ESTRELL 2X10    SLY 64-172</v>
          </cell>
          <cell r="D3736">
            <v>83.78</v>
          </cell>
        </row>
        <row r="3737">
          <cell r="A3737" t="str">
            <v>DESTORNI ESTRELL 0X2 3/4 SLY 62-429</v>
          </cell>
          <cell r="D3737">
            <v>15.85</v>
          </cell>
        </row>
        <row r="3738">
          <cell r="A3738" t="str">
            <v>DESTORNI ESTRELL 1/4 X 8 SLY 69-146</v>
          </cell>
          <cell r="D3738">
            <v>49.46</v>
          </cell>
        </row>
        <row r="3739">
          <cell r="A3739" t="str">
            <v>DESTORNI TORX      1/4X4 SLY 64-164</v>
          </cell>
          <cell r="D3739">
            <v>46.39</v>
          </cell>
        </row>
        <row r="3740">
          <cell r="A3740" t="str">
            <v>DESTORNILLADORES  10 PZS SLY 60-100</v>
          </cell>
          <cell r="D3740">
            <v>170.11</v>
          </cell>
        </row>
        <row r="3741">
          <cell r="A3741" t="str">
            <v>DESTORNI DE PRECI. 6 PZS SLY 66-052</v>
          </cell>
          <cell r="D3741">
            <v>84.92</v>
          </cell>
        </row>
        <row r="3742">
          <cell r="A3742" t="str">
            <v>DESTORNILLADORES 6 PZS SLY 60-060</v>
          </cell>
          <cell r="D3742">
            <v>113.32</v>
          </cell>
        </row>
        <row r="3743">
          <cell r="A3743" t="str">
            <v>ENGRAPADORA USO PESADO   SLY TR-150</v>
          </cell>
          <cell r="D3743">
            <v>511.68</v>
          </cell>
        </row>
        <row r="3744">
          <cell r="A3744" t="str">
            <v>ESCOBA P/JARDIN METALICA SLY 71-061</v>
          </cell>
          <cell r="D3744">
            <v>83.69</v>
          </cell>
        </row>
        <row r="3745">
          <cell r="A3745" t="str">
            <v>ESCUADRA               8 SLY 46-038</v>
          </cell>
          <cell r="D3745">
            <v>43.49</v>
          </cell>
        </row>
        <row r="3746">
          <cell r="A3746" t="str">
            <v>ESCUADRA              10 SLY 46-039</v>
          </cell>
          <cell r="D3746">
            <v>52.37</v>
          </cell>
        </row>
        <row r="3747">
          <cell r="A3747" t="str">
            <v>ESCUADRA              12 SLY 46-040</v>
          </cell>
          <cell r="D3747">
            <v>67.08</v>
          </cell>
        </row>
        <row r="3748">
          <cell r="A3748" t="str">
            <v>ESCUADRA              24 SLY 45-500</v>
          </cell>
          <cell r="D3748">
            <v>105.43</v>
          </cell>
        </row>
        <row r="3749">
          <cell r="A3749" t="str">
            <v>ESCUADRA              24 SLY 45-600</v>
          </cell>
          <cell r="D3749">
            <v>110.49</v>
          </cell>
        </row>
        <row r="3750">
          <cell r="A3750" t="str">
            <v>ESCUADRA PROFESIONAL   8 SLY 46-532</v>
          </cell>
          <cell r="D3750">
            <v>163.63999999999999</v>
          </cell>
        </row>
        <row r="3751">
          <cell r="A3751" t="str">
            <v>ESCUADRA PROFESIONAL  10 SLY 46-534</v>
          </cell>
          <cell r="D3751">
            <v>188.07</v>
          </cell>
        </row>
        <row r="3752">
          <cell r="A3752" t="str">
            <v>ESCUADRA PROFESIONAL  12 SLY 46-536</v>
          </cell>
          <cell r="D3752">
            <v>197.06</v>
          </cell>
        </row>
        <row r="3753">
          <cell r="A3753" t="str">
            <v>ESCUADRA COMBINADA    12 SLY 46-012</v>
          </cell>
          <cell r="D3753">
            <v>94.6</v>
          </cell>
        </row>
        <row r="3754">
          <cell r="A3754" t="str">
            <v>ESCUADRA FALSA         8 SLY 46-830</v>
          </cell>
          <cell r="D3754">
            <v>55.56</v>
          </cell>
        </row>
        <row r="3755">
          <cell r="A3755" t="str">
            <v>ENGRAPADORA D/IMPACTO    SLY PNT150</v>
          </cell>
          <cell r="D3755">
            <v>492.29</v>
          </cell>
        </row>
        <row r="3756">
          <cell r="A3756" t="str">
            <v>ESCARIADOR P/VID-BAL 4" 28-596..</v>
          </cell>
          <cell r="D3756">
            <v>45.78</v>
          </cell>
        </row>
        <row r="3757">
          <cell r="A3757" t="str">
            <v>EXTENSION P/LLAVE 1/4 2 SLY 86-005</v>
          </cell>
          <cell r="D3757">
            <v>20.47</v>
          </cell>
        </row>
        <row r="3758">
          <cell r="A3758" t="str">
            <v>EXTENSION P/LLAVE 1/4 3 SLY 86-006</v>
          </cell>
          <cell r="D3758">
            <v>28.9</v>
          </cell>
        </row>
        <row r="3759">
          <cell r="A3759" t="str">
            <v>EXTENSION P/LLAVE 1/2X 2 SLY 86-406</v>
          </cell>
          <cell r="D3759">
            <v>46.18</v>
          </cell>
        </row>
        <row r="3760">
          <cell r="A3760" t="str">
            <v>EXTENSION P/LLAVE 1/2X 5 SLY 86-407</v>
          </cell>
          <cell r="D3760">
            <v>59.13</v>
          </cell>
        </row>
        <row r="3761">
          <cell r="A3761" t="str">
            <v>EXTENSION P/LLAVE 1/2X10 SLY 86-408</v>
          </cell>
          <cell r="D3761">
            <v>81.87</v>
          </cell>
        </row>
        <row r="3762">
          <cell r="A3762" t="str">
            <v>EXTENSION P/LLAVE 3/4X 4 SLY 89-306</v>
          </cell>
          <cell r="D3762">
            <v>158.69</v>
          </cell>
        </row>
        <row r="3763">
          <cell r="A3763" t="str">
            <v>FORMON PARA MADERA   1/4 SLY 16-104</v>
          </cell>
          <cell r="D3763">
            <v>56.13</v>
          </cell>
        </row>
        <row r="3764">
          <cell r="A3764" t="str">
            <v>FORMON PARA MADERA   3/8 SLY 16-106</v>
          </cell>
          <cell r="D3764">
            <v>58.94</v>
          </cell>
        </row>
        <row r="3765">
          <cell r="A3765" t="str">
            <v>FORMON PARA MADERA   1/2 SLY 16-107</v>
          </cell>
          <cell r="D3765">
            <v>60.1</v>
          </cell>
        </row>
        <row r="3766">
          <cell r="A3766" t="str">
            <v>FORMON PARA MADERA   5/8 SLY 16-110</v>
          </cell>
          <cell r="D3766">
            <v>63.71</v>
          </cell>
        </row>
        <row r="3767">
          <cell r="A3767" t="str">
            <v>FORMON PARA MADERA   3/4 SLY 16-111</v>
          </cell>
          <cell r="D3767">
            <v>68.39</v>
          </cell>
        </row>
        <row r="3768">
          <cell r="A3768" t="str">
            <v>FORMON P/MAD MANG-ERG 1/4 SLY 16870</v>
          </cell>
          <cell r="D3768">
            <v>124.45</v>
          </cell>
        </row>
        <row r="3769">
          <cell r="A3769" t="str">
            <v>FORMON P/MAD MANG-ERG   1 SLY 16880</v>
          </cell>
          <cell r="D3769">
            <v>170.11</v>
          </cell>
        </row>
        <row r="3770">
          <cell r="A3770" t="str">
            <v>FORMON D/IMPACTO MAD 5/8 SLY 16-906</v>
          </cell>
          <cell r="D3770">
            <v>85.06</v>
          </cell>
        </row>
        <row r="3771">
          <cell r="A3771" t="str">
            <v>GUBIAS              6PZS SLY 16-120</v>
          </cell>
          <cell r="D3771">
            <v>217.45</v>
          </cell>
        </row>
        <row r="3772">
          <cell r="A3772" t="str">
            <v>GUIA P/SIERRA CIRCULAR   SLY 46-068</v>
          </cell>
          <cell r="D3772">
            <v>61.69</v>
          </cell>
        </row>
        <row r="3773">
          <cell r="A3773" t="str">
            <v>GRAPAS 1/4      1000PZS SLY TRA204T</v>
          </cell>
          <cell r="D3773">
            <v>33.28</v>
          </cell>
        </row>
        <row r="3774">
          <cell r="A3774" t="str">
            <v>GRAPAS 1/4       1000PZS SLY TRA704</v>
          </cell>
          <cell r="D3774">
            <v>39.78</v>
          </cell>
        </row>
        <row r="3775">
          <cell r="A3775" t="str">
            <v>HOJA REPUESTO CUCHI 5PZS SLY 11-911</v>
          </cell>
          <cell r="D3775">
            <v>17.77</v>
          </cell>
        </row>
        <row r="3776">
          <cell r="A3776" t="str">
            <v>INGLETE                  SLY 20-112</v>
          </cell>
          <cell r="D3776">
            <v>105.82</v>
          </cell>
        </row>
        <row r="3777">
          <cell r="A3777" t="str">
            <v>INGLETE         14X3 1/4 SLY 19-614</v>
          </cell>
          <cell r="D3777">
            <v>361.67</v>
          </cell>
        </row>
        <row r="3778">
          <cell r="A3778" t="str">
            <v>INGLETE         18X4     SLY 19-035</v>
          </cell>
          <cell r="D3778">
            <v>932.2</v>
          </cell>
        </row>
        <row r="3779">
          <cell r="A3779" t="str">
            <v>JUNTA UNIVERSAL   3/8 SLY 86-211</v>
          </cell>
          <cell r="D3779">
            <v>80.08</v>
          </cell>
        </row>
        <row r="3780">
          <cell r="A3780" t="str">
            <v>LLAVE ABOCINADA 8 X 10 SLY 87-392</v>
          </cell>
          <cell r="D3780">
            <v>51.8</v>
          </cell>
        </row>
        <row r="3781">
          <cell r="A3781" t="str">
            <v>LLAVE AJUSTABLE        8 SLY 87-432</v>
          </cell>
          <cell r="D3781">
            <v>118.25</v>
          </cell>
        </row>
        <row r="3782">
          <cell r="A3782" t="str">
            <v>LLAVE AJUSTABLE       15 SLY 87-435</v>
          </cell>
          <cell r="D3782">
            <v>395.22</v>
          </cell>
        </row>
        <row r="3783">
          <cell r="A3783" t="str">
            <v>LLAVE AJUSTABLE PROFE  6 SLY 90-947</v>
          </cell>
          <cell r="D3783">
            <v>198.3</v>
          </cell>
        </row>
        <row r="3784">
          <cell r="A3784" t="str">
            <v>LLAVE AJUSTABLE PROFE  8 SLY 87-792</v>
          </cell>
          <cell r="D3784">
            <v>179.43</v>
          </cell>
        </row>
        <row r="3785">
          <cell r="A3785" t="str">
            <v>LLAVE AJUSTABLE PROFE 10 SLY 87-793</v>
          </cell>
          <cell r="D3785">
            <v>277.91000000000003</v>
          </cell>
        </row>
        <row r="3786">
          <cell r="A3786" t="str">
            <v>LLAVE AJUSTABLE PROFE 12 SLY 87-794</v>
          </cell>
          <cell r="D3786">
            <v>319.57</v>
          </cell>
        </row>
        <row r="3787">
          <cell r="A3787" t="str">
            <v>LLAVE DE TUBO          8 SLY 87-621</v>
          </cell>
          <cell r="D3787">
            <v>149.5</v>
          </cell>
        </row>
        <row r="3788">
          <cell r="A3788" t="str">
            <v>LLAVE DE TUBO         10 SLY 87-622</v>
          </cell>
          <cell r="D3788">
            <v>212.33</v>
          </cell>
        </row>
        <row r="3789">
          <cell r="A3789" t="str">
            <v>LLAVE DE TUBO         12 SLY 87-623</v>
          </cell>
          <cell r="D3789">
            <v>239.95</v>
          </cell>
        </row>
        <row r="3790">
          <cell r="A3790" t="str">
            <v>LLAVE DE TUBO         14 SLY 87-624</v>
          </cell>
          <cell r="D3790">
            <v>309.45</v>
          </cell>
        </row>
        <row r="3791">
          <cell r="A3791" t="str">
            <v>LLAVE DE TUBO         18 SLY 87-625</v>
          </cell>
          <cell r="D3791">
            <v>451.64</v>
          </cell>
        </row>
        <row r="3792">
          <cell r="A3792" t="str">
            <v>LLAVE DE TUBO         24 SLY 87-626</v>
          </cell>
          <cell r="D3792">
            <v>700.88</v>
          </cell>
        </row>
        <row r="3793">
          <cell r="A3793" t="str">
            <v>LLAVE DE TUBO         36 SLY 87-627</v>
          </cell>
          <cell r="D3793">
            <v>1396.82</v>
          </cell>
        </row>
        <row r="3794">
          <cell r="A3794" t="str">
            <v>LLAVE P/FILT ACEI 2 7/8 3 1/4 SLY 85-863</v>
          </cell>
          <cell r="D3794">
            <v>60.24</v>
          </cell>
        </row>
        <row r="3795">
          <cell r="A3795" t="str">
            <v>LLAVES COMBI 7-19MM 12PZ SLY 187621</v>
          </cell>
          <cell r="D3795">
            <v>378.76</v>
          </cell>
        </row>
        <row r="3796">
          <cell r="A3796" t="str">
            <v>LLAVES COMB  8-17MM 9 PZ SLY 86-974</v>
          </cell>
          <cell r="D3796">
            <v>348.77</v>
          </cell>
        </row>
        <row r="3797">
          <cell r="A3797" t="str">
            <v>LLAVES COM   8-19MM 8 PZ SLY 88-855</v>
          </cell>
          <cell r="D3797">
            <v>303.41000000000003</v>
          </cell>
        </row>
        <row r="3798">
          <cell r="A3798" t="str">
            <v>LLAVES COMB  8-24MM 14PZ SLY 86-081</v>
          </cell>
          <cell r="D3798">
            <v>796.18</v>
          </cell>
        </row>
        <row r="3799">
          <cell r="A3799" t="str">
            <v>LLAVES COMB 10-21MM 6 PZ SLY 86-080</v>
          </cell>
          <cell r="D3799">
            <v>310.97000000000003</v>
          </cell>
        </row>
        <row r="3800">
          <cell r="A3800" t="str">
            <v>LLAVES COMB 10-32MM 14PZ SLY 86-082</v>
          </cell>
          <cell r="D3800">
            <v>1264.5999999999999</v>
          </cell>
        </row>
        <row r="3801">
          <cell r="A3801" t="str">
            <v>LLAVES COM 3/8 -3/4 6 PZ SLY86-083</v>
          </cell>
          <cell r="D3801">
            <v>304.60000000000002</v>
          </cell>
        </row>
        <row r="3802">
          <cell r="A3802" t="str">
            <v>LLAVES COM 3/8 -3/4 7PZ SLY 90-652</v>
          </cell>
          <cell r="D3802">
            <v>223.93</v>
          </cell>
        </row>
        <row r="3803">
          <cell r="A3803" t="str">
            <v>LLAVES COM 3/8 -1   11PZ SLY 86-084</v>
          </cell>
          <cell r="D3803">
            <v>780.92</v>
          </cell>
        </row>
        <row r="3804">
          <cell r="A3804" t="str">
            <v>LLAVES CO 3/8-1 1/4 14PZ SLY 86-970</v>
          </cell>
          <cell r="D3804">
            <v>1076.78</v>
          </cell>
        </row>
        <row r="3805">
          <cell r="A3805" t="str">
            <v>LLAVES COMBIN MIXTA 12PZ SLY 187620</v>
          </cell>
          <cell r="D3805">
            <v>399.27</v>
          </cell>
        </row>
        <row r="3806">
          <cell r="A3806" t="str">
            <v>LLAVES COMB MM/PULG 20PZ SLY 85-783</v>
          </cell>
          <cell r="D3806">
            <v>694.06</v>
          </cell>
        </row>
        <row r="3807">
          <cell r="A3807" t="str">
            <v>LLAVES CORON 6-22MM 8 PZ SLY 86-091</v>
          </cell>
          <cell r="D3807">
            <v>434.35</v>
          </cell>
        </row>
        <row r="3808">
          <cell r="A3808" t="str">
            <v>LLAVES COPA 22-50MM 19PZ SLY 89-101</v>
          </cell>
          <cell r="D3808">
            <v>2787.65</v>
          </cell>
        </row>
        <row r="3809">
          <cell r="A3809" t="str">
            <v>LLAVES COP3/8-15/16 11PZ SLY 86-735</v>
          </cell>
          <cell r="D3809">
            <v>490.33</v>
          </cell>
        </row>
        <row r="3810">
          <cell r="A3810" t="str">
            <v>LLAVE COP 1/2 3/8 - 3/4 25 PZ SLY 86-736</v>
          </cell>
          <cell r="D3810">
            <v>675.08</v>
          </cell>
        </row>
        <row r="3811">
          <cell r="A3811" t="str">
            <v>LLAVES COPA   3/8-1 14PZ SLY 86-503</v>
          </cell>
          <cell r="D3811">
            <v>664.79</v>
          </cell>
        </row>
        <row r="3812">
          <cell r="A3812" t="str">
            <v>LLAVE ALLEN 1.5-10MM 10PZ SLY 69253</v>
          </cell>
          <cell r="D3812">
            <v>96.93</v>
          </cell>
        </row>
        <row r="3813">
          <cell r="A3813" t="str">
            <v>LLAVE ALLEN 1/16-1/4  8PZ SLY 69252</v>
          </cell>
          <cell r="D3813">
            <v>59.44</v>
          </cell>
        </row>
        <row r="3814">
          <cell r="A3814" t="str">
            <v>LLAVE ALLEN 1/16-3/8 10PZ SLY 69254</v>
          </cell>
          <cell r="D3814">
            <v>94.49</v>
          </cell>
        </row>
        <row r="3815">
          <cell r="A3815" t="str">
            <v>LLAVE ALLEN MM/PULG  20PZ SLY 69255</v>
          </cell>
          <cell r="D3815">
            <v>143.33000000000001</v>
          </cell>
        </row>
        <row r="3816">
          <cell r="A3816" t="str">
            <v>LLAVE ALLEN 1.5-10MM  9PZ SLY 69256</v>
          </cell>
          <cell r="D3816">
            <v>174.84</v>
          </cell>
        </row>
        <row r="3817">
          <cell r="A3817" t="str">
            <v>LLAVES ALLEN        21PZ SLY 69-258</v>
          </cell>
          <cell r="D3817">
            <v>369.29</v>
          </cell>
        </row>
        <row r="3818">
          <cell r="A3818" t="str">
            <v>LLAVE ALLEN 2.5-10MM  7PZ SLY 69262</v>
          </cell>
          <cell r="D3818">
            <v>123.36</v>
          </cell>
        </row>
        <row r="3819">
          <cell r="A3819" t="str">
            <v>LLAVE ALLEN 3/16-3/8  5PZ SLY 69260</v>
          </cell>
          <cell r="D3819">
            <v>119.26</v>
          </cell>
        </row>
        <row r="3820">
          <cell r="A3820" t="str">
            <v>LLAVE ALLEN  5/64-1/4  9PZ SLY 69259</v>
          </cell>
          <cell r="D3820">
            <v>100.43</v>
          </cell>
        </row>
        <row r="3821">
          <cell r="A3821" t="str">
            <v>LLAVE ALLEN T9-T40    8PZ SLY 69266</v>
          </cell>
          <cell r="D3821">
            <v>188.92</v>
          </cell>
        </row>
        <row r="3822">
          <cell r="A3822" t="str">
            <v>LLAVE CORONA    1/4X5/16 SLY 86-874</v>
          </cell>
          <cell r="D3822">
            <v>33.619999999999997</v>
          </cell>
        </row>
        <row r="3823">
          <cell r="A3823" t="str">
            <v>LLAVE CORONA 8X9 MM SLY 86-127</v>
          </cell>
          <cell r="D3823">
            <v>37.049999999999997</v>
          </cell>
        </row>
        <row r="3824">
          <cell r="A3824" t="str">
            <v>LLAVE CORONA 10X11MM SLY 86-131</v>
          </cell>
          <cell r="D3824">
            <v>44.06</v>
          </cell>
        </row>
        <row r="3825">
          <cell r="A3825" t="str">
            <v>LLAVE CORONA 12X13MM SLY 86-133</v>
          </cell>
          <cell r="D3825">
            <v>50.88</v>
          </cell>
        </row>
        <row r="3826">
          <cell r="A3826" t="str">
            <v>LLAVE COMBINADA      6MM SLY 86-851</v>
          </cell>
          <cell r="D3826">
            <v>25.91</v>
          </cell>
        </row>
        <row r="3827">
          <cell r="A3827" t="str">
            <v>LLAVE COMBINADA      7MM SLY 86-852</v>
          </cell>
          <cell r="D3827">
            <v>31.95</v>
          </cell>
        </row>
        <row r="3828">
          <cell r="A3828" t="str">
            <v>LLAVE COMBINADA      8MM SLY 86-853</v>
          </cell>
          <cell r="D3828">
            <v>30.41</v>
          </cell>
        </row>
        <row r="3829">
          <cell r="A3829" t="str">
            <v>LLAVE COMBINADA      9MM SLY 86-854</v>
          </cell>
          <cell r="D3829">
            <v>30.03</v>
          </cell>
        </row>
        <row r="3830">
          <cell r="A3830" t="str">
            <v>LLAVE COMBINADA     10MM SLY 86-855</v>
          </cell>
          <cell r="D3830">
            <v>30.49</v>
          </cell>
        </row>
        <row r="3831">
          <cell r="A3831" t="str">
            <v>LLAVE COMBINADA     11MM SLY 86-856</v>
          </cell>
          <cell r="D3831">
            <v>38.22</v>
          </cell>
        </row>
        <row r="3832">
          <cell r="A3832" t="str">
            <v>LLAVE COMBINADA     12MM SLY 86-857</v>
          </cell>
          <cell r="D3832">
            <v>39.61</v>
          </cell>
        </row>
        <row r="3833">
          <cell r="A3833" t="str">
            <v>LLAVE COMBINADA     13MM SLY 86-858</v>
          </cell>
          <cell r="D3833">
            <v>41.51</v>
          </cell>
        </row>
        <row r="3834">
          <cell r="A3834" t="str">
            <v>LLAVE COMBINADA     14MM SLY 86-859</v>
          </cell>
          <cell r="D3834">
            <v>46.29</v>
          </cell>
        </row>
        <row r="3835">
          <cell r="A3835" t="str">
            <v>LLAVE COMBINADA     15MM SLY 86-860</v>
          </cell>
          <cell r="D3835">
            <v>51.96</v>
          </cell>
        </row>
        <row r="3836">
          <cell r="A3836" t="str">
            <v>LLAVE COMBINADA     16MM SLY 86-861</v>
          </cell>
          <cell r="D3836">
            <v>51.01</v>
          </cell>
        </row>
        <row r="3837">
          <cell r="A3837" t="str">
            <v>LLAVE COMBINADA     17MM SLY 86-862</v>
          </cell>
          <cell r="D3837">
            <v>57.27</v>
          </cell>
        </row>
        <row r="3838">
          <cell r="A3838" t="str">
            <v>LLAVE COMBINADA     18MM SLY 86-863</v>
          </cell>
          <cell r="D3838">
            <v>62.32</v>
          </cell>
        </row>
        <row r="3839">
          <cell r="A3839" t="str">
            <v>LLAVE COMBINADA     19MM SLY 9786864</v>
          </cell>
          <cell r="D3839">
            <v>61.26</v>
          </cell>
        </row>
        <row r="3840">
          <cell r="A3840" t="str">
            <v>LLAVE COMBINADA     22MM SLY 9786867</v>
          </cell>
          <cell r="D3840">
            <v>88.52</v>
          </cell>
        </row>
        <row r="3841">
          <cell r="A3841" t="str">
            <v>LLAVE COMBINADA     24MM SLY 9786869</v>
          </cell>
          <cell r="D3841">
            <v>103.09</v>
          </cell>
        </row>
        <row r="3842">
          <cell r="A3842" t="str">
            <v>LLAVE COMBINADA     27MM SLY 9786890</v>
          </cell>
          <cell r="D3842">
            <v>166</v>
          </cell>
        </row>
        <row r="3843">
          <cell r="A3843" t="str">
            <v>LLAVE COMBINADA     30MM SLY 9786630</v>
          </cell>
          <cell r="D3843">
            <v>210.25</v>
          </cell>
        </row>
        <row r="3844">
          <cell r="A3844" t="str">
            <v>LLAVE COMBINADA     32MM SLY 9786871</v>
          </cell>
          <cell r="D3844">
            <v>210.25</v>
          </cell>
        </row>
        <row r="3845">
          <cell r="A3845" t="str">
            <v>LLAVE COMBINADA     1/4  SLY 86-831</v>
          </cell>
          <cell r="D3845">
            <v>30.49</v>
          </cell>
        </row>
        <row r="3846">
          <cell r="A3846" t="str">
            <v>LLAVE COMBINADA     3/8  SLY 86-833</v>
          </cell>
          <cell r="D3846">
            <v>31.95</v>
          </cell>
        </row>
        <row r="3847">
          <cell r="A3847" t="str">
            <v>LLAVE COMBINADA     1/2  SLY 86-835</v>
          </cell>
          <cell r="D3847">
            <v>41.51</v>
          </cell>
        </row>
        <row r="3848">
          <cell r="A3848" t="str">
            <v>LLAVE COMBINADA     9/16 SLY 86-836</v>
          </cell>
          <cell r="D3848">
            <v>46.29</v>
          </cell>
        </row>
        <row r="3849">
          <cell r="A3849" t="str">
            <v>LLAVE COMBINADA     5/8  SLY 86-837</v>
          </cell>
          <cell r="D3849">
            <v>53.45</v>
          </cell>
        </row>
        <row r="3850">
          <cell r="A3850" t="str">
            <v>LLAVE COMBINADA    11/16 SLY 86-838</v>
          </cell>
          <cell r="D3850">
            <v>57.27</v>
          </cell>
        </row>
        <row r="3851">
          <cell r="A3851" t="str">
            <v>LLAVE COMBINADA     3/4  SLY 86-839</v>
          </cell>
          <cell r="D3851">
            <v>64.680000000000007</v>
          </cell>
        </row>
        <row r="3852">
          <cell r="A3852" t="str">
            <v>LLAVE COMBINADA     7/8  SLY 86-841</v>
          </cell>
          <cell r="D3852">
            <v>92.92</v>
          </cell>
        </row>
        <row r="3853">
          <cell r="A3853" t="str">
            <v>LLAVE COMBINADA    15/16 SLY 86-842</v>
          </cell>
          <cell r="D3853">
            <v>109.71</v>
          </cell>
        </row>
        <row r="3854">
          <cell r="A3854" t="str">
            <v>LLAVE COPA  IMP 17-22MM 4P SLY 85100</v>
          </cell>
          <cell r="D3854">
            <v>171.09</v>
          </cell>
        </row>
        <row r="3855">
          <cell r="A3855" t="str">
            <v>LLAVE COPA 1/2   3/4 SLY 88-817</v>
          </cell>
          <cell r="D3855">
            <v>28.58</v>
          </cell>
        </row>
        <row r="3856">
          <cell r="A3856" t="str">
            <v>LLAVE COPA 1/4  5/32 SLY 86-021</v>
          </cell>
          <cell r="D3856">
            <v>7.57</v>
          </cell>
        </row>
        <row r="3857">
          <cell r="A3857" t="str">
            <v>LLAVE COPA 1/4  1/4 SLY 86-024</v>
          </cell>
          <cell r="D3857">
            <v>7.92</v>
          </cell>
        </row>
        <row r="3858">
          <cell r="A3858" t="str">
            <v>LLAVE COPA 1/4   5/16 SLY 86-026</v>
          </cell>
          <cell r="D3858">
            <v>7.57</v>
          </cell>
        </row>
        <row r="3859">
          <cell r="A3859" t="str">
            <v>LLAVE COPA 1/4  8MM SLY 86-105</v>
          </cell>
          <cell r="D3859">
            <v>11.23</v>
          </cell>
        </row>
        <row r="3860">
          <cell r="A3860" t="str">
            <v>LLAVE COPA 1/4  10MM SLY 86-107</v>
          </cell>
          <cell r="D3860">
            <v>13.11</v>
          </cell>
        </row>
        <row r="3861">
          <cell r="A3861" t="str">
            <v>LLAVE COPA 3/8       8MM SLY 86-303</v>
          </cell>
          <cell r="D3861">
            <v>19.95</v>
          </cell>
        </row>
        <row r="3862">
          <cell r="A3862" t="str">
            <v>LLAVE COPA 3/8  10MM SLY 86-305</v>
          </cell>
          <cell r="D3862">
            <v>20.9</v>
          </cell>
        </row>
        <row r="3863">
          <cell r="A3863" t="str">
            <v>LLAVE COPA 3/8 12MM SLY 86-307</v>
          </cell>
          <cell r="D3863">
            <v>19.899999999999999</v>
          </cell>
        </row>
        <row r="3864">
          <cell r="A3864" t="str">
            <v>LLAVE COPA 3/8 13MM SLY 86-308</v>
          </cell>
          <cell r="D3864">
            <v>20.9</v>
          </cell>
        </row>
        <row r="3865">
          <cell r="A3865" t="str">
            <v>LLAVE COPA 3/8 14MM SLY 86-309</v>
          </cell>
          <cell r="D3865">
            <v>23.89</v>
          </cell>
        </row>
        <row r="3866">
          <cell r="A3866" t="str">
            <v>LLAVE COPA 1/2 8MM SLY 86-508</v>
          </cell>
          <cell r="D3866">
            <v>28.14</v>
          </cell>
        </row>
        <row r="3867">
          <cell r="A3867" t="str">
            <v>LLAVE COPA 1/2 8MM SLY 86-540</v>
          </cell>
          <cell r="D3867">
            <v>28.05</v>
          </cell>
        </row>
        <row r="3868">
          <cell r="A3868" t="str">
            <v>LLAVE COPA 1/2      10MM SLY 86-510</v>
          </cell>
          <cell r="D3868">
            <v>29.56</v>
          </cell>
        </row>
        <row r="3869">
          <cell r="A3869" t="str">
            <v>LLAVE COPA 1/2 10MM SLY 86-542</v>
          </cell>
          <cell r="D3869">
            <v>28.21</v>
          </cell>
        </row>
        <row r="3870">
          <cell r="A3870" t="str">
            <v>LLAVE COPA 1/2      11MM SLY 86-511</v>
          </cell>
          <cell r="D3870">
            <v>29.56</v>
          </cell>
        </row>
        <row r="3871">
          <cell r="A3871" t="str">
            <v>LLAVE COPA 1/2      12MM SLY 86-512</v>
          </cell>
          <cell r="D3871">
            <v>28.21</v>
          </cell>
        </row>
        <row r="3872">
          <cell r="A3872" t="str">
            <v>LLAVE COPA 1/2  12MM SLY 86-544</v>
          </cell>
          <cell r="D3872">
            <v>29.56</v>
          </cell>
        </row>
        <row r="3873">
          <cell r="A3873" t="str">
            <v>LLAVE COPA 1/2      13MM SLY 86-513</v>
          </cell>
          <cell r="D3873">
            <v>28.05</v>
          </cell>
        </row>
        <row r="3874">
          <cell r="A3874" t="str">
            <v>LLAVE COPA 1/2 13MM SLY 86-545</v>
          </cell>
          <cell r="D3874">
            <v>27.79</v>
          </cell>
        </row>
        <row r="3875">
          <cell r="A3875" t="str">
            <v>LLAVE COPA 1/2 14MM SLY 86-546</v>
          </cell>
          <cell r="D3875">
            <v>28.21</v>
          </cell>
        </row>
        <row r="3876">
          <cell r="A3876" t="str">
            <v>LLAVE COPA 1/2      15MM SLY 86-515</v>
          </cell>
          <cell r="D3876">
            <v>28.21</v>
          </cell>
        </row>
        <row r="3877">
          <cell r="A3877" t="str">
            <v>LLAVE COPA 1/2      16MM SLY 88-738</v>
          </cell>
          <cell r="D3877">
            <v>31.06</v>
          </cell>
        </row>
        <row r="3878">
          <cell r="A3878" t="str">
            <v>LLAVE COPA 1/2      17MM SLY 88-739</v>
          </cell>
          <cell r="D3878">
            <v>36.729999999999997</v>
          </cell>
        </row>
        <row r="3879">
          <cell r="A3879" t="str">
            <v>LLAVE COPA 1/2      18MM SLY 88-740</v>
          </cell>
          <cell r="D3879">
            <v>41.89</v>
          </cell>
        </row>
        <row r="3880">
          <cell r="A3880" t="str">
            <v>LLAVE COPA 1/2      19MM SLY 88-741</v>
          </cell>
          <cell r="D3880">
            <v>41.78</v>
          </cell>
        </row>
        <row r="3881">
          <cell r="A3881" t="str">
            <v>LLAVE COPA 1/2      20MM SLY 88-742</v>
          </cell>
          <cell r="D3881">
            <v>43.21</v>
          </cell>
        </row>
        <row r="3882">
          <cell r="A3882" t="str">
            <v>LLAVE COPA 1/2   24MM SLY 88-746</v>
          </cell>
          <cell r="D3882">
            <v>56.14</v>
          </cell>
        </row>
        <row r="3883">
          <cell r="A3883" t="str">
            <v>LLAVE COPA  1/2   27MM SLY 88-749</v>
          </cell>
          <cell r="D3883">
            <v>64.680000000000007</v>
          </cell>
        </row>
        <row r="3884">
          <cell r="A3884" t="str">
            <v>LLAVE COPA 1/2    28MM SLY 88-750</v>
          </cell>
          <cell r="D3884">
            <v>67.94</v>
          </cell>
        </row>
        <row r="3885">
          <cell r="A3885" t="str">
            <v>LLAVE COPA 1/2   32MM SLY 88-753</v>
          </cell>
          <cell r="D3885">
            <v>77.599999999999994</v>
          </cell>
        </row>
        <row r="3886">
          <cell r="A3886" t="str">
            <v>LLAVE COPA 1/2  34MM  SLY 86-196</v>
          </cell>
          <cell r="D3886">
            <v>96.79</v>
          </cell>
        </row>
        <row r="3887">
          <cell r="A3887" t="str">
            <v>LLAVE COPA 1/2      1/4  SLY 86-384</v>
          </cell>
          <cell r="D3887">
            <v>24.97</v>
          </cell>
        </row>
        <row r="3888">
          <cell r="A3888" t="str">
            <v>LLAVE COPA 1/2      5/16 SLY 86-441</v>
          </cell>
          <cell r="D3888">
            <v>20.51</v>
          </cell>
        </row>
        <row r="3889">
          <cell r="A3889" t="str">
            <v>LLAVE COPA 1/2      3/8  SLY 86-442</v>
          </cell>
          <cell r="D3889">
            <v>28.14</v>
          </cell>
        </row>
        <row r="3890">
          <cell r="A3890" t="str">
            <v>LLAVE COPA 1/2      7/16 SLY 86-443</v>
          </cell>
          <cell r="D3890">
            <v>28.21</v>
          </cell>
        </row>
        <row r="3891">
          <cell r="A3891" t="str">
            <v>LLAVE COPA 1/2      1/2  SLY 86-444</v>
          </cell>
          <cell r="D3891">
            <v>28.21</v>
          </cell>
        </row>
        <row r="3892">
          <cell r="A3892" t="str">
            <v>LLAVE COPA 1/2         1/2 SLY 86-463</v>
          </cell>
          <cell r="D3892">
            <v>25.87</v>
          </cell>
        </row>
        <row r="3893">
          <cell r="A3893" t="str">
            <v>LLAVE COPA 1/2      9/16 SLY 86-445</v>
          </cell>
          <cell r="D3893">
            <v>27.79</v>
          </cell>
        </row>
        <row r="3894">
          <cell r="A3894" t="str">
            <v>LLAVE COPA 1/2 IMPACTO 12MM SLY 89-112</v>
          </cell>
          <cell r="D3894">
            <v>33.369999999999997</v>
          </cell>
        </row>
        <row r="3895">
          <cell r="A3895" t="str">
            <v>LLAVE COPA 1/2 IMPACTO 14  MM SLY 89-114</v>
          </cell>
          <cell r="D3895">
            <v>47.75</v>
          </cell>
        </row>
        <row r="3896">
          <cell r="A3896" t="str">
            <v>LLAVE COPA 1/2 IMPACTO 17MM SLY 89-117</v>
          </cell>
          <cell r="D3896">
            <v>35.19</v>
          </cell>
        </row>
        <row r="3897">
          <cell r="A3897" t="str">
            <v>LLAVE COPA 1/2 IMPACTO 19MM SLY 89-119</v>
          </cell>
          <cell r="D3897">
            <v>50.49</v>
          </cell>
        </row>
        <row r="3898">
          <cell r="A3898" t="str">
            <v>LLAVE COPA 1/2 IMPACTO 22MM SLY 9789122</v>
          </cell>
          <cell r="D3898">
            <v>57.22</v>
          </cell>
        </row>
        <row r="3899">
          <cell r="A3899" t="str">
            <v>LLAVE COPA 1/2 24MM SLY 89-124</v>
          </cell>
          <cell r="D3899">
            <v>50.34</v>
          </cell>
        </row>
        <row r="3900">
          <cell r="A3900" t="str">
            <v>LLAVE COPA 1/2 IMPACTO 27MM SLY  89-127</v>
          </cell>
          <cell r="D3900">
            <v>52.2</v>
          </cell>
        </row>
        <row r="3901">
          <cell r="A3901" t="str">
            <v>LLAVE COPA 1/2 IMPACTO 28MM SLY 89-128</v>
          </cell>
          <cell r="D3901">
            <v>77.09</v>
          </cell>
        </row>
        <row r="3902">
          <cell r="A3902" t="str">
            <v>LLAVE COPA 1/2 IMPACTO 30MM SLY 89-130</v>
          </cell>
          <cell r="D3902">
            <v>103.82</v>
          </cell>
        </row>
        <row r="3903">
          <cell r="A3903" t="str">
            <v>LLAVE COPA 1/2 IMPACTO 32MM SLY 89-132</v>
          </cell>
          <cell r="D3903">
            <v>103.24</v>
          </cell>
        </row>
        <row r="3904">
          <cell r="A3904" t="str">
            <v>LLAVE COPA 1/2 PUNTA EXAG 6MM SLY 89-188</v>
          </cell>
          <cell r="D3904">
            <v>34.28</v>
          </cell>
        </row>
        <row r="3905">
          <cell r="A3905" t="str">
            <v>LLAVE COPA 1/2 PUNTA EXAG 8MM SLY 89-189</v>
          </cell>
          <cell r="D3905">
            <v>32.39</v>
          </cell>
        </row>
        <row r="3906">
          <cell r="A3906" t="str">
            <v>LLAVE COPA 1/2 PUNT EXAG 10MM SLY 89-190</v>
          </cell>
          <cell r="D3906">
            <v>32.39</v>
          </cell>
        </row>
        <row r="3907">
          <cell r="A3907" t="str">
            <v>LLAVE COPA 1/2 PUN EXAG 12MM SLY 89-191</v>
          </cell>
          <cell r="D3907">
            <v>40.78</v>
          </cell>
        </row>
        <row r="3908">
          <cell r="A3908" t="str">
            <v>LLAVE COPA 3/4      19MM SLY 89-319</v>
          </cell>
          <cell r="D3908">
            <v>102.61</v>
          </cell>
        </row>
        <row r="3909">
          <cell r="A3909" t="str">
            <v>LLAVE COPA 3/4      22MM SLY 89-322</v>
          </cell>
          <cell r="D3909">
            <v>102.87</v>
          </cell>
        </row>
        <row r="3910">
          <cell r="A3910" t="str">
            <v>LLAVE COPA 3/4      27MM SLY 89-327</v>
          </cell>
          <cell r="D3910">
            <v>104.58</v>
          </cell>
        </row>
        <row r="3911">
          <cell r="A3911" t="str">
            <v>LLAVE COPA 3/4      32MM SLY 89-332</v>
          </cell>
          <cell r="D3911">
            <v>121.67</v>
          </cell>
        </row>
        <row r="3912">
          <cell r="A3912" t="str">
            <v>LLAVE COPA 3/4      34MM SLY 89-334</v>
          </cell>
          <cell r="D3912">
            <v>131.63999999999999</v>
          </cell>
        </row>
        <row r="3913">
          <cell r="A3913" t="str">
            <v>LLAVE COPA 3/4      36MM SLY 89-336</v>
          </cell>
          <cell r="D3913">
            <v>145.82</v>
          </cell>
        </row>
        <row r="3914">
          <cell r="A3914" t="str">
            <v>LLAVE COPA 3/4      38MM SLY 89-338</v>
          </cell>
          <cell r="D3914">
            <v>149.86000000000001</v>
          </cell>
        </row>
        <row r="3915">
          <cell r="A3915" t="str">
            <v>LLAVE COPA 3/4      46MM SLY 89-346</v>
          </cell>
          <cell r="D3915">
            <v>192.15</v>
          </cell>
        </row>
        <row r="3916">
          <cell r="A3916" t="str">
            <v>LLAVE COPA 3/4      50MM SLY 89-350</v>
          </cell>
          <cell r="D3916">
            <v>208.58</v>
          </cell>
        </row>
        <row r="3917">
          <cell r="A3917" t="str">
            <v>LLAVE COPA 3/4      3/4  SLY 89-661</v>
          </cell>
          <cell r="D3917">
            <v>83.13</v>
          </cell>
        </row>
        <row r="3918">
          <cell r="A3918" t="str">
            <v>LLAVE COPA 3/4     15/16 SLY 89-664</v>
          </cell>
          <cell r="D3918">
            <v>105.42</v>
          </cell>
        </row>
        <row r="3919">
          <cell r="A3919" t="str">
            <v>LLAVE COPA 3/4         1 SLY 89-665</v>
          </cell>
          <cell r="D3919">
            <v>86.87</v>
          </cell>
        </row>
        <row r="3920">
          <cell r="A3920" t="str">
            <v>LLAVE COPA 3/4    1 1/16 SLY 89-666</v>
          </cell>
          <cell r="D3920">
            <v>110.19</v>
          </cell>
        </row>
        <row r="3921">
          <cell r="A3921" t="str">
            <v>LLAVE COPA 3/4    1 1/8  SLY 89-667</v>
          </cell>
          <cell r="D3921">
            <v>106.38</v>
          </cell>
        </row>
        <row r="3922">
          <cell r="A3922" t="str">
            <v>LLAVE COPA 3/4   1 13/16 SLY 89-677</v>
          </cell>
          <cell r="D3922">
            <v>159.19999999999999</v>
          </cell>
        </row>
        <row r="3923">
          <cell r="A3923" t="str">
            <v>LLAVE COPA 3/4    1 7/8  SLY 89-678</v>
          </cell>
          <cell r="D3923">
            <v>148.79</v>
          </cell>
        </row>
        <row r="3924">
          <cell r="A3924" t="str">
            <v>LLAVE COPA 3/4    2 1/8  SLY 88-958</v>
          </cell>
          <cell r="D3924">
            <v>251.23</v>
          </cell>
        </row>
        <row r="3925">
          <cell r="A3925" t="str">
            <v>LLAVE COPA LARG 1/4  1/4  SLY 86-043G</v>
          </cell>
          <cell r="D3925">
            <v>12.58</v>
          </cell>
        </row>
        <row r="3926">
          <cell r="A3926" t="str">
            <v>LLAVE COPA LARG 1/4  5/16  SLY 86-045G</v>
          </cell>
          <cell r="D3926">
            <v>11.93</v>
          </cell>
        </row>
        <row r="3927">
          <cell r="A3927" t="str">
            <v>LLAVE COPA LARG 1/4  8MM SLY 86-096G</v>
          </cell>
          <cell r="D3927">
            <v>15.26</v>
          </cell>
        </row>
        <row r="3928">
          <cell r="A3928" t="str">
            <v>LLAVE COPA LARG 3/8 10MM SLY 86-322</v>
          </cell>
          <cell r="D3928">
            <v>19.66</v>
          </cell>
        </row>
        <row r="3929">
          <cell r="A3929" t="str">
            <v>LLAVE COPA LARG 3/8 12MM SLY 86-324</v>
          </cell>
          <cell r="D3929">
            <v>22.19</v>
          </cell>
        </row>
        <row r="3930">
          <cell r="A3930" t="str">
            <v>LLAVE COPA LARG 3/8 13MM  SLY 86-325</v>
          </cell>
          <cell r="D3930">
            <v>17.25</v>
          </cell>
        </row>
        <row r="3931">
          <cell r="A3931" t="str">
            <v>LLAVE COPA LAR 3/8  14MM  SLY 86-326</v>
          </cell>
          <cell r="D3931">
            <v>20.97</v>
          </cell>
        </row>
        <row r="3932">
          <cell r="A3932" t="str">
            <v>LLAVE COPA LARG 1/2  6MM SLY 89-201</v>
          </cell>
          <cell r="D3932">
            <v>54.73</v>
          </cell>
        </row>
        <row r="3933">
          <cell r="A3933" t="str">
            <v>LLAVE COPA LARG 1/2 10MM SLY 86-418</v>
          </cell>
          <cell r="D3933">
            <v>60.92</v>
          </cell>
        </row>
        <row r="3934">
          <cell r="A3934" t="str">
            <v>LLAVE COPA LARG 1/2 11MM SLY 86-419</v>
          </cell>
          <cell r="D3934">
            <v>53.18</v>
          </cell>
        </row>
        <row r="3935">
          <cell r="A3935" t="str">
            <v>LLAVE COPA LARG 1/2 12MM SLY 86-420</v>
          </cell>
          <cell r="D3935">
            <v>60.92</v>
          </cell>
        </row>
        <row r="3936">
          <cell r="A3936" t="str">
            <v>LLAVE COPA LARG 1/2 13MM SLY 86-421</v>
          </cell>
          <cell r="D3936">
            <v>51.17</v>
          </cell>
        </row>
        <row r="3937">
          <cell r="A3937" t="str">
            <v>LLAVE COPA LARG 1/2 14MM SLY 86-422</v>
          </cell>
          <cell r="D3937">
            <v>60.06</v>
          </cell>
        </row>
        <row r="3938">
          <cell r="A3938" t="str">
            <v>LLAVE COPA LARG 1/2 15MM SLY 86-423</v>
          </cell>
          <cell r="D3938">
            <v>45.26</v>
          </cell>
        </row>
        <row r="3939">
          <cell r="A3939" t="str">
            <v>LLAVE COPA LARG 1/2 16MM SLY 86-424</v>
          </cell>
          <cell r="D3939">
            <v>63.91</v>
          </cell>
        </row>
        <row r="3940">
          <cell r="A3940" t="str">
            <v>LLAVE COPA LARG 1/2 17MM SLY 86-425</v>
          </cell>
          <cell r="D3940">
            <v>66.3</v>
          </cell>
        </row>
        <row r="3941">
          <cell r="A3941" t="str">
            <v>LLAVE COPA LARG 1/2 18MM SLY 86-426</v>
          </cell>
          <cell r="D3941">
            <v>64.52</v>
          </cell>
        </row>
        <row r="3942">
          <cell r="A3942" t="str">
            <v>LLAVE COPA LARG 1/2 20MM SLY 86-428</v>
          </cell>
          <cell r="D3942">
            <v>70.489999999999995</v>
          </cell>
        </row>
        <row r="3943">
          <cell r="A3943" t="str">
            <v>LLAVE COPA LARG 1/2 22MM SLY 86-430</v>
          </cell>
          <cell r="D3943">
            <v>77.34</v>
          </cell>
        </row>
        <row r="3944">
          <cell r="A3944" t="str">
            <v>LLAVE COPA LARG 1/2 23MM SLY 86-431</v>
          </cell>
          <cell r="D3944">
            <v>90.78</v>
          </cell>
        </row>
        <row r="3945">
          <cell r="A3945" t="str">
            <v>LLAVE COPA LARG 1/2 24MM SLY 86-432</v>
          </cell>
          <cell r="D3945">
            <v>86.62</v>
          </cell>
        </row>
        <row r="3946">
          <cell r="A3946" t="str">
            <v>LLAVE COPA LARG 1/2 26MM SLY 86-434</v>
          </cell>
          <cell r="D3946">
            <v>101.16</v>
          </cell>
        </row>
        <row r="3947">
          <cell r="A3947" t="str">
            <v>LLAVE COPA LARG 1/2 27MM SLY 86-435</v>
          </cell>
          <cell r="D3947">
            <v>104.58</v>
          </cell>
        </row>
        <row r="3948">
          <cell r="A3948" t="str">
            <v>LLAVE COPA LARG 1/2 28MM SLY 86-436</v>
          </cell>
          <cell r="D3948">
            <v>103.97</v>
          </cell>
        </row>
        <row r="3949">
          <cell r="A3949" t="str">
            <v>LLAVE COPA LARG 1/2 32MM SLY 86-439</v>
          </cell>
          <cell r="D3949">
            <v>131.32</v>
          </cell>
        </row>
        <row r="3950">
          <cell r="A3950" t="str">
            <v>LLAVE COPA LAR 1/2  1/2  SLY 86-481</v>
          </cell>
          <cell r="D3950">
            <v>38.31</v>
          </cell>
        </row>
        <row r="3951">
          <cell r="A3951" t="str">
            <v>LLAVE COPA LAR 1/2  9/16 SLY 86-482</v>
          </cell>
          <cell r="D3951">
            <v>48.54</v>
          </cell>
        </row>
        <row r="3952">
          <cell r="A3952" t="str">
            <v>LLAVE COPA LAR 1/2 11/16 SLY 86-484</v>
          </cell>
          <cell r="D3952">
            <v>53.96</v>
          </cell>
        </row>
        <row r="3953">
          <cell r="A3953" t="str">
            <v>LLAVE COPA LAR 1/2  3/4  SLY 86-485</v>
          </cell>
          <cell r="D3953">
            <v>64.680000000000007</v>
          </cell>
        </row>
        <row r="3954">
          <cell r="A3954" t="str">
            <v>LLAVE COPA LAR 1/2 13/16 SLY 86-486</v>
          </cell>
          <cell r="D3954">
            <v>69.239999999999995</v>
          </cell>
        </row>
        <row r="3955">
          <cell r="A3955" t="str">
            <v>LLAVE COPA LAR 1/2  7/8  SLY 86-487</v>
          </cell>
          <cell r="D3955">
            <v>65.83</v>
          </cell>
        </row>
        <row r="3956">
          <cell r="A3956" t="str">
            <v>LLAVE COPA LA 1/2 1 1/16 SLY 86-490</v>
          </cell>
          <cell r="D3956">
            <v>78.069999999999993</v>
          </cell>
        </row>
        <row r="3957">
          <cell r="A3957" t="str">
            <v>LLAVE COPA LAR 1/2 IMP 12MM SLY 89-112DG</v>
          </cell>
          <cell r="D3957">
            <v>39.049999999999997</v>
          </cell>
        </row>
        <row r="3958">
          <cell r="A3958" t="str">
            <v>LLAVE COPA LAR 1/2 IMP  14MM SLY 89-114DG</v>
          </cell>
          <cell r="D3958">
            <v>35.630000000000003</v>
          </cell>
        </row>
        <row r="3959">
          <cell r="A3959" t="str">
            <v>LLAVE COPA LAR 1/2 IMP 21MM SLY 89-121DG</v>
          </cell>
          <cell r="D3959">
            <v>68.14</v>
          </cell>
        </row>
        <row r="3960">
          <cell r="A3960" t="str">
            <v>LLAVE COPA LAR 1/2 IMP 24MM SLY 89-124DG</v>
          </cell>
          <cell r="D3960">
            <v>83.28</v>
          </cell>
        </row>
        <row r="3961">
          <cell r="A3961" t="str">
            <v>LLAVE COPA LAR 1/2 IMP 27MM SLY 91-396</v>
          </cell>
          <cell r="D3961">
            <v>97.31</v>
          </cell>
        </row>
        <row r="3962">
          <cell r="A3962" t="str">
            <v>LLAVE COPA LAR 1/2 IMP 28MM SLY 89-128DG</v>
          </cell>
          <cell r="D3962">
            <v>90.85</v>
          </cell>
        </row>
        <row r="3963">
          <cell r="A3963" t="str">
            <v>LLAVE COPA LAR 3/4 IMP 1 1/16 SLY 85-161</v>
          </cell>
          <cell r="D3963">
            <v>139.47</v>
          </cell>
        </row>
        <row r="3964">
          <cell r="A3964" t="str">
            <v>LLAVE COPA LAR 3/4 IMP 1  5/16 SLY 85-172</v>
          </cell>
          <cell r="D3964">
            <v>167.65</v>
          </cell>
        </row>
        <row r="3965">
          <cell r="A3965" t="str">
            <v>LLAVE COPA LAR 3/4 IMP 1  5/8 SLY 85-173G</v>
          </cell>
          <cell r="D3965">
            <v>194.55</v>
          </cell>
        </row>
        <row r="3966">
          <cell r="A3966" t="str">
            <v>LLAVE COPA LAR 3/4 IMP 41MM SLY 85-191G</v>
          </cell>
          <cell r="D3966">
            <v>204.5</v>
          </cell>
        </row>
        <row r="3967">
          <cell r="A3967" t="str">
            <v>LLAVE DOBLE DADO 10X11MM SLY 89-781</v>
          </cell>
          <cell r="D3967">
            <v>97.5</v>
          </cell>
        </row>
        <row r="3968">
          <cell r="A3968" t="str">
            <v>LLAVE DOBLE DADO 12X13MM SLY 89-782</v>
          </cell>
          <cell r="D3968">
            <v>103.47</v>
          </cell>
        </row>
        <row r="3969">
          <cell r="A3969" t="str">
            <v>LLAVE DOBLE DADO 14X15MM SLY 89-783</v>
          </cell>
          <cell r="D3969">
            <v>110.58</v>
          </cell>
        </row>
        <row r="3970">
          <cell r="A3970" t="str">
            <v>MANGO ARTICULADO   L  1/2 SLY 86-493</v>
          </cell>
          <cell r="D3970">
            <v>106</v>
          </cell>
        </row>
        <row r="3971">
          <cell r="A3971" t="str">
            <v>MANGO ARTICULADO     1/2 SLY 86-413</v>
          </cell>
          <cell r="D3971">
            <v>220.39</v>
          </cell>
        </row>
        <row r="3972">
          <cell r="A3972" t="str">
            <v>MANGO DESLIZANTE     1/2 SLY 86-440</v>
          </cell>
          <cell r="D3972">
            <v>136.72999999999999</v>
          </cell>
        </row>
        <row r="3973">
          <cell r="A3973" t="str">
            <v>MANGO ARTICULADO     3/4 SLY 89-302</v>
          </cell>
          <cell r="D3973">
            <v>542.5</v>
          </cell>
        </row>
        <row r="3974">
          <cell r="A3974" t="str">
            <v>MANGO DESLIZANTE     3/4 SLY 89-303</v>
          </cell>
          <cell r="D3974">
            <v>486.17</v>
          </cell>
        </row>
        <row r="3975">
          <cell r="A3975" t="str">
            <v>MARCO PARA SIERRA  8 3/4 SLY 20-807</v>
          </cell>
          <cell r="D3975">
            <v>73.23</v>
          </cell>
        </row>
        <row r="3976">
          <cell r="A3976" t="str">
            <v>MARCO PARA SIERRA     12 SLY 15-098</v>
          </cell>
          <cell r="D3976">
            <v>210.29</v>
          </cell>
        </row>
        <row r="3977">
          <cell r="A3977" t="str">
            <v>MARCO PARA SIERRA     12 SLY 15-200</v>
          </cell>
          <cell r="D3977">
            <v>88.1</v>
          </cell>
        </row>
        <row r="3978">
          <cell r="A3978" t="str">
            <v>MARCO PARA SIERRA     12 SLY 15-555</v>
          </cell>
          <cell r="D3978">
            <v>151.88</v>
          </cell>
        </row>
        <row r="3979">
          <cell r="A3979" t="str">
            <v>MAZO DE GOMA        1 LB SLY 57-516</v>
          </cell>
          <cell r="D3979">
            <v>139.41</v>
          </cell>
        </row>
        <row r="3980">
          <cell r="A3980" t="str">
            <v>MAZO DE GOMA      1.5 LB SLY 57-523</v>
          </cell>
          <cell r="D3980">
            <v>168.22</v>
          </cell>
        </row>
        <row r="3981">
          <cell r="A3981" t="str">
            <v>MAZO MANGO CORTO    2LBS SLY 56-399</v>
          </cell>
          <cell r="D3981">
            <v>141.36000000000001</v>
          </cell>
        </row>
        <row r="3982">
          <cell r="A3982" t="str">
            <v>MARTILLO CABO MADE 16 OZ SLY 51-471</v>
          </cell>
          <cell r="D3982">
            <v>81.5</v>
          </cell>
        </row>
        <row r="3983">
          <cell r="A3983" t="str">
            <v>MARTILLO CABO MADE 20 OZ SLY 51-474</v>
          </cell>
          <cell r="D3983">
            <v>91.85</v>
          </cell>
        </row>
        <row r="3984">
          <cell r="A3984" t="str">
            <v>MARTILLO CABO ACER 16 OZ SLY 51-081</v>
          </cell>
          <cell r="D3984">
            <v>141.05000000000001</v>
          </cell>
        </row>
        <row r="3985">
          <cell r="A3985" t="str">
            <v>MARTILLO CABO ACER 20 OZ SLY 51-082</v>
          </cell>
          <cell r="D3985">
            <v>163.19999999999999</v>
          </cell>
        </row>
        <row r="3986">
          <cell r="A3986" t="str">
            <v>NIVEL DE RESINA      12' SLY 42-466</v>
          </cell>
          <cell r="D3986">
            <v>86.69</v>
          </cell>
        </row>
        <row r="3987">
          <cell r="A3987" t="str">
            <v>NIVEL DE RESINA      18' SLY 42-467</v>
          </cell>
          <cell r="D3987">
            <v>98.93</v>
          </cell>
        </row>
        <row r="3988">
          <cell r="A3988" t="str">
            <v>NIVEL DE RESINA      24' SLY 42-468</v>
          </cell>
          <cell r="D3988">
            <v>147.22</v>
          </cell>
        </row>
        <row r="3989">
          <cell r="A3989" t="str">
            <v>NIVEL DE ALUMINIO    18' SLY 42-073</v>
          </cell>
          <cell r="D3989">
            <v>99.16</v>
          </cell>
        </row>
        <row r="3990">
          <cell r="A3990" t="str">
            <v>NIVEL DE ALUMINIO    24' SLY 42-074</v>
          </cell>
          <cell r="D3990">
            <v>120.53</v>
          </cell>
        </row>
        <row r="3991">
          <cell r="A3991" t="str">
            <v>NIVEL DE ALUMINIO 36  SLY  42-075 AVERIADO</v>
          </cell>
          <cell r="D3991">
            <v>98.09</v>
          </cell>
        </row>
        <row r="3992">
          <cell r="A3992" t="str">
            <v>NIVEL DE ALUMINIO 48  SLY  42-076</v>
          </cell>
          <cell r="D3992">
            <v>335.96</v>
          </cell>
        </row>
        <row r="3993">
          <cell r="A3993" t="str">
            <v>NIVEL TORP ALUM MAGNE 9' SLY 42-465</v>
          </cell>
          <cell r="D3993">
            <v>149.11000000000001</v>
          </cell>
        </row>
        <row r="3994">
          <cell r="A3994" t="str">
            <v>NIVEL TORP IMPA MAGNE 9' SLY 42-264</v>
          </cell>
          <cell r="D3994">
            <v>103.4</v>
          </cell>
        </row>
        <row r="3995">
          <cell r="A3995" t="str">
            <v>NIVEL D/LINEA ALU 3 3/32 SLY 42-287</v>
          </cell>
          <cell r="D3995">
            <v>53</v>
          </cell>
        </row>
        <row r="3996">
          <cell r="A3996" t="str">
            <v>PLOMADA            16 0Z SLY 47-974</v>
          </cell>
          <cell r="D3996">
            <v>192.72</v>
          </cell>
        </row>
        <row r="3997">
          <cell r="A3997" t="str">
            <v>PRENSA 'C'             4 SLY 83-504</v>
          </cell>
          <cell r="D3997">
            <v>141.18</v>
          </cell>
        </row>
        <row r="3998">
          <cell r="A3998" t="str">
            <v>PRENSA 'C'             6 SLY 83-506</v>
          </cell>
          <cell r="D3998">
            <v>239.05</v>
          </cell>
        </row>
        <row r="3999">
          <cell r="A3999" t="str">
            <v>PRENSA 'C'             8 SLY 83-508</v>
          </cell>
          <cell r="D3999">
            <v>382.25</v>
          </cell>
        </row>
        <row r="4000">
          <cell r="A4000" t="str">
            <v>PRENSA DE BANDA SLY 83-100..</v>
          </cell>
          <cell r="D4000">
            <v>221.72</v>
          </cell>
        </row>
        <row r="4001">
          <cell r="A4001" t="str">
            <v>RATCHET              3/8 SLY 86-203</v>
          </cell>
          <cell r="D4001">
            <v>154.91</v>
          </cell>
        </row>
        <row r="4002">
          <cell r="A4002" t="str">
            <v>RATCHET              1/2 SLY 86-404</v>
          </cell>
          <cell r="D4002">
            <v>210.29</v>
          </cell>
        </row>
        <row r="4003">
          <cell r="A4003" t="str">
            <v>RASTRILLO JARDIN 12 DTES SLY 71-063</v>
          </cell>
          <cell r="D4003">
            <v>45.12</v>
          </cell>
        </row>
        <row r="4004">
          <cell r="A4004" t="str">
            <v>REMACHADORA              SLY 69-800</v>
          </cell>
          <cell r="D4004">
            <v>253.03</v>
          </cell>
        </row>
        <row r="4005">
          <cell r="A4005" t="str">
            <v>REMACHADORA              SLY 69-646</v>
          </cell>
          <cell r="D4005">
            <v>127.94</v>
          </cell>
        </row>
        <row r="4006">
          <cell r="A4006" t="str">
            <v>REMACHADORA INDUSTRIAL   SLY MR100C</v>
          </cell>
          <cell r="D4006">
            <v>578.73</v>
          </cell>
        </row>
        <row r="4007">
          <cell r="A4007" t="str">
            <v>SERRUCHO LUCTA  8DTE 16' SLY 15-469</v>
          </cell>
          <cell r="D4007">
            <v>81.53</v>
          </cell>
        </row>
        <row r="4008">
          <cell r="A4008" t="str">
            <v>SERRUCHO LUCTA  8DTE 18' SLY 15-470</v>
          </cell>
          <cell r="D4008">
            <v>81.02</v>
          </cell>
        </row>
        <row r="4009">
          <cell r="A4009" t="str">
            <v>SERRUCHO LUCTA  8DTE 20' SLY 15-471</v>
          </cell>
          <cell r="D4009">
            <v>83.85</v>
          </cell>
        </row>
        <row r="4010">
          <cell r="A4010" t="str">
            <v>SERRUCHO LUCTA  8DTE 22' SLY 15-472</v>
          </cell>
          <cell r="D4010">
            <v>96.16</v>
          </cell>
        </row>
        <row r="4011">
          <cell r="A4011" t="str">
            <v>SERRUCHO LUCTA  8DTE 24' SLY 15-473</v>
          </cell>
          <cell r="D4011">
            <v>94.89</v>
          </cell>
        </row>
        <row r="4012">
          <cell r="A4012" t="str">
            <v>SERRUCHO LUCTA  8DTE 26' SLY 15-474</v>
          </cell>
          <cell r="D4012">
            <v>114.38</v>
          </cell>
        </row>
        <row r="4013">
          <cell r="A4013" t="str">
            <v>SERRUCHO DE PODAR     12 SLY 15-675</v>
          </cell>
          <cell r="D4013">
            <v>72.44</v>
          </cell>
        </row>
        <row r="4014">
          <cell r="A4014" t="str">
            <v>SERRUCHO DE PODAR     14 SLY 15-676</v>
          </cell>
          <cell r="D4014">
            <v>78.23</v>
          </cell>
        </row>
        <row r="4015">
          <cell r="A4015" t="str">
            <v>SIERRA COPA        5 PZS SLY 15-774</v>
          </cell>
          <cell r="D4015">
            <v>304.60000000000002</v>
          </cell>
        </row>
        <row r="4016">
          <cell r="A4016" t="str">
            <v>TIJERAS PARA PODAR    12 SLY 70-040</v>
          </cell>
          <cell r="D4016">
            <v>161.19</v>
          </cell>
        </row>
        <row r="4017">
          <cell r="A4017" t="str">
            <v>TIJERAS PARA PODAR    12 SLY 70-042</v>
          </cell>
          <cell r="D4017">
            <v>116.65</v>
          </cell>
        </row>
        <row r="4018">
          <cell r="A4018" t="str">
            <v>TIJERAS CORTA RAMAS    8 SLY 70-270</v>
          </cell>
          <cell r="D4018">
            <v>109.14</v>
          </cell>
        </row>
        <row r="4019">
          <cell r="A4019" t="str">
            <v>TIJERAS PARA HOJALATE 10 SLY 14-556</v>
          </cell>
          <cell r="D4019">
            <v>215.7</v>
          </cell>
        </row>
        <row r="4020">
          <cell r="A4020" t="str">
            <v>TIJERA PARA HOJALATE 12 SLY 14-558</v>
          </cell>
          <cell r="D4020">
            <v>300.25</v>
          </cell>
        </row>
        <row r="4021">
          <cell r="A4021" t="str">
            <v>TIZA EN POLVO AZUL 8 ONZ SLY 47-803</v>
          </cell>
          <cell r="D4021">
            <v>19.64</v>
          </cell>
        </row>
        <row r="4022">
          <cell r="A4022" t="str">
            <v>TIZA EN POLVO C/MAN-NIVEL SLY 47-443</v>
          </cell>
          <cell r="D4022">
            <v>134.68</v>
          </cell>
        </row>
        <row r="4023">
          <cell r="A4023" t="str">
            <v>LLANA DIENTES CUADRADOS SLY 24023..</v>
          </cell>
          <cell r="D4023">
            <v>84.41</v>
          </cell>
        </row>
        <row r="4024">
          <cell r="A4024" t="str">
            <v>LLANA LISA 11" X 5 SLY 24146..</v>
          </cell>
          <cell r="D4024">
            <v>99.16</v>
          </cell>
        </row>
        <row r="4025">
          <cell r="A4025" t="str">
            <v>PISTOLA P/SOLDAR 100W SLY IBSG100,,</v>
          </cell>
          <cell r="D4025">
            <v>335.4</v>
          </cell>
        </row>
        <row r="4026">
          <cell r="A4026" t="str">
            <v>LIJADORA PULIDORA 6.5A  7' MK9207SP</v>
          </cell>
          <cell r="D4026">
            <v>3189.55</v>
          </cell>
        </row>
        <row r="4027">
          <cell r="A4027" t="str">
            <v>SIERRA CALADORA 26MM     MK4300BV</v>
          </cell>
          <cell r="D4027">
            <v>2619.4499999999998</v>
          </cell>
        </row>
        <row r="4028">
          <cell r="A4028" t="str">
            <v>ALICATES CORTA ALAMB 6 1/4' 42099</v>
          </cell>
          <cell r="D4028">
            <v>16.55</v>
          </cell>
        </row>
        <row r="4029">
          <cell r="A4029" t="str">
            <v>ALINEADOR P/CORE SHIELD 15' 030</v>
          </cell>
          <cell r="D4029">
            <v>376.29</v>
          </cell>
        </row>
        <row r="4030">
          <cell r="A4030" t="str">
            <v>ALINEADOR P/CORE SHIELD 15' 035</v>
          </cell>
          <cell r="D4030">
            <v>376.29</v>
          </cell>
        </row>
        <row r="4031">
          <cell r="A4031" t="str">
            <v>ASENTADOR                8' PIE-01</v>
          </cell>
          <cell r="D4031">
            <v>7.5</v>
          </cell>
        </row>
        <row r="4032">
          <cell r="A4032" t="str">
            <v>ANTORCHA 250AMP</v>
          </cell>
          <cell r="D4032">
            <v>4026.52</v>
          </cell>
        </row>
        <row r="4033">
          <cell r="A4033" t="str">
            <v>BALDES                3GLNS #2</v>
          </cell>
          <cell r="D4033">
            <v>91</v>
          </cell>
        </row>
        <row r="4034">
          <cell r="A4034" t="str">
            <v>BALDES                4GLNS #3</v>
          </cell>
          <cell r="D4034">
            <v>104</v>
          </cell>
        </row>
        <row r="4035">
          <cell r="A4035" t="str">
            <v>BALDES                5GLNS #4</v>
          </cell>
          <cell r="D4035">
            <v>117</v>
          </cell>
        </row>
        <row r="4036">
          <cell r="A4036" t="str">
            <v>BOQUILLA P/SOLDAR       5/8 1614</v>
          </cell>
          <cell r="D4036">
            <v>253.1</v>
          </cell>
        </row>
        <row r="4037">
          <cell r="A4037" t="str">
            <v>BOQUILLA P/SOLDAR       5/8 1615</v>
          </cell>
          <cell r="D4037">
            <v>253.1</v>
          </cell>
        </row>
        <row r="4038">
          <cell r="A4038" t="str">
            <v>BOTADOR CILINDRIC MATCO 5MM 210105</v>
          </cell>
          <cell r="D4038">
            <v>30.68</v>
          </cell>
        </row>
        <row r="4039">
          <cell r="A4039" t="str">
            <v>CARRETILLA UNA RUEDA  TIPO A</v>
          </cell>
          <cell r="D4039">
            <v>573.38</v>
          </cell>
        </row>
        <row r="4040">
          <cell r="A4040" t="str">
            <v>CHASIS PARA CARRETILLA TM TIPO A</v>
          </cell>
          <cell r="D4040">
            <v>2.86</v>
          </cell>
        </row>
        <row r="4041">
          <cell r="A4041" t="str">
            <v>CABOS PARA PIOCHAS</v>
          </cell>
          <cell r="D4041">
            <v>42.46</v>
          </cell>
        </row>
        <row r="4042">
          <cell r="A4042" t="str">
            <v>CABOS CORTO PARA PALAS</v>
          </cell>
          <cell r="D4042">
            <v>27.3</v>
          </cell>
        </row>
        <row r="4043">
          <cell r="A4043" t="str">
            <v>CIZALLA P/ CORTAR HIERRO VITTE 50N/ 22</v>
          </cell>
          <cell r="D4043">
            <v>5047.1499999999996</v>
          </cell>
        </row>
        <row r="4044">
          <cell r="A4044" t="str">
            <v>CIZALLA P/ CORTAR HIERRO VITTE 50N/28</v>
          </cell>
          <cell r="D4044">
            <v>8530.18</v>
          </cell>
        </row>
        <row r="4045">
          <cell r="A4045" t="str">
            <v>CIZALLA P/ CORTAR HIERRO VITTE 50N/32</v>
          </cell>
          <cell r="D4045">
            <v>12059.06</v>
          </cell>
        </row>
        <row r="4046">
          <cell r="A4046" t="str">
            <v>CIZALLA COMBINADA C/ PUNZON VITTE 30/6/200</v>
          </cell>
          <cell r="D4046">
            <v>15796.5</v>
          </cell>
        </row>
        <row r="4047">
          <cell r="A4047" t="str">
            <v>CIZALLA P/ CORTAR CHAPA VITTE 4/8R/200</v>
          </cell>
          <cell r="D4047">
            <v>15837.16</v>
          </cell>
        </row>
        <row r="4048">
          <cell r="A4048" t="str">
            <v>CIZALLA P/ CHAPA Y PERF HIERRO VITTE 5S/10R</v>
          </cell>
          <cell r="D4048">
            <v>46138.95</v>
          </cell>
        </row>
        <row r="4049">
          <cell r="A4049" t="str">
            <v>CONECTOR DE BOQUILLA        M-030</v>
          </cell>
          <cell r="D4049">
            <v>15.98</v>
          </cell>
        </row>
        <row r="4050">
          <cell r="A4050" t="str">
            <v>CONECTOR DE BOQUILLA        M-035</v>
          </cell>
          <cell r="D4050">
            <v>15.98</v>
          </cell>
        </row>
        <row r="4051">
          <cell r="A4051" t="str">
            <v>CUCHARA ALBAÐILER HECORT 9' 75-8009</v>
          </cell>
          <cell r="D4051">
            <v>30.49</v>
          </cell>
        </row>
        <row r="4052">
          <cell r="A4052" t="str">
            <v>CUCHILLA DE REPUESTO P/ CIZALLA 50N/32</v>
          </cell>
          <cell r="D4052">
            <v>894.38</v>
          </cell>
        </row>
        <row r="4053">
          <cell r="A4053" t="str">
            <v>CUCHILLA DE REPUESTO P/ CIZALLA 50N/22</v>
          </cell>
          <cell r="D4053">
            <v>556.30999999999995</v>
          </cell>
        </row>
        <row r="4054">
          <cell r="A4054" t="str">
            <v>CUCHILLA PARA CIZALLA       5RP8N</v>
          </cell>
          <cell r="D4054">
            <v>4177.6000000000004</v>
          </cell>
        </row>
        <row r="4055">
          <cell r="A4055" t="str">
            <v>CUCHILLA PARA CIZALLA       5RP10N</v>
          </cell>
          <cell r="D4055">
            <v>4177.6000000000004</v>
          </cell>
        </row>
        <row r="4056">
          <cell r="A4056" t="str">
            <v>ESCALERA ALUM TIJERA 4' DOM 200LBS INCO</v>
          </cell>
          <cell r="D4056">
            <v>604.72</v>
          </cell>
        </row>
        <row r="4057">
          <cell r="A4057" t="str">
            <v>ESCALERA ALUM TIJERA 10 COME 225LBS INCO</v>
          </cell>
          <cell r="D4057">
            <v>1821.24</v>
          </cell>
        </row>
        <row r="4058">
          <cell r="A4058" t="str">
            <v>ESCALERA ALUM EXT 32' INDUS 250LBS INCO</v>
          </cell>
          <cell r="D4058">
            <v>4469.6400000000003</v>
          </cell>
        </row>
        <row r="4059">
          <cell r="A4059" t="str">
            <v>ESCALERA F/V EXT 24' PROF 300LBS INCO</v>
          </cell>
          <cell r="D4059">
            <v>4265.08</v>
          </cell>
        </row>
        <row r="4060">
          <cell r="A4060" t="str">
            <v>ESCALERA F/V EXT 28' PROF 300LBS INCO</v>
          </cell>
          <cell r="D4060">
            <v>4845.6499999999996</v>
          </cell>
        </row>
        <row r="4061">
          <cell r="A4061" t="str">
            <v>ESCALERA F/V EXT 32' PROF 300LBS INCO</v>
          </cell>
          <cell r="D4061">
            <v>5911.43</v>
          </cell>
        </row>
        <row r="4062">
          <cell r="A4062" t="str">
            <v>ESCALERAS ALU PLATAFOR DOMES 560-65</v>
          </cell>
          <cell r="D4062">
            <v>204.97</v>
          </cell>
        </row>
        <row r="4063">
          <cell r="A4063" t="str">
            <v>ESCALERAS ALU PLATAFOR COMER 178-04</v>
          </cell>
          <cell r="D4063">
            <v>587.54999999999995</v>
          </cell>
        </row>
        <row r="4064">
          <cell r="A4064" t="str">
            <v>ESCALERA ALUM EXT 14' 200LBS 554-14N</v>
          </cell>
          <cell r="D4064">
            <v>1174.78</v>
          </cell>
        </row>
        <row r="4065">
          <cell r="A4065" t="str">
            <v>ESCALERA ALUM EXT 16' 200LBS 554-16N</v>
          </cell>
          <cell r="D4065">
            <v>1310.96</v>
          </cell>
        </row>
        <row r="4066">
          <cell r="A4066" t="str">
            <v>ESCALERAS ALU PLATAFOR INDUS 570-08</v>
          </cell>
          <cell r="D4066">
            <v>3691.25</v>
          </cell>
        </row>
        <row r="4067">
          <cell r="A4067" t="str">
            <v>ESCALERA ALUM TIJER 7' 200LBS 708-07N CUPRUM</v>
          </cell>
          <cell r="D4067">
            <v>972.7</v>
          </cell>
        </row>
        <row r="4068">
          <cell r="A4068" t="str">
            <v>ESCALERA ALUM TIJER 7' 225LBS 728-07N CUPRUM</v>
          </cell>
          <cell r="D4068">
            <v>1216.8499999999999</v>
          </cell>
        </row>
        <row r="4069">
          <cell r="A4069" t="str">
            <v>ESCALERA ALUM EXT 16' 250LBS AE3216 LOUISVILLE</v>
          </cell>
          <cell r="D4069">
            <v>2077.4</v>
          </cell>
        </row>
        <row r="4070">
          <cell r="A4070" t="str">
            <v>ESCALERA ALUM EXT 32' 250LBS AE3232 LOUISVILLE</v>
          </cell>
          <cell r="D4070">
            <v>4340.49</v>
          </cell>
        </row>
        <row r="4071">
          <cell r="A4071" t="str">
            <v>ESCALERA F/V TIJERA 6' PROF 300LBS INCO</v>
          </cell>
          <cell r="D4071">
            <v>1876.6</v>
          </cell>
        </row>
        <row r="4072">
          <cell r="A4072" t="str">
            <v>ESCALERA F/V TIJERA 10' PROF 300LBS INCO</v>
          </cell>
          <cell r="D4072">
            <v>2913.23</v>
          </cell>
        </row>
        <row r="4073">
          <cell r="A4073" t="str">
            <v>ESCALERA ALUM EXT 24' 250LBS AE3224 LOUISVILLE</v>
          </cell>
          <cell r="D4073">
            <v>2926.87</v>
          </cell>
        </row>
        <row r="4074">
          <cell r="A4074" t="str">
            <v>ESCALERA ALUM TIJER 5' 200LBS 708-05N CUPRUM</v>
          </cell>
          <cell r="D4074">
            <v>682.85</v>
          </cell>
        </row>
        <row r="4075">
          <cell r="A4075" t="str">
            <v>ESCALERA ALUM TIJER 9' 225LBS 728-09N CUPRUM</v>
          </cell>
          <cell r="D4075">
            <v>1586.98</v>
          </cell>
        </row>
        <row r="4076">
          <cell r="A4076" t="str">
            <v>ESCALERA ALUM TIJER 12' 225LBS 728-12N CUPRUM</v>
          </cell>
          <cell r="D4076">
            <v>2139.5100000000002</v>
          </cell>
        </row>
        <row r="4077">
          <cell r="A4077" t="str">
            <v>ESCALERA ALUM TIJER 8' 300LBS AS3008</v>
          </cell>
          <cell r="D4077">
            <v>1752.09</v>
          </cell>
        </row>
        <row r="4078">
          <cell r="A4078" t="str">
            <v>ESCALERA F/V EXT 24' 300LBS FE3224 LOUISVILLE</v>
          </cell>
          <cell r="D4078">
            <v>3916.89</v>
          </cell>
        </row>
        <row r="4079">
          <cell r="A4079" t="str">
            <v>ESCALERA F/V EXT 32' 300LBS FE3232 LOUISVILLE</v>
          </cell>
          <cell r="D4079">
            <v>5418.5</v>
          </cell>
        </row>
        <row r="4080">
          <cell r="A4080" t="str">
            <v>ESCALERA F/V TIJERA 10' 300LBS FS1510 LOUISVILLE</v>
          </cell>
          <cell r="D4080">
            <v>2916.55</v>
          </cell>
        </row>
        <row r="4081">
          <cell r="A4081" t="str">
            <v>ESCALERA UTILITY 2┤ S</v>
          </cell>
          <cell r="D4081">
            <v>414.44</v>
          </cell>
        </row>
        <row r="4082">
          <cell r="A4082" t="str">
            <v>ESCUADRA PLASTICA        6' 15317</v>
          </cell>
          <cell r="D4082">
            <v>14.51</v>
          </cell>
        </row>
        <row r="4083">
          <cell r="A4083" t="str">
            <v>ESCUADRA PLASTICA       10' 15317</v>
          </cell>
          <cell r="D4083">
            <v>17.16</v>
          </cell>
        </row>
        <row r="4084">
          <cell r="A4084" t="str">
            <v>FORMON                 3/8'</v>
          </cell>
          <cell r="D4084">
            <v>22.69</v>
          </cell>
        </row>
        <row r="4085">
          <cell r="A4085" t="str">
            <v>GATA TELESCOPICA MEGA  5TON MGT5</v>
          </cell>
          <cell r="D4085">
            <v>1820.91</v>
          </cell>
        </row>
        <row r="4086">
          <cell r="A4086" t="str">
            <v>GATA TELESCOPICA LARZ  2TON AB20219</v>
          </cell>
          <cell r="D4086">
            <v>707.49</v>
          </cell>
        </row>
        <row r="4087">
          <cell r="A4087" t="str">
            <v>GATA DE GARAJE   LARZ 10TON B10033</v>
          </cell>
          <cell r="D4087">
            <v>10282.35</v>
          </cell>
        </row>
        <row r="4088">
          <cell r="A4088" t="str">
            <v>GRUA HIDR PLEGAB LARZ  2TON DP02026</v>
          </cell>
          <cell r="D4088">
            <v>18465.169999999998</v>
          </cell>
        </row>
        <row r="4089">
          <cell r="A4089" t="str">
            <v>GRILLETE               1/4'</v>
          </cell>
          <cell r="D4089">
            <v>0.52</v>
          </cell>
        </row>
        <row r="4090">
          <cell r="A4090" t="str">
            <v>GUBIAS MGO.PLAS.MATCO  1/4' 120306</v>
          </cell>
          <cell r="D4090">
            <v>52.46</v>
          </cell>
        </row>
        <row r="4091">
          <cell r="A4091" t="str">
            <v>LAMPARA DE MANO 2 PILAS-AA  GF-803</v>
          </cell>
          <cell r="D4091">
            <v>6.14</v>
          </cell>
        </row>
        <row r="4092">
          <cell r="A4092" t="str">
            <v>LAMPARA DE MANO 4 PILAS     GF-833</v>
          </cell>
          <cell r="D4092">
            <v>17.41</v>
          </cell>
        </row>
        <row r="4093">
          <cell r="A4093" t="str">
            <v>LLAVE ALLEN            22MM</v>
          </cell>
          <cell r="D4093">
            <v>24.25</v>
          </cell>
        </row>
        <row r="4094">
          <cell r="A4094" t="str">
            <v>LLAVE CORONA        20-22MM</v>
          </cell>
          <cell r="D4094">
            <v>13.23</v>
          </cell>
        </row>
        <row r="4095">
          <cell r="A4095" t="str">
            <v>LLAVE CORONA        21-23MM</v>
          </cell>
          <cell r="D4095">
            <v>15.44</v>
          </cell>
        </row>
        <row r="4096">
          <cell r="A4096" t="str">
            <v>LLAVE FIJA          22-23MM</v>
          </cell>
          <cell r="D4096">
            <v>11.79</v>
          </cell>
        </row>
        <row r="4097">
          <cell r="A4097" t="str">
            <v>LLAVE FIJA Y CORONA    20MM</v>
          </cell>
          <cell r="D4097">
            <v>12.73</v>
          </cell>
        </row>
        <row r="4098">
          <cell r="A4098" t="str">
            <v>MACHUELOS NC  1/4 -20</v>
          </cell>
          <cell r="D4098">
            <v>14.74</v>
          </cell>
        </row>
        <row r="4099">
          <cell r="A4099" t="str">
            <v>MACHUELOS NC  5/16-18</v>
          </cell>
          <cell r="D4099">
            <v>19.13</v>
          </cell>
        </row>
        <row r="4100">
          <cell r="A4100" t="str">
            <v>MACHUELOS NC  3/8 -16</v>
          </cell>
          <cell r="D4100">
            <v>24.04</v>
          </cell>
        </row>
        <row r="4101">
          <cell r="A4101" t="str">
            <v>MACHUELOS NC  1/2 -13</v>
          </cell>
          <cell r="D4101">
            <v>27.4</v>
          </cell>
        </row>
        <row r="4102">
          <cell r="A4102" t="str">
            <v>MACHUELOS NC 1 1/4-7            803</v>
          </cell>
          <cell r="D4102">
            <v>395.55</v>
          </cell>
        </row>
        <row r="4103">
          <cell r="A4103" t="str">
            <v>MACHUELOS NF  1/4-28</v>
          </cell>
          <cell r="D4103">
            <v>13.83</v>
          </cell>
        </row>
        <row r="4104">
          <cell r="A4104" t="str">
            <v>MACHUELOS NF  5/16-24</v>
          </cell>
          <cell r="D4104">
            <v>18.809999999999999</v>
          </cell>
        </row>
        <row r="4105">
          <cell r="A4105" t="str">
            <v>MACHUELOS NF  5/8-18</v>
          </cell>
          <cell r="D4105">
            <v>49.05</v>
          </cell>
        </row>
        <row r="4106">
          <cell r="A4106" t="str">
            <v>MANDRIL P/TALAD HEC 3/8X1/2 69-1212</v>
          </cell>
          <cell r="D4106">
            <v>148.41</v>
          </cell>
        </row>
        <row r="4107">
          <cell r="A4107" t="str">
            <v>MANDRIL P/TALAD KH  1/2X3/8-20 B10L</v>
          </cell>
          <cell r="D4107">
            <v>59.61</v>
          </cell>
        </row>
        <row r="4108">
          <cell r="A4108" t="str">
            <v>MARCO PARA SIERRA SOMAX 12' 200</v>
          </cell>
          <cell r="D4108">
            <v>83.95</v>
          </cell>
        </row>
        <row r="4109">
          <cell r="A4109" t="str">
            <v>MANOMET P/ACET 400PSI JACOB AR-25</v>
          </cell>
          <cell r="D4109">
            <v>385.24</v>
          </cell>
        </row>
        <row r="4110">
          <cell r="A4110" t="str">
            <v>MANOMET P/OXI 4000PSI JACOB OR-25</v>
          </cell>
          <cell r="D4110">
            <v>384.48</v>
          </cell>
        </row>
        <row r="4111">
          <cell r="A4111" t="str">
            <v>MECHAS P/LAMPARA D/KEROSENE</v>
          </cell>
          <cell r="D4111">
            <v>1.31</v>
          </cell>
        </row>
        <row r="4112">
          <cell r="A4112" t="str">
            <v>PORTA ELECTRODOS 400A AMERICAN TYPE</v>
          </cell>
          <cell r="D4112">
            <v>48.57</v>
          </cell>
        </row>
        <row r="4113">
          <cell r="A4113" t="str">
            <v>PORTA ELECTRODO 300A  AMERICAN TYPE</v>
          </cell>
          <cell r="D4113">
            <v>42.36</v>
          </cell>
        </row>
        <row r="4114">
          <cell r="A4114" t="str">
            <v>PORTA ELECTRODO 500A AMERICAN TYPE</v>
          </cell>
          <cell r="D4114">
            <v>53.83</v>
          </cell>
        </row>
        <row r="4115">
          <cell r="A4115" t="str">
            <v>REMACHADORA KATSURA         HR-003</v>
          </cell>
          <cell r="D4115">
            <v>128.62</v>
          </cell>
        </row>
        <row r="4116">
          <cell r="A4116" t="str">
            <v>REMACHES DE ALUMIN 100PZS 1/8 X1/4</v>
          </cell>
          <cell r="D4116">
            <v>7.25</v>
          </cell>
        </row>
        <row r="4117">
          <cell r="A4117" t="str">
            <v>REMACHES DE ALUMIN 100PZS 1/8 X 5/16</v>
          </cell>
          <cell r="D4117">
            <v>4.53</v>
          </cell>
        </row>
        <row r="4118">
          <cell r="A4118" t="str">
            <v>REMACHES DE ALUMIN 100PZS 1/8 X3/8</v>
          </cell>
          <cell r="D4118">
            <v>6.71</v>
          </cell>
        </row>
        <row r="4119">
          <cell r="A4119" t="str">
            <v>REMACHES DE ALUMIN 100PZS 1/8 X1/2</v>
          </cell>
          <cell r="D4119">
            <v>7.69</v>
          </cell>
        </row>
        <row r="4120">
          <cell r="A4120" t="str">
            <v>REMACHES DE ALUMIN 100PZS 1/8 X5/8</v>
          </cell>
          <cell r="D4120">
            <v>10.88</v>
          </cell>
        </row>
        <row r="4121">
          <cell r="A4121" t="str">
            <v>REMACHES DE ALUMIN 100PZS 5/32X3/8</v>
          </cell>
          <cell r="D4121">
            <v>9.4</v>
          </cell>
        </row>
        <row r="4122">
          <cell r="A4122" t="str">
            <v>REMACHES DE ALUMIN 100PZS 5/32X1/2</v>
          </cell>
          <cell r="D4122">
            <v>10.23</v>
          </cell>
        </row>
        <row r="4123">
          <cell r="A4123" t="str">
            <v>REMACHES DE ALUMIN 50PZS 3/16X3/8</v>
          </cell>
          <cell r="D4123">
            <v>6.25</v>
          </cell>
        </row>
        <row r="4124">
          <cell r="A4124" t="str">
            <v>REMACHES DE ALUMIN 50PZS 3/16X1/2</v>
          </cell>
          <cell r="D4124">
            <v>7.78</v>
          </cell>
        </row>
        <row r="4125">
          <cell r="A4125" t="str">
            <v>REMACHES DE ALUMIN 50PZS 3/16X5/8</v>
          </cell>
          <cell r="D4125">
            <v>7.89</v>
          </cell>
        </row>
        <row r="4126">
          <cell r="A4126" t="str">
            <v>REMACHES DE ALUMIN 50PZS 3/16X3/4</v>
          </cell>
          <cell r="D4126">
            <v>10.88</v>
          </cell>
        </row>
        <row r="4127">
          <cell r="A4127" t="str">
            <v>REPUESTO GATA BOTELLA  MEGA RMG5</v>
          </cell>
          <cell r="D4127">
            <v>50.43</v>
          </cell>
        </row>
        <row r="4128">
          <cell r="A4128" t="str">
            <v>REPUESTO GATA BOTELLA  MEGA RMG8</v>
          </cell>
          <cell r="D4128">
            <v>66.27</v>
          </cell>
        </row>
        <row r="4129">
          <cell r="A4129" t="str">
            <v>REPUESTO GATA BOTELLA  MEGA RMG10</v>
          </cell>
          <cell r="D4129">
            <v>66.27</v>
          </cell>
        </row>
        <row r="4130">
          <cell r="A4130" t="str">
            <v>REPUESTO GATA BOTELLA  MEGA RMG20</v>
          </cell>
          <cell r="D4130">
            <v>66.27</v>
          </cell>
        </row>
        <row r="4131">
          <cell r="A4131" t="str">
            <v>REPUESTO GATA BOTELLA  MEGA RCVT2</v>
          </cell>
          <cell r="D4131">
            <v>115.26</v>
          </cell>
        </row>
        <row r="4132">
          <cell r="A4132" t="str">
            <v>REPUESTO CARRETI HIDRA MEGA RTR-2LD</v>
          </cell>
          <cell r="D4132">
            <v>360.19</v>
          </cell>
        </row>
        <row r="4133">
          <cell r="A4133" t="str">
            <v>SIERRA DE ACERO 18X12X1/2 SANDFLEX</v>
          </cell>
          <cell r="D4133">
            <v>22.61</v>
          </cell>
        </row>
        <row r="4134">
          <cell r="A4134" t="str">
            <v>SIERRA DE ACERO   18X12X1/2 BOIRA</v>
          </cell>
          <cell r="D4134">
            <v>12.31</v>
          </cell>
        </row>
        <row r="4135">
          <cell r="A4135" t="str">
            <v>SIERRA DE ACERO   18X12X1/2 HECORT</v>
          </cell>
          <cell r="D4135">
            <v>9.3800000000000008</v>
          </cell>
        </row>
        <row r="4136">
          <cell r="A4136" t="str">
            <v>SIERRA D/ACE BIMETAL 18X12X1/2 HECO</v>
          </cell>
          <cell r="D4136">
            <v>13.03</v>
          </cell>
        </row>
        <row r="4137">
          <cell r="A4137" t="str">
            <v>SIERRA DE ACERO   18X12X5/8 HECORT</v>
          </cell>
          <cell r="D4137">
            <v>9.73</v>
          </cell>
        </row>
        <row r="4138">
          <cell r="A4138" t="str">
            <v>TIJERAS PARA HOJALATERO   7' 104</v>
          </cell>
          <cell r="D4138">
            <v>50</v>
          </cell>
        </row>
        <row r="4139">
          <cell r="A4139" t="str">
            <v>TECLE DE CADENA 1TON YALE VS PLUS</v>
          </cell>
          <cell r="D4139">
            <v>4309.5</v>
          </cell>
        </row>
        <row r="4140">
          <cell r="A4140" t="str">
            <v>TECLE DE PALANCA 1.5 TON YALE</v>
          </cell>
          <cell r="D4140">
            <v>6190.27</v>
          </cell>
        </row>
        <row r="4141">
          <cell r="A4141" t="str">
            <v>TECLE DE CADENA 2 TON YALE VS PLUS</v>
          </cell>
          <cell r="D4141">
            <v>6563.7</v>
          </cell>
        </row>
        <row r="4142">
          <cell r="A4142" t="str">
            <v>TECLE DE CADENA 3 TON YALE VS PLUS</v>
          </cell>
          <cell r="D4142">
            <v>8418.7099999999991</v>
          </cell>
        </row>
        <row r="4143">
          <cell r="A4143" t="str">
            <v>TECLE DE CADENA 5 TON YALE VS PLUS</v>
          </cell>
          <cell r="D4143">
            <v>14365</v>
          </cell>
        </row>
        <row r="4144">
          <cell r="A4144" t="str">
            <v>TECLE DE PALANCA 3 TON YALE</v>
          </cell>
          <cell r="D4144">
            <v>11602.19</v>
          </cell>
        </row>
        <row r="4145">
          <cell r="A4145" t="str">
            <v>TAPE EMPAQUE TRANSPARENTE 2" 3M-305</v>
          </cell>
          <cell r="D4145">
            <v>13.01</v>
          </cell>
        </row>
        <row r="4146">
          <cell r="A4146" t="str">
            <v>TAPE EMPAQUE CAFE         2" 3M-305</v>
          </cell>
          <cell r="D4146">
            <v>13.01</v>
          </cell>
        </row>
        <row r="4147">
          <cell r="A4147" t="str">
            <v>TENAZ P/TERM 16- 70MM JACOB CT-60</v>
          </cell>
          <cell r="D4147">
            <v>710.61</v>
          </cell>
        </row>
        <row r="4148">
          <cell r="A4148" t="str">
            <v>TENAZ P/TERM 10- 95MM JACOB CT-80</v>
          </cell>
          <cell r="D4148">
            <v>710.61</v>
          </cell>
        </row>
        <row r="4149">
          <cell r="A4149" t="str">
            <v>TENAZ P/TERM 25-120MM JACOB CT-100</v>
          </cell>
          <cell r="D4149">
            <v>792.22</v>
          </cell>
        </row>
        <row r="4150">
          <cell r="A4150" t="str">
            <v>LIMA PLANA PARAL P/ME FINA  4002- 8</v>
          </cell>
          <cell r="D4150">
            <v>18.54</v>
          </cell>
        </row>
        <row r="4151">
          <cell r="A4151" t="str">
            <v>LIMA MEDIACAÐA   P/ME BASTA 4003- 6</v>
          </cell>
          <cell r="D4151">
            <v>27.65</v>
          </cell>
        </row>
        <row r="4152">
          <cell r="A4152" t="str">
            <v>LIMA MEDIACAÐA   P/ME MEDIA 4003- 8</v>
          </cell>
          <cell r="D4152">
            <v>39.51</v>
          </cell>
        </row>
        <row r="4153">
          <cell r="A4153" t="str">
            <v>LIMA MEDIACAÐA   P/ME FINA  4003- 6</v>
          </cell>
          <cell r="D4153">
            <v>23.22</v>
          </cell>
        </row>
        <row r="4154">
          <cell r="A4154" t="str">
            <v>LIMA REDONDA C/M P/ME BAS DL4004- 6</v>
          </cell>
          <cell r="D4154">
            <v>31.95</v>
          </cell>
        </row>
        <row r="4155">
          <cell r="A4155" t="str">
            <v>LIMA ESCOFI     DE HERRAR   4133-14</v>
          </cell>
          <cell r="D4155">
            <v>167.3</v>
          </cell>
        </row>
        <row r="4156">
          <cell r="A4156" t="str">
            <v>LIMA PLANA          BASTA 12 39009</v>
          </cell>
          <cell r="D4156">
            <v>39.07</v>
          </cell>
        </row>
        <row r="4157">
          <cell r="A4157" t="str">
            <v>LIMA PLANA          MEDIA 6  39016</v>
          </cell>
          <cell r="D4157">
            <v>15.33</v>
          </cell>
        </row>
        <row r="4158">
          <cell r="A4158" t="str">
            <v>LIMA PLANA          MEDIA 8  39017</v>
          </cell>
          <cell r="D4158">
            <v>20.77</v>
          </cell>
        </row>
        <row r="4159">
          <cell r="A4159" t="str">
            <v>LIMA PLANA          MEDIA 10 39018</v>
          </cell>
          <cell r="D4159">
            <v>26.95</v>
          </cell>
        </row>
        <row r="4160">
          <cell r="A4160" t="str">
            <v>LIMA PLANA PARALELA BASTA  6 39036</v>
          </cell>
          <cell r="D4160">
            <v>14.09</v>
          </cell>
        </row>
        <row r="4161">
          <cell r="A4161" t="str">
            <v>LIMA PLANA PARALELA BASTA  8 39037</v>
          </cell>
          <cell r="D4161">
            <v>19.53</v>
          </cell>
        </row>
        <row r="4162">
          <cell r="A4162" t="str">
            <v>LIMA PLANA PARALELA BASTA 10 39038</v>
          </cell>
          <cell r="D4162">
            <v>24.48</v>
          </cell>
        </row>
        <row r="4163">
          <cell r="A4163" t="str">
            <v>LIMA PLANA PARALELA BASTA 12 39039</v>
          </cell>
          <cell r="D4163">
            <v>39.07</v>
          </cell>
        </row>
        <row r="4164">
          <cell r="A4164" t="str">
            <v>LIMA PLANA PARALELA MEDIA  6 39046</v>
          </cell>
          <cell r="D4164">
            <v>15.33</v>
          </cell>
        </row>
        <row r="4165">
          <cell r="A4165" t="str">
            <v>LIMA PLANA PARALELA MEDIA  8 39047</v>
          </cell>
          <cell r="D4165">
            <v>20.77</v>
          </cell>
        </row>
        <row r="4166">
          <cell r="A4166" t="str">
            <v>LIMA PLANA PARALELA MEDIA 10 39048</v>
          </cell>
          <cell r="D4166">
            <v>26.95</v>
          </cell>
        </row>
        <row r="4167">
          <cell r="A4167" t="str">
            <v>LIMA PLANA PARALELA MEDIA 12 39049</v>
          </cell>
          <cell r="D4167">
            <v>41.79</v>
          </cell>
        </row>
        <row r="4168">
          <cell r="A4168" t="str">
            <v>LIMA PLANA PARALELA FINA   8 39057</v>
          </cell>
          <cell r="D4168">
            <v>22.75</v>
          </cell>
        </row>
        <row r="4169">
          <cell r="A4169" t="str">
            <v>LIMA PLANA PARALELA FINA  10 39058</v>
          </cell>
          <cell r="D4169">
            <v>30.41</v>
          </cell>
        </row>
        <row r="4170">
          <cell r="A4170" t="str">
            <v>LIMA MEDIACAÐA      BASTA  6 39066</v>
          </cell>
          <cell r="D4170">
            <v>20.75</v>
          </cell>
        </row>
        <row r="4171">
          <cell r="A4171" t="str">
            <v>LIMA MEDIACAÐA      BASTA  8 39067</v>
          </cell>
          <cell r="D4171">
            <v>26.84</v>
          </cell>
        </row>
        <row r="4172">
          <cell r="A4172" t="str">
            <v>LIMA MEDIACAÐA      BASTA 10 39068</v>
          </cell>
          <cell r="D4172">
            <v>35.18</v>
          </cell>
        </row>
        <row r="4173">
          <cell r="A4173" t="str">
            <v>LIMA MEDIACAÐA      BASTA 12 39069</v>
          </cell>
          <cell r="D4173">
            <v>36.31</v>
          </cell>
        </row>
        <row r="4174">
          <cell r="A4174" t="str">
            <v>LIMA MEDIACAÐA      MEDIA  8 39077</v>
          </cell>
          <cell r="D4174">
            <v>29.09</v>
          </cell>
        </row>
        <row r="4175">
          <cell r="A4175" t="str">
            <v>LIMA MEDIACAÐA      MEDIA 10 39078</v>
          </cell>
          <cell r="D4175">
            <v>41.27</v>
          </cell>
        </row>
        <row r="4176">
          <cell r="A4176" t="str">
            <v>LIMA MEDIACAÐA      MEDIA 12 39079</v>
          </cell>
          <cell r="D4176">
            <v>56.83</v>
          </cell>
        </row>
        <row r="4177">
          <cell r="A4177" t="str">
            <v>LIMA MEDIACAÐA      FINA   6 39086</v>
          </cell>
          <cell r="D4177">
            <v>23.68</v>
          </cell>
        </row>
        <row r="4178">
          <cell r="A4178" t="str">
            <v>LIMA MEDIAC ESCOFIN BASTA 12 39464</v>
          </cell>
          <cell r="D4178">
            <v>49.16</v>
          </cell>
        </row>
        <row r="4179">
          <cell r="A4179" t="str">
            <v>LIMA MEDIAC P/EBANI MEDIA  6 39440</v>
          </cell>
          <cell r="D4179">
            <v>25.71</v>
          </cell>
        </row>
        <row r="4180">
          <cell r="A4180" t="str">
            <v>LIMA MEDIAC P/EBANI MEDIA  8 39441</v>
          </cell>
          <cell r="D4180">
            <v>35.409999999999997</v>
          </cell>
        </row>
        <row r="4181">
          <cell r="A4181" t="str">
            <v>LIMA REDOND     ESC BASTA  8 39491</v>
          </cell>
          <cell r="D4181">
            <v>15.56</v>
          </cell>
        </row>
        <row r="4182">
          <cell r="A4182" t="str">
            <v>LIMA REDOND     ESC BASTA 10 39492</v>
          </cell>
          <cell r="D4182">
            <v>20.75</v>
          </cell>
        </row>
        <row r="4183">
          <cell r="A4183" t="str">
            <v>LIMA TRIANGULAR     BASTA  6 39197</v>
          </cell>
          <cell r="D4183">
            <v>16.46</v>
          </cell>
        </row>
        <row r="4184">
          <cell r="A4184" t="str">
            <v>LIMA TRIANGULAR     MEDIA  8 39148</v>
          </cell>
          <cell r="D4184">
            <v>23.45</v>
          </cell>
        </row>
        <row r="4185">
          <cell r="A4185" t="str">
            <v>LIMA TRIANG DELGADA MEDIA  4 39242</v>
          </cell>
          <cell r="D4185">
            <v>9.02</v>
          </cell>
        </row>
        <row r="4186">
          <cell r="A4186" t="str">
            <v>LIMA TRIANG DELGADA MEDIA  7 39246</v>
          </cell>
          <cell r="D4186">
            <v>14.21</v>
          </cell>
        </row>
        <row r="4187">
          <cell r="A4187" t="str">
            <v>LIMA CUADRADA ENTREFINA    8 39173</v>
          </cell>
          <cell r="D4187">
            <v>17.88</v>
          </cell>
        </row>
        <row r="4188">
          <cell r="A4188" t="str">
            <v>BROCA PARA CONCRETO     1/8 X 2 1/4</v>
          </cell>
          <cell r="D4188">
            <v>0.95</v>
          </cell>
        </row>
        <row r="4189">
          <cell r="A4189" t="str">
            <v>BROCA PARA CONCRETO     5/32X 3</v>
          </cell>
          <cell r="D4189">
            <v>1.18</v>
          </cell>
        </row>
        <row r="4190">
          <cell r="A4190" t="str">
            <v>BROCA PARA CONCRETO     3/16X 3 1/4</v>
          </cell>
          <cell r="D4190">
            <v>1.53</v>
          </cell>
        </row>
        <row r="4191">
          <cell r="A4191" t="str">
            <v>BROCA PARA CONCRETO     5/16X 4 3/4</v>
          </cell>
          <cell r="D4191">
            <v>2.71</v>
          </cell>
        </row>
        <row r="4192">
          <cell r="A4192" t="str">
            <v>BROCA PARA CONCRETO     5/16X 8</v>
          </cell>
          <cell r="D4192">
            <v>3.15</v>
          </cell>
        </row>
        <row r="4193">
          <cell r="A4193" t="str">
            <v>BROCA PARA CONCRETO     3/8 X 4 3/4</v>
          </cell>
          <cell r="D4193">
            <v>3.71</v>
          </cell>
        </row>
        <row r="4194">
          <cell r="A4194" t="str">
            <v>BROCA PARA CONCRETO     3/8 X 8</v>
          </cell>
          <cell r="D4194">
            <v>4.3099999999999996</v>
          </cell>
        </row>
        <row r="4195">
          <cell r="A4195" t="str">
            <v>BROCA PARA CONCRETO     3/8 X 16</v>
          </cell>
          <cell r="D4195">
            <v>9.64</v>
          </cell>
        </row>
        <row r="4196">
          <cell r="A4196" t="str">
            <v>BROCA PARA CONCRETO     7/16X 6</v>
          </cell>
          <cell r="D4196">
            <v>4.33</v>
          </cell>
        </row>
        <row r="4197">
          <cell r="A4197" t="str">
            <v>BROCA PARA CONCRETO     1/2 X 6</v>
          </cell>
          <cell r="D4197">
            <v>7.78</v>
          </cell>
        </row>
        <row r="4198">
          <cell r="A4198" t="str">
            <v>BROCA PARA CONCRETO     5/8 X 6</v>
          </cell>
          <cell r="D4198">
            <v>11.59</v>
          </cell>
        </row>
        <row r="4199">
          <cell r="A4199" t="str">
            <v>BROCA PARA CONCRETO     3/4 X 6 1/4</v>
          </cell>
          <cell r="D4199">
            <v>9.8000000000000007</v>
          </cell>
        </row>
        <row r="4200">
          <cell r="A4200" t="str">
            <v>BROCA PARA CONCRETO       1 X 6 1/4</v>
          </cell>
          <cell r="D4200">
            <v>33.619999999999997</v>
          </cell>
        </row>
        <row r="4201">
          <cell r="A4201" t="str">
            <v>BROCA TIPO PALETA         1 X 6</v>
          </cell>
          <cell r="D4201">
            <v>6.28</v>
          </cell>
        </row>
        <row r="4202">
          <cell r="A4202" t="str">
            <v>BROCA PARA METAL HSS    1/16X 1 3/4</v>
          </cell>
          <cell r="D4202">
            <v>0.43</v>
          </cell>
        </row>
        <row r="4203">
          <cell r="A4203" t="str">
            <v>BROCA PARA METAL HSS    3/32X 2 1/4</v>
          </cell>
          <cell r="D4203">
            <v>1.03</v>
          </cell>
        </row>
        <row r="4204">
          <cell r="A4204" t="str">
            <v>BROCA PARA METAL HSS    1/8 X 2 1/2</v>
          </cell>
          <cell r="D4204">
            <v>1.28</v>
          </cell>
        </row>
        <row r="4205">
          <cell r="A4205" t="str">
            <v>BROCA PARA METAL HSS    5/32X 3</v>
          </cell>
          <cell r="D4205">
            <v>1.76</v>
          </cell>
        </row>
        <row r="4206">
          <cell r="A4206" t="str">
            <v>BROCA PARA METAL HSS   11/64X 3</v>
          </cell>
          <cell r="D4206">
            <v>2.02</v>
          </cell>
        </row>
        <row r="4207">
          <cell r="A4207" t="str">
            <v>BROCA PARA METAL HSS    3/16X 3 1/2</v>
          </cell>
          <cell r="D4207">
            <v>2.16</v>
          </cell>
        </row>
        <row r="4208">
          <cell r="A4208" t="str">
            <v>BROCA PARA METAL HSS   13/64X 3 1/4</v>
          </cell>
          <cell r="D4208">
            <v>2.38</v>
          </cell>
        </row>
        <row r="4209">
          <cell r="A4209" t="str">
            <v>BROCA PARA METAL HSS    7/32X 3 1/2</v>
          </cell>
          <cell r="D4209">
            <v>2.64</v>
          </cell>
        </row>
        <row r="4210">
          <cell r="A4210" t="str">
            <v>BROCA PARA METAL HSS    1/4 X 4</v>
          </cell>
          <cell r="D4210">
            <v>3.47</v>
          </cell>
        </row>
        <row r="4211">
          <cell r="A4211" t="str">
            <v>BROCA PARA METAL HSS    9/32X 4 1/4</v>
          </cell>
          <cell r="D4211">
            <v>4.3499999999999996</v>
          </cell>
        </row>
        <row r="4212">
          <cell r="A4212" t="str">
            <v>BROCA PARA METAL HSS    5/16X 4 1/2</v>
          </cell>
          <cell r="D4212">
            <v>5.9</v>
          </cell>
        </row>
        <row r="4213">
          <cell r="A4213" t="str">
            <v>BROCA PARA METAL HSS    3/8 X 5</v>
          </cell>
          <cell r="D4213">
            <v>9.1999999999999993</v>
          </cell>
        </row>
        <row r="4214">
          <cell r="A4214" t="str">
            <v>BROCA PARA METAL HSS    7/16X 5 1/2</v>
          </cell>
          <cell r="D4214">
            <v>11.67</v>
          </cell>
        </row>
        <row r="4215">
          <cell r="A4215" t="str">
            <v>BROCA PARA METAL HSS    1/2 X 6</v>
          </cell>
          <cell r="D4215">
            <v>15.78</v>
          </cell>
        </row>
        <row r="4216">
          <cell r="A4216" t="str">
            <v>BROCA PARA METAL HSS    9/16X 6</v>
          </cell>
          <cell r="D4216">
            <v>31.21</v>
          </cell>
        </row>
        <row r="4217">
          <cell r="A4217" t="str">
            <v>BROCA PARA METAL HSS    5/8 X 7</v>
          </cell>
          <cell r="D4217">
            <v>39.58</v>
          </cell>
        </row>
        <row r="4218">
          <cell r="A4218" t="str">
            <v>BROCA P/METAL AMBAR HSS 1/16X1 3/4</v>
          </cell>
          <cell r="D4218">
            <v>0.87</v>
          </cell>
        </row>
        <row r="4219">
          <cell r="A4219" t="str">
            <v>BROCA P/METAL AMBAR HSS 3/32X2 1/4</v>
          </cell>
          <cell r="D4219">
            <v>1.22</v>
          </cell>
        </row>
        <row r="4220">
          <cell r="A4220" t="str">
            <v>BROCA P/METAL AMBAR HSS 1/8 X2 1/2</v>
          </cell>
          <cell r="D4220">
            <v>1.46</v>
          </cell>
        </row>
        <row r="4221">
          <cell r="A4221" t="str">
            <v>BROCA P/METAL AMBAR HSS 5/32X3</v>
          </cell>
          <cell r="D4221">
            <v>2.2200000000000002</v>
          </cell>
        </row>
        <row r="4222">
          <cell r="A4222" t="str">
            <v>BROCA P/METAL AMBAR HSS 3/16X3 1/2</v>
          </cell>
          <cell r="D4222">
            <v>2.78</v>
          </cell>
        </row>
        <row r="4223">
          <cell r="A4223" t="str">
            <v>BROCA P/METAL AMBAR HSS 13/64X3 1/4</v>
          </cell>
          <cell r="D4223">
            <v>3.09</v>
          </cell>
        </row>
        <row r="4224">
          <cell r="A4224" t="str">
            <v>BROCA P/METAL AMBAR HSS 7/32X3 1/2</v>
          </cell>
          <cell r="D4224">
            <v>3.23</v>
          </cell>
        </row>
        <row r="4225">
          <cell r="A4225" t="str">
            <v>BROCA P/METAL AMBAR HSS 1/4 X4</v>
          </cell>
          <cell r="D4225">
            <v>4.4800000000000004</v>
          </cell>
        </row>
        <row r="4226">
          <cell r="A4226" t="str">
            <v>BROCA P/METAL AMBAR HSS 9/32X4 1/4</v>
          </cell>
          <cell r="D4226">
            <v>5.97</v>
          </cell>
        </row>
        <row r="4227">
          <cell r="A4227" t="str">
            <v>BROCA P/METAL AMBAR HSS 5/16X4 1/2</v>
          </cell>
          <cell r="D4227">
            <v>7.74</v>
          </cell>
        </row>
        <row r="4228">
          <cell r="A4228" t="str">
            <v>BROCA P/METAL AMBAR HSS 3/8 X5</v>
          </cell>
          <cell r="D4228">
            <v>10.98</v>
          </cell>
        </row>
        <row r="4229">
          <cell r="A4229" t="str">
            <v>BROCA P/METAL AMBAR HSS 7/16X5 1/2</v>
          </cell>
          <cell r="D4229">
            <v>15.37</v>
          </cell>
        </row>
        <row r="4230">
          <cell r="A4230" t="str">
            <v>BROCA P/METAL AMBAR HSS 1/2 X6</v>
          </cell>
          <cell r="D4230">
            <v>20.059999999999999</v>
          </cell>
        </row>
        <row r="4231">
          <cell r="A4231" t="str">
            <v>LIJA AGUA    150     NORTON T469</v>
          </cell>
          <cell r="D4231">
            <v>3.4</v>
          </cell>
        </row>
        <row r="4232">
          <cell r="A4232" t="str">
            <v>LIJA AGUA    400     NORTON T469</v>
          </cell>
          <cell r="D4232">
            <v>2.09</v>
          </cell>
        </row>
        <row r="4233">
          <cell r="A4233" t="str">
            <v>LIJA AGUA    500     NORTON T469</v>
          </cell>
          <cell r="D4233">
            <v>2.97</v>
          </cell>
        </row>
        <row r="4234">
          <cell r="A4234" t="str">
            <v>LIJA AGUA    320     NORTON T489</v>
          </cell>
          <cell r="D4234">
            <v>3.88</v>
          </cell>
        </row>
        <row r="4235">
          <cell r="A4235" t="str">
            <v>LIJA AGUA    60       NORTON T225</v>
          </cell>
          <cell r="D4235">
            <v>5.93</v>
          </cell>
        </row>
        <row r="4236">
          <cell r="A4236" t="str">
            <v>LIJA AGUA    80       NORTON T225</v>
          </cell>
          <cell r="D4236">
            <v>5.64</v>
          </cell>
        </row>
        <row r="4237">
          <cell r="A4237" t="str">
            <v>LIJA AGUA    100     NORTON T225</v>
          </cell>
          <cell r="D4237">
            <v>5.5</v>
          </cell>
        </row>
        <row r="4238">
          <cell r="A4238" t="str">
            <v>LIJA AGUA    120     NORTON T225</v>
          </cell>
          <cell r="D4238">
            <v>5.12</v>
          </cell>
        </row>
        <row r="4239">
          <cell r="A4239" t="str">
            <v>LIJA AGUA    150     NORTON T225</v>
          </cell>
          <cell r="D4239">
            <v>5.12</v>
          </cell>
        </row>
        <row r="4240">
          <cell r="A4240" t="str">
            <v>LIJA AGUA    220     NORTON T225</v>
          </cell>
          <cell r="D4240">
            <v>4.8600000000000003</v>
          </cell>
        </row>
        <row r="4241">
          <cell r="A4241" t="str">
            <v>LIJA AGUA    240     NORTON T225</v>
          </cell>
          <cell r="D4241">
            <v>4.74</v>
          </cell>
        </row>
        <row r="4242">
          <cell r="A4242" t="str">
            <v>LIJA AGUA    360     NORTON T225</v>
          </cell>
          <cell r="D4242">
            <v>4.5999999999999996</v>
          </cell>
        </row>
        <row r="4243">
          <cell r="A4243" t="str">
            <v>LIJA AGUA    500     NORTON T225</v>
          </cell>
          <cell r="D4243">
            <v>4.55</v>
          </cell>
        </row>
        <row r="4244">
          <cell r="A4244" t="str">
            <v>LIJA ESMERIL 36      NORTON K246</v>
          </cell>
          <cell r="D4244">
            <v>10.55</v>
          </cell>
        </row>
        <row r="4245">
          <cell r="A4245" t="str">
            <v>LIJA ESMERIL 40      NORTON K246</v>
          </cell>
          <cell r="D4245">
            <v>10.95</v>
          </cell>
        </row>
        <row r="4246">
          <cell r="A4246" t="str">
            <v>LIJA ESMERIL 50      NORTON K246</v>
          </cell>
          <cell r="D4246">
            <v>8.73</v>
          </cell>
        </row>
        <row r="4247">
          <cell r="A4247" t="str">
            <v>LIJA ESMERIL 60      NORTON K246</v>
          </cell>
          <cell r="D4247">
            <v>8.73</v>
          </cell>
        </row>
        <row r="4248">
          <cell r="A4248" t="str">
            <v>LIJA ESMERIL 80      NORTON K246</v>
          </cell>
          <cell r="D4248">
            <v>8.73</v>
          </cell>
        </row>
        <row r="4249">
          <cell r="A4249" t="str">
            <v>LIJA ESMERIL 100    NORTON K246</v>
          </cell>
          <cell r="D4249">
            <v>5.99</v>
          </cell>
        </row>
        <row r="4250">
          <cell r="A4250" t="str">
            <v>LIJA ESMERIL 150    NORTON K246</v>
          </cell>
          <cell r="D4250">
            <v>6.21</v>
          </cell>
        </row>
        <row r="4251">
          <cell r="A4251" t="str">
            <v>LIJA MADERA  36      NORTON A257</v>
          </cell>
          <cell r="D4251">
            <v>3.4</v>
          </cell>
        </row>
        <row r="4252">
          <cell r="A4252" t="str">
            <v>LIJA MADERA  40      NORTON A257</v>
          </cell>
          <cell r="D4252">
            <v>3.54</v>
          </cell>
        </row>
        <row r="4253">
          <cell r="A4253" t="str">
            <v>LIJA MADERA  50      NORTON A257</v>
          </cell>
          <cell r="D4253">
            <v>3.52</v>
          </cell>
        </row>
        <row r="4254">
          <cell r="A4254" t="str">
            <v>LIJA MADERA  60      NORTON A257</v>
          </cell>
          <cell r="D4254">
            <v>3.17</v>
          </cell>
        </row>
        <row r="4255">
          <cell r="A4255" t="str">
            <v>LIJA MADERA  80      NORTON A257</v>
          </cell>
          <cell r="D4255">
            <v>3.06</v>
          </cell>
        </row>
        <row r="4256">
          <cell r="A4256" t="str">
            <v>LIJA MADERA  100    NORTON A257</v>
          </cell>
          <cell r="D4256">
            <v>3.17</v>
          </cell>
        </row>
        <row r="4257">
          <cell r="A4257" t="str">
            <v>LIJA MADERA  120    NORTON A257</v>
          </cell>
          <cell r="D4257">
            <v>3.17</v>
          </cell>
        </row>
        <row r="4258">
          <cell r="A4258" t="str">
            <v>LIJA MADERA  150    NORTON A257</v>
          </cell>
          <cell r="D4258">
            <v>3.17</v>
          </cell>
        </row>
        <row r="4259">
          <cell r="A4259" t="str">
            <v>LIJA MADERA  180    NORTON A257</v>
          </cell>
          <cell r="D4259">
            <v>3.17</v>
          </cell>
        </row>
        <row r="4260">
          <cell r="A4260" t="str">
            <v>LIJA MADERA  220    NORTON A257</v>
          </cell>
          <cell r="D4260">
            <v>3.17</v>
          </cell>
        </row>
        <row r="4261">
          <cell r="A4261" t="str">
            <v>LIJA MADERA  36      NORTON G113</v>
          </cell>
          <cell r="D4261">
            <v>6.15</v>
          </cell>
        </row>
        <row r="4262">
          <cell r="A4262" t="str">
            <v>LIJA BANDA   36  3X24 NORT. K131</v>
          </cell>
          <cell r="D4262">
            <v>9.6300000000000008</v>
          </cell>
        </row>
        <row r="4263">
          <cell r="A4263" t="str">
            <v>LIJA BANDA   100 3X24 NORT. K121</v>
          </cell>
          <cell r="D4263">
            <v>7.19</v>
          </cell>
        </row>
        <row r="4264">
          <cell r="A4264" t="str">
            <v>LIJA BANDA   80  4X21 NORT. K121</v>
          </cell>
          <cell r="D4264">
            <v>12.12</v>
          </cell>
        </row>
        <row r="4265">
          <cell r="A4265" t="str">
            <v>LIJA BANDA    50   3X21 NORT. R308</v>
          </cell>
          <cell r="D4265">
            <v>27.75</v>
          </cell>
        </row>
        <row r="4266">
          <cell r="A4266" t="str">
            <v>LIJA BANDA 60 4X21 NORT. R-308</v>
          </cell>
          <cell r="D4266">
            <v>25.22</v>
          </cell>
        </row>
        <row r="4267">
          <cell r="A4267" t="str">
            <v>LIJA BANDA 120 4X21 NORT. R-308</v>
          </cell>
          <cell r="D4267">
            <v>28.6</v>
          </cell>
        </row>
        <row r="4268">
          <cell r="A4268" t="str">
            <v>LIJA BANDA    36   3X24 NORT. R308</v>
          </cell>
          <cell r="D4268">
            <v>23.07</v>
          </cell>
        </row>
        <row r="4269">
          <cell r="A4269" t="str">
            <v>LIJA DISCO   36 4 1/2X7/8   F224</v>
          </cell>
          <cell r="D4269">
            <v>9.61</v>
          </cell>
        </row>
        <row r="4270">
          <cell r="A4270" t="str">
            <v>LIJA DISCO    16 4 1/2X7/8    F224</v>
          </cell>
          <cell r="D4270">
            <v>9.3800000000000008</v>
          </cell>
        </row>
        <row r="4271">
          <cell r="A4271" t="str">
            <v>LIJA DISCO    24  4 1/2X7/8   F224</v>
          </cell>
          <cell r="D4271">
            <v>9.6</v>
          </cell>
        </row>
        <row r="4272">
          <cell r="A4272" t="str">
            <v>LIJA DISCO   50 4 1/2X7/8   F227</v>
          </cell>
          <cell r="D4272">
            <v>7.44</v>
          </cell>
        </row>
        <row r="4273">
          <cell r="A4273" t="str">
            <v>LIJA DISCO   60 4 1/2X7/8   F227</v>
          </cell>
          <cell r="D4273">
            <v>7.82</v>
          </cell>
        </row>
        <row r="4274">
          <cell r="A4274" t="str">
            <v>LIJA DISCO   80 4 1/2X7/8   F227</v>
          </cell>
          <cell r="D4274">
            <v>7.53</v>
          </cell>
        </row>
        <row r="4275">
          <cell r="A4275" t="str">
            <v>LIJA DISCO    100 4 1/2X7/8   F227</v>
          </cell>
          <cell r="D4275">
            <v>7.53</v>
          </cell>
        </row>
        <row r="4276">
          <cell r="A4276" t="str">
            <v>LIJA DISCO    120 4 1/2X7/8   F227</v>
          </cell>
          <cell r="D4276">
            <v>7.53</v>
          </cell>
        </row>
        <row r="4277">
          <cell r="A4277" t="str">
            <v>LIJA DISCO   16  7X7/8 NORT F224</v>
          </cell>
          <cell r="D4277">
            <v>21.12</v>
          </cell>
        </row>
        <row r="4278">
          <cell r="A4278" t="str">
            <v>LIJA DISCO   24  7X7/8 NORT F224</v>
          </cell>
          <cell r="D4278">
            <v>19.899999999999999</v>
          </cell>
        </row>
        <row r="4279">
          <cell r="A4279" t="str">
            <v>LIJA DISCO   36  7X7/8 NORT F224</v>
          </cell>
          <cell r="D4279">
            <v>18.510000000000002</v>
          </cell>
        </row>
        <row r="4280">
          <cell r="A4280" t="str">
            <v>LIJA DISCO   50  7X7/8 NORT F227</v>
          </cell>
          <cell r="D4280">
            <v>16.010000000000002</v>
          </cell>
        </row>
        <row r="4281">
          <cell r="A4281" t="str">
            <v>LIJA DISCO   60  7X7/8 NORT F227</v>
          </cell>
          <cell r="D4281">
            <v>16.010000000000002</v>
          </cell>
        </row>
        <row r="4282">
          <cell r="A4282" t="str">
            <v>LIJA DISCO   80  7X7/8 NORT F227</v>
          </cell>
          <cell r="D4282">
            <v>16.239999999999998</v>
          </cell>
        </row>
        <row r="4283">
          <cell r="A4283" t="str">
            <v>LIJA DISCO   100 7X7/8 NORT F227</v>
          </cell>
          <cell r="D4283">
            <v>16.23</v>
          </cell>
        </row>
        <row r="4284">
          <cell r="A4284" t="str">
            <v>LIJA AGUA    60  C.      3M 02019-5</v>
          </cell>
          <cell r="D4284">
            <v>9.82</v>
          </cell>
        </row>
        <row r="4285">
          <cell r="A4285" t="str">
            <v>LIJA AGUA    80  C.      3M 02018-8</v>
          </cell>
          <cell r="D4285">
            <v>9.9600000000000009</v>
          </cell>
        </row>
        <row r="4286">
          <cell r="A4286" t="str">
            <v>LIJA AGUA    100 C.      3M 02017-1</v>
          </cell>
          <cell r="D4286">
            <v>9.06</v>
          </cell>
        </row>
        <row r="4287">
          <cell r="A4287" t="str">
            <v>LIJA AGUA     120 C      3M</v>
          </cell>
          <cell r="D4287">
            <v>8.8800000000000008</v>
          </cell>
        </row>
        <row r="4288">
          <cell r="A4288" t="str">
            <v>LIJA AGUA   150 C.      3M 02015-7</v>
          </cell>
          <cell r="D4288">
            <v>7.78</v>
          </cell>
        </row>
        <row r="4289">
          <cell r="A4289" t="str">
            <v>LIJA AGUA    180 C.      3M 02014-0</v>
          </cell>
          <cell r="D4289">
            <v>7.23</v>
          </cell>
        </row>
        <row r="4290">
          <cell r="A4290" t="str">
            <v>LIJA AGUA     220 A      3M</v>
          </cell>
          <cell r="D4290">
            <v>6.68</v>
          </cell>
        </row>
        <row r="4291">
          <cell r="A4291" t="str">
            <v>LIJA AGUA     240 A      3M</v>
          </cell>
          <cell r="D4291">
            <v>5.97</v>
          </cell>
        </row>
        <row r="4292">
          <cell r="A4292" t="str">
            <v>LIJA AGUA     280 A      3M</v>
          </cell>
          <cell r="D4292">
            <v>4.95</v>
          </cell>
        </row>
        <row r="4293">
          <cell r="A4293" t="str">
            <v>LIJA AGUA     320 A      3M</v>
          </cell>
          <cell r="D4293">
            <v>5.66</v>
          </cell>
        </row>
        <row r="4294">
          <cell r="A4294" t="str">
            <v>LIJA AGUA     360 A      3M</v>
          </cell>
          <cell r="D4294">
            <v>5.98</v>
          </cell>
        </row>
        <row r="4295">
          <cell r="A4295" t="str">
            <v>LIJA AGUA     400 A      3M</v>
          </cell>
          <cell r="D4295">
            <v>5.74</v>
          </cell>
        </row>
        <row r="4296">
          <cell r="A4296" t="str">
            <v>LIJA AGUA     500 A      3M</v>
          </cell>
          <cell r="D4296">
            <v>4.6900000000000004</v>
          </cell>
        </row>
        <row r="4297">
          <cell r="A4297" t="str">
            <v>LIJA AGUA     600 A      3M</v>
          </cell>
          <cell r="D4297">
            <v>4.78</v>
          </cell>
        </row>
        <row r="4298">
          <cell r="A4298" t="str">
            <v>LIJA MADERA   36         3M</v>
          </cell>
          <cell r="D4298">
            <v>15.72</v>
          </cell>
        </row>
        <row r="4299">
          <cell r="A4299" t="str">
            <v>LIJA MADERA  40          3M 02118-5</v>
          </cell>
          <cell r="D4299">
            <v>13.99</v>
          </cell>
        </row>
        <row r="4300">
          <cell r="A4300" t="str">
            <v>LIJA MADERA  50          3M 02117-8</v>
          </cell>
          <cell r="D4300">
            <v>11.27</v>
          </cell>
        </row>
        <row r="4301">
          <cell r="A4301" t="str">
            <v>LIJA MADERA  60          3M 02116</v>
          </cell>
          <cell r="D4301">
            <v>9.9600000000000009</v>
          </cell>
        </row>
        <row r="4302">
          <cell r="A4302" t="str">
            <v>LIJA MADERA  80          3M 02108-6</v>
          </cell>
          <cell r="D4302">
            <v>9.56</v>
          </cell>
        </row>
        <row r="4303">
          <cell r="A4303" t="str">
            <v>LIJA MADERA  100         3M 02114-7</v>
          </cell>
          <cell r="D4303">
            <v>6.92</v>
          </cell>
        </row>
        <row r="4304">
          <cell r="A4304" t="str">
            <v>LIJA MADERA  120         3M 02113-0</v>
          </cell>
          <cell r="D4304">
            <v>5.42</v>
          </cell>
        </row>
        <row r="4305">
          <cell r="A4305" t="str">
            <v>LIJA MADERA  150         3M 02112-3</v>
          </cell>
          <cell r="D4305">
            <v>5.0199999999999996</v>
          </cell>
        </row>
        <row r="4306">
          <cell r="A4306" t="str">
            <v>LIJA BANDA   50    3X21  3M 26767-5</v>
          </cell>
          <cell r="D4306">
            <v>18.940000000000001</v>
          </cell>
        </row>
        <row r="4307">
          <cell r="A4307" t="str">
            <v>LIJA BANDA   60    3X21  3M</v>
          </cell>
          <cell r="D4307">
            <v>81.400000000000006</v>
          </cell>
        </row>
        <row r="4308">
          <cell r="A4308" t="str">
            <v>LIJA BANDA   60     3X24  3M</v>
          </cell>
          <cell r="D4308">
            <v>67.53</v>
          </cell>
        </row>
        <row r="4309">
          <cell r="A4309" t="str">
            <v>LIJA BANDA   80     3X24  3M</v>
          </cell>
          <cell r="D4309">
            <v>16.82</v>
          </cell>
        </row>
        <row r="4310">
          <cell r="A4310" t="str">
            <v>LIJA BANDA   100   3X24  3M</v>
          </cell>
          <cell r="D4310">
            <v>70.3</v>
          </cell>
        </row>
        <row r="4311">
          <cell r="A4311" t="str">
            <v>ASENTADOR 6" CARBURO SILICIO JB6</v>
          </cell>
          <cell r="D4311">
            <v>66.41</v>
          </cell>
        </row>
        <row r="4312">
          <cell r="A4312" t="str">
            <v>ASENTADOR 7" CARBURO SILICIO JB7</v>
          </cell>
          <cell r="D4312">
            <v>64.03</v>
          </cell>
        </row>
        <row r="4313">
          <cell r="A4313" t="str">
            <v>DISCO DIAMANTADO TURBO 4 1/2X7/8 NORTON</v>
          </cell>
          <cell r="D4313">
            <v>102.84</v>
          </cell>
        </row>
        <row r="4314">
          <cell r="A4314" t="str">
            <v>DISCO DIAMANTADO CONTINUO 4 1/2X7/8 NORTON</v>
          </cell>
          <cell r="D4314">
            <v>101.5</v>
          </cell>
        </row>
        <row r="4315">
          <cell r="A4315" t="str">
            <v>DISCO P/ CORTE CONCRETO MAR 9X1/8 X7/8 MR832</v>
          </cell>
          <cell r="D4315">
            <v>39.909999999999997</v>
          </cell>
        </row>
        <row r="4316">
          <cell r="A4316" t="str">
            <v>DISCO P/ CORTE CONCRETO MAR 12X1/8 X1 MR822</v>
          </cell>
          <cell r="D4316">
            <v>42.31</v>
          </cell>
        </row>
        <row r="4317">
          <cell r="A4317" t="str">
            <v>DISCO P/ CORTE METAL A-INOX 4 1/2X1/32X7/8 BDA08</v>
          </cell>
          <cell r="D4317">
            <v>39.24</v>
          </cell>
        </row>
        <row r="4318">
          <cell r="A4318" t="str">
            <v>DISCO P/ DESBASTE METAL 4 1/2X3/16X7/8 BDA50</v>
          </cell>
          <cell r="D4318">
            <v>17.45</v>
          </cell>
        </row>
        <row r="4319">
          <cell r="A4319" t="str">
            <v>DISCO P/DESBASTE METAL 4 1/2X1/4 X7/8 BDA640</v>
          </cell>
          <cell r="D4319">
            <v>17.12</v>
          </cell>
        </row>
        <row r="4320">
          <cell r="A4320" t="str">
            <v>DISCO P/CORTE METAL A-INOX 4 1/2X1/8X7/8 BDA32</v>
          </cell>
          <cell r="D4320">
            <v>15.39</v>
          </cell>
        </row>
        <row r="4321">
          <cell r="A4321" t="str">
            <v>DISCO P/CORTE METAL A-INOX 4 1/2X1/8X7/8 BNA32</v>
          </cell>
          <cell r="D4321">
            <v>16.22</v>
          </cell>
        </row>
        <row r="4322">
          <cell r="A4322" t="str">
            <v>DISCO P/CORTE METAL A-INOX  7X1/8X7/8 BNA32</v>
          </cell>
          <cell r="D4322">
            <v>23.88</v>
          </cell>
        </row>
        <row r="4323">
          <cell r="A4323" t="str">
            <v>DISCO P/CORTE METAL A-INOX 7X1/8X7/8 BDA32</v>
          </cell>
          <cell r="D4323">
            <v>21.38</v>
          </cell>
        </row>
        <row r="4324">
          <cell r="A4324" t="str">
            <v>DISCO P/CORTE METAL A-INOX  9X1/8X7/8 BDA32</v>
          </cell>
          <cell r="D4324">
            <v>31.64</v>
          </cell>
        </row>
        <row r="4325">
          <cell r="A4325" t="str">
            <v>DISCO P/CORTE METAL A-INOX  9X1/8X7/8 BNA32</v>
          </cell>
          <cell r="D4325">
            <v>31.94</v>
          </cell>
        </row>
        <row r="4326">
          <cell r="A4326" t="str">
            <v>DISCO P/C-D 4 1/2X1/10X7/8 KH 810</v>
          </cell>
          <cell r="D4326">
            <v>6.21</v>
          </cell>
        </row>
        <row r="4327">
          <cell r="A4327" t="str">
            <v>DISCO P/CONCRE  7X1/8 X7/8 KH 810</v>
          </cell>
          <cell r="D4327">
            <v>8.94</v>
          </cell>
        </row>
        <row r="4328">
          <cell r="A4328" t="str">
            <v>DISCO P/CONCRE 12X1/8X 7/8 KH 810</v>
          </cell>
          <cell r="D4328">
            <v>40.83</v>
          </cell>
        </row>
        <row r="4329">
          <cell r="A4329" t="str">
            <v>DISCO P/CONC-D  5X1/8 X7/8 AM C24R</v>
          </cell>
          <cell r="D4329">
            <v>11.79</v>
          </cell>
        </row>
        <row r="4330">
          <cell r="A4330" t="str">
            <v>PIEDRA P/ESMERIL 5X3/4X1 1/4 A24 RVS NORTON</v>
          </cell>
          <cell r="D4330">
            <v>49.15</v>
          </cell>
        </row>
        <row r="4331">
          <cell r="A4331" t="str">
            <v>PIEDRA P/ESMERIL 7X1X1 1/4 A36 QVS NORTON</v>
          </cell>
          <cell r="D4331">
            <v>127.21</v>
          </cell>
        </row>
        <row r="4332">
          <cell r="A4332" t="str">
            <v>ACEITERA METALICA      500CC OC500</v>
          </cell>
          <cell r="D4332">
            <v>43.88</v>
          </cell>
        </row>
        <row r="4333">
          <cell r="A4333" t="str">
            <v>ACC. DE AIRE P/PINTOR        A1011</v>
          </cell>
          <cell r="D4333">
            <v>193.52</v>
          </cell>
        </row>
        <row r="4334">
          <cell r="A4334" t="str">
            <v>ABOCINADOR  3/46-5/8 2 PCS MFT12 (FT2C-1)</v>
          </cell>
          <cell r="D4334">
            <v>104.68</v>
          </cell>
        </row>
        <row r="4335">
          <cell r="A4335" t="str">
            <v>ALICATES CORTE DIAGONAL   8' CPD8</v>
          </cell>
          <cell r="D4335">
            <v>55.13</v>
          </cell>
        </row>
        <row r="4336">
          <cell r="A4336" t="str">
            <v>ALICATES PARA LINIERO     8' PLM8</v>
          </cell>
          <cell r="D4336">
            <v>53.09</v>
          </cell>
        </row>
        <row r="4337">
          <cell r="A4337" t="str">
            <v>ALICATES PARA MECANICO 5 PZS PM5</v>
          </cell>
          <cell r="D4337">
            <v>214.17</v>
          </cell>
        </row>
        <row r="4338">
          <cell r="A4338" t="str">
            <v>ALICATES DE PRESION      10' PL10</v>
          </cell>
          <cell r="D4338">
            <v>57.74</v>
          </cell>
        </row>
        <row r="4339">
          <cell r="A4339" t="str">
            <v>ALICATES DE PRESION    3 PZS PL3</v>
          </cell>
          <cell r="D4339">
            <v>106.76</v>
          </cell>
        </row>
        <row r="4340">
          <cell r="A4340" t="str">
            <v>ASENTADOR                 6' CMS6</v>
          </cell>
          <cell r="D4340">
            <v>15.87</v>
          </cell>
        </row>
        <row r="4341">
          <cell r="A4341" t="str">
            <v>ASENTADOR                 8' CMS8 (DESP.)</v>
          </cell>
          <cell r="D4341">
            <v>9.09</v>
          </cell>
        </row>
        <row r="4342">
          <cell r="A4342" t="str">
            <v>BARRA DE UÐA MULTIUSO    15' CPB15</v>
          </cell>
          <cell r="D4342">
            <v>39.19</v>
          </cell>
        </row>
        <row r="4343">
          <cell r="A4343" t="str">
            <v>BARRA DE UÐA             18' CMB18</v>
          </cell>
          <cell r="D4343">
            <v>31.69</v>
          </cell>
        </row>
        <row r="4344">
          <cell r="A4344" t="str">
            <v>BARRA DE PEGAMENTO 1/2X4 6PZS MLG6</v>
          </cell>
          <cell r="D4344">
            <v>12.39</v>
          </cell>
        </row>
        <row r="4345">
          <cell r="A4345" t="str">
            <v>BOMBA DE AIRE MANUAL         MH20</v>
          </cell>
          <cell r="D4345">
            <v>57.74</v>
          </cell>
        </row>
        <row r="4346">
          <cell r="A4346" t="str">
            <v>BOMBA PARA BARRIL CMP81 AVERIADO</v>
          </cell>
          <cell r="D4346">
            <v>246.17</v>
          </cell>
        </row>
        <row r="4347">
          <cell r="A4347" t="str">
            <v>CINTURON ERGONOMICO     5"XL" TC629X</v>
          </cell>
          <cell r="D4347">
            <v>104.17</v>
          </cell>
        </row>
        <row r="4348">
          <cell r="A4348" t="str">
            <v>CABLES PASACORRIENTE         MBC8</v>
          </cell>
          <cell r="D4348">
            <v>190.14</v>
          </cell>
        </row>
        <row r="4349">
          <cell r="A4349" t="str">
            <v>CABLES PASACORRIENTE         MBC12</v>
          </cell>
          <cell r="D4349">
            <v>100.74</v>
          </cell>
        </row>
        <row r="4350">
          <cell r="A4350" t="str">
            <v>CALIBRADOR DE VALVULA       ATFG004</v>
          </cell>
          <cell r="D4350">
            <v>46.73</v>
          </cell>
        </row>
        <row r="4351">
          <cell r="A4351" t="str">
            <v>CAJA P/HERRAMIE METALICA 19' CMB19</v>
          </cell>
          <cell r="D4351">
            <v>211.19</v>
          </cell>
        </row>
        <row r="4352">
          <cell r="A4352" t="str">
            <v>CAJA P/HERRAMIE METAL 19" 45TB19 AVERIADO</v>
          </cell>
          <cell r="D4352">
            <v>116.8</v>
          </cell>
        </row>
        <row r="4353">
          <cell r="A4353" t="str">
            <v>CAJA P/HERRAMIE PLASTICA 12' 25320S</v>
          </cell>
          <cell r="D4353">
            <v>53.43</v>
          </cell>
        </row>
        <row r="4354">
          <cell r="A4354" t="str">
            <v>CAJA P/HERRAMIE PLASTICA 14' 20545S</v>
          </cell>
          <cell r="D4354">
            <v>106.25</v>
          </cell>
        </row>
        <row r="4355">
          <cell r="A4355" t="str">
            <v>CAJA P/HERRAMIE PLASTICA 16" 20415S</v>
          </cell>
          <cell r="D4355">
            <v>194.02</v>
          </cell>
        </row>
        <row r="4356">
          <cell r="A4356" t="str">
            <v>CAJA P/HERRAMIE PLASTICA 20" 20508S</v>
          </cell>
          <cell r="D4356">
            <v>225.21</v>
          </cell>
        </row>
        <row r="4357">
          <cell r="A4357" t="str">
            <v>CARPA DE POLIETILENO 12'X24' KP1224</v>
          </cell>
          <cell r="D4357">
            <v>218.5</v>
          </cell>
        </row>
        <row r="4358">
          <cell r="A4358" t="str">
            <v>CARRETILLA DOS RUEDAS        HTA10</v>
          </cell>
          <cell r="D4358">
            <v>477.75</v>
          </cell>
        </row>
        <row r="4359">
          <cell r="A4359" t="str">
            <v>CARRETI        24"X36" 4 RUE P2436</v>
          </cell>
          <cell r="D4359">
            <v>847.39</v>
          </cell>
        </row>
        <row r="4360">
          <cell r="A4360" t="str">
            <v>CEPILLO DE ALAMBRE C/MA 4X16 MWB12</v>
          </cell>
          <cell r="D4360">
            <v>7.13</v>
          </cell>
        </row>
        <row r="4361">
          <cell r="A4361" t="str">
            <v>CEPILLO DE ALAMB C/M   3 PZS MWB3</v>
          </cell>
          <cell r="D4361">
            <v>18.32</v>
          </cell>
        </row>
        <row r="4362">
          <cell r="A4362" t="str">
            <v>CEPILLO DE ALAMB CIRCU 3 PZS MWS3</v>
          </cell>
          <cell r="D4362">
            <v>59.16</v>
          </cell>
        </row>
        <row r="4363">
          <cell r="A4363" t="str">
            <v>CEPILLO DE ALAMBRE CIRCUL 6' MW62</v>
          </cell>
          <cell r="D4363">
            <v>53.06</v>
          </cell>
        </row>
        <row r="4364">
          <cell r="A4364" t="str">
            <v>CEPILLO DE ALAMB CIRC C/E 4' MW4F</v>
          </cell>
          <cell r="D4364">
            <v>22.76</v>
          </cell>
        </row>
        <row r="4365">
          <cell r="A4365" t="str">
            <v>CINTA TEFLON                 MTFT10</v>
          </cell>
          <cell r="D4365">
            <v>1.84</v>
          </cell>
        </row>
        <row r="4366">
          <cell r="A4366" t="str">
            <v>CEPILLO PARA MADERA       #3 PJP3</v>
          </cell>
          <cell r="D4366">
            <v>181.01</v>
          </cell>
        </row>
        <row r="4367">
          <cell r="A4367" t="str">
            <v>CEPILLO PARA MADERA       #4 PJP4</v>
          </cell>
          <cell r="D4367">
            <v>213.59</v>
          </cell>
        </row>
        <row r="4368">
          <cell r="A4368" t="str">
            <v>CORTA TUBOS               2' CC112</v>
          </cell>
          <cell r="D4368">
            <v>253.41</v>
          </cell>
        </row>
        <row r="4369">
          <cell r="A4369" t="str">
            <v>CORTA TUBOS            28 MM MC60</v>
          </cell>
          <cell r="D4369">
            <v>59.42</v>
          </cell>
        </row>
        <row r="4370">
          <cell r="A4370" t="str">
            <v>CORTADORA DE BALDOSA  400 MM MTC31</v>
          </cell>
          <cell r="D4370">
            <v>684.24</v>
          </cell>
        </row>
        <row r="4371">
          <cell r="A4371" t="str">
            <v>CORTA PERNOS             36' PC36</v>
          </cell>
          <cell r="D4371">
            <v>487.51</v>
          </cell>
        </row>
        <row r="4372">
          <cell r="A4372" t="str">
            <v>DESTORNILLADORES       2 PZS DR42</v>
          </cell>
          <cell r="D4372">
            <v>19.12</v>
          </cell>
        </row>
        <row r="4373">
          <cell r="A4373" t="str">
            <v>DESTORNILLADORES       7 PZS DPF7</v>
          </cell>
          <cell r="D4373">
            <v>88.5</v>
          </cell>
        </row>
        <row r="4374">
          <cell r="A4374" t="str">
            <v>DESTORNILLADORES      12 PZS DPF12</v>
          </cell>
          <cell r="D4374">
            <v>130.47</v>
          </cell>
        </row>
        <row r="4375">
          <cell r="A4375" t="str">
            <v>DESTORNILLADORES      20 PZS DPF20</v>
          </cell>
          <cell r="D4375">
            <v>245.27</v>
          </cell>
        </row>
        <row r="4376">
          <cell r="A4376" t="str">
            <v>EMBUDO CON MANGUERA          MFN2</v>
          </cell>
          <cell r="D4376">
            <v>21.49</v>
          </cell>
        </row>
        <row r="4377">
          <cell r="A4377" t="str">
            <v>ENGRASADORA DISP RIGI 400 CC MG400</v>
          </cell>
          <cell r="D4377">
            <v>229.6</v>
          </cell>
        </row>
        <row r="4378">
          <cell r="A4378" t="str">
            <v>EQUIPO OXICORTE HEAVY DUTTY 038501 (HCW-22H)</v>
          </cell>
          <cell r="D4378">
            <v>4984.67</v>
          </cell>
        </row>
        <row r="4379">
          <cell r="A4379" t="str">
            <v>EQUIPO OXICORTE              038501 AVERIADO</v>
          </cell>
          <cell r="D4379">
            <v>1050.02</v>
          </cell>
        </row>
        <row r="4380">
          <cell r="A4380" t="str">
            <v>EQUIPO OXICORTE              MWC1 AVERIADO</v>
          </cell>
          <cell r="D4380">
            <v>1841.39</v>
          </cell>
        </row>
        <row r="4381">
          <cell r="A4381" t="str">
            <v>EQUIPO PARA  ENDEREZAR  7 PZS MAB7</v>
          </cell>
          <cell r="D4381">
            <v>275.63</v>
          </cell>
        </row>
        <row r="4382">
          <cell r="A4382" t="str">
            <v>ESCUADRA                 12' MS0812</v>
          </cell>
          <cell r="D4382">
            <v>19.149999999999999</v>
          </cell>
        </row>
        <row r="4383">
          <cell r="A4383" t="str">
            <v>ESCUADRA                 24' MS1624</v>
          </cell>
          <cell r="D4383">
            <v>75.349999999999994</v>
          </cell>
        </row>
        <row r="4384">
          <cell r="A4384" t="str">
            <v>ESMERIL DE BANCO           6' GR6UL AVERIADO</v>
          </cell>
          <cell r="D4384">
            <v>802.92</v>
          </cell>
        </row>
        <row r="4385">
          <cell r="A4385" t="str">
            <v>ESMERIL DE BANCO          8' GR8UL AVERIADO</v>
          </cell>
          <cell r="D4385">
            <v>902.36</v>
          </cell>
        </row>
        <row r="4386">
          <cell r="A4386" t="str">
            <v>ESPATULA                  2' C212</v>
          </cell>
          <cell r="D4386">
            <v>17.7</v>
          </cell>
        </row>
        <row r="4387">
          <cell r="A4387" t="str">
            <v>ESPATULA                  3' C213</v>
          </cell>
          <cell r="D4387">
            <v>18.96</v>
          </cell>
        </row>
        <row r="4388">
          <cell r="A4388" t="str">
            <v>ESPATULA                  4' C214</v>
          </cell>
          <cell r="D4388">
            <v>20.23</v>
          </cell>
        </row>
        <row r="4389">
          <cell r="A4389" t="str">
            <v>EXTENSION ELECTRICA      50' E23750</v>
          </cell>
          <cell r="D4389">
            <v>233.51</v>
          </cell>
        </row>
        <row r="4390">
          <cell r="A4390" t="str">
            <v>EXTENSION ELECT P/MECANI 20' 18/3 SJTW E46520</v>
          </cell>
          <cell r="D4390">
            <v>161.19</v>
          </cell>
        </row>
        <row r="4391">
          <cell r="A4391" t="str">
            <v>EXTENSION ELECT P/MECANI 40' 18/3 SJTW E46540</v>
          </cell>
          <cell r="D4391">
            <v>233.98</v>
          </cell>
        </row>
        <row r="4392">
          <cell r="A4392" t="str">
            <v>EXTRACTOR DE ENGRANES JG3- 3"</v>
          </cell>
          <cell r="D4392">
            <v>71.05</v>
          </cell>
        </row>
        <row r="4393">
          <cell r="A4393" t="str">
            <v>EXTRACTOR DE ENGRANES     4' JG4</v>
          </cell>
          <cell r="D4393">
            <v>121.37</v>
          </cell>
        </row>
        <row r="4394">
          <cell r="A4394" t="str">
            <v>EXTRACTOR DE ENGRANES     6' JG6</v>
          </cell>
          <cell r="D4394">
            <v>223.52</v>
          </cell>
        </row>
        <row r="4395">
          <cell r="A4395" t="str">
            <v>EXTRACTOR DE RESORTE 2 PZS MCSC2</v>
          </cell>
          <cell r="D4395">
            <v>155.82</v>
          </cell>
        </row>
        <row r="4396">
          <cell r="A4396" t="str">
            <v>GATA DE BOTELLA HIDRA.  2 TN CJB02</v>
          </cell>
          <cell r="D4396">
            <v>196.22</v>
          </cell>
        </row>
        <row r="4397">
          <cell r="A4397" t="str">
            <v>GATA DE BOTELLA HIDRA.  4 TN CJB04</v>
          </cell>
          <cell r="D4397">
            <v>242.75</v>
          </cell>
        </row>
        <row r="4398">
          <cell r="A4398" t="str">
            <v>GATA DE BOTELLA HIDRA.  6 TN CJB06</v>
          </cell>
          <cell r="D4398">
            <v>312.19</v>
          </cell>
        </row>
        <row r="4399">
          <cell r="A4399" t="str">
            <v>GATA DE BOTELLA HIDRA. 12 TN CJB12</v>
          </cell>
          <cell r="D4399">
            <v>534.28</v>
          </cell>
        </row>
        <row r="4400">
          <cell r="A4400" t="str">
            <v>GATA DE BOTELLA HIDRA. 20 TN CJB20</v>
          </cell>
          <cell r="D4400">
            <v>706.73</v>
          </cell>
        </row>
        <row r="4401">
          <cell r="A4401" t="str">
            <v>GATA TIPO TIJERA      1.5 TN JS2C</v>
          </cell>
          <cell r="D4401">
            <v>291.8</v>
          </cell>
        </row>
        <row r="4402">
          <cell r="A4402" t="str">
            <v>GUANTES CUERO-TELA CORTO     CM410</v>
          </cell>
          <cell r="D4402">
            <v>26.32</v>
          </cell>
        </row>
        <row r="4403">
          <cell r="A4403" t="str">
            <v>GUINCHE MANUAL          2 TN JC2T</v>
          </cell>
          <cell r="D4403">
            <v>265.5</v>
          </cell>
        </row>
        <row r="4404">
          <cell r="A4404" t="str">
            <v>GUINCHE MANUAL          4 TN JC4T</v>
          </cell>
          <cell r="D4404">
            <v>497.11</v>
          </cell>
        </row>
        <row r="4405">
          <cell r="A4405" t="str">
            <v>HACHUELA MULTI-USO       13' CMU13</v>
          </cell>
          <cell r="D4405">
            <v>113.53</v>
          </cell>
        </row>
        <row r="4406">
          <cell r="A4406" t="str">
            <v>HERRAMIENTAS JGO     119 PZS TK119</v>
          </cell>
          <cell r="D4406">
            <v>624.29999999999995</v>
          </cell>
        </row>
        <row r="4407">
          <cell r="A4407" t="str">
            <v>HERRAMIENTAS P/ENDEREZ 10 TN JPP10</v>
          </cell>
          <cell r="D4407">
            <v>3722.06</v>
          </cell>
        </row>
        <row r="4408">
          <cell r="A4408" t="str">
            <v>LLAVE P/DISTRIBUIDOR    2PZS WD2-2</v>
          </cell>
          <cell r="D4408">
            <v>72.569999999999993</v>
          </cell>
        </row>
        <row r="4409">
          <cell r="A4409" t="str">
            <v>KIT PARA AFINADO       4 PZS MTU4</v>
          </cell>
          <cell r="D4409">
            <v>148.43</v>
          </cell>
        </row>
        <row r="4410">
          <cell r="A4410" t="str">
            <v>LLAVE PARA TUBO (STILSO) 10' CWP10</v>
          </cell>
          <cell r="D4410">
            <v>77.37</v>
          </cell>
        </row>
        <row r="4411">
          <cell r="A4411" t="str">
            <v>LLAVE PARA TUBO-STILSO 4 PZS CWP4</v>
          </cell>
          <cell r="D4411">
            <v>312.02</v>
          </cell>
        </row>
        <row r="4412">
          <cell r="A4412" t="str">
            <v>LLAVE PARA TUBO-STILSO 4 PZS CWP4 AVERIADO</v>
          </cell>
          <cell r="D4412">
            <v>264.76</v>
          </cell>
        </row>
        <row r="4413">
          <cell r="A4413" t="str">
            <v>LLAVE AJUSTABLE        4 PZS CWA04</v>
          </cell>
          <cell r="D4413">
            <v>170.68</v>
          </cell>
        </row>
        <row r="4414">
          <cell r="A4414" t="str">
            <v>LLAVE BARRA C/QUIEBR 1/2X15' SB1215</v>
          </cell>
          <cell r="D4414">
            <v>110.75</v>
          </cell>
        </row>
        <row r="4415">
          <cell r="A4415" t="str">
            <v>LLAVE BARRA C/QUIEBR 3/4X24' SB3424</v>
          </cell>
          <cell r="D4415">
            <v>234.44</v>
          </cell>
        </row>
        <row r="4416">
          <cell r="A4416" t="str">
            <v>LLAVE BARRA C/QUIEBRE 3/4X20" SB3424</v>
          </cell>
          <cell r="D4416">
            <v>228.23</v>
          </cell>
        </row>
        <row r="4417">
          <cell r="A4417" t="str">
            <v>LLAVES COMB 6-19MM    11 PZS WC11MB</v>
          </cell>
          <cell r="D4417">
            <v>171.38</v>
          </cell>
        </row>
        <row r="4418">
          <cell r="A4418" t="str">
            <v>LLAVES COMB 9-19MM    11 PZS CW11M</v>
          </cell>
          <cell r="D4418">
            <v>219.14</v>
          </cell>
        </row>
        <row r="4419">
          <cell r="A4419" t="str">
            <v>LLAVES COMB 3/8-1     11 PZS CW11</v>
          </cell>
          <cell r="D4419">
            <v>206.88</v>
          </cell>
        </row>
        <row r="4420">
          <cell r="A4420" t="str">
            <v>LLAVES COMB 3/8-1 1/4 14 PZS CW14</v>
          </cell>
          <cell r="D4420">
            <v>404.57</v>
          </cell>
        </row>
        <row r="4421">
          <cell r="A4421" t="str">
            <v>LLAVES COMB 1/4-7/8   11 PZS WC11B</v>
          </cell>
          <cell r="D4421">
            <v>148.9</v>
          </cell>
        </row>
        <row r="4422">
          <cell r="A4422" t="str">
            <v>LLAVES COPA 3/4       21 PZS CSK21</v>
          </cell>
          <cell r="D4422">
            <v>1283.75</v>
          </cell>
        </row>
        <row r="4423">
          <cell r="A4423" t="str">
            <v>LLAVES COPA 3/4       21 PZS CSK21M</v>
          </cell>
          <cell r="D4423">
            <v>1283.75</v>
          </cell>
        </row>
        <row r="4424">
          <cell r="A4424" t="str">
            <v>LLAVES COPA 3/8-1/4   40 PZS SK40</v>
          </cell>
          <cell r="D4424">
            <v>123.9</v>
          </cell>
        </row>
        <row r="4425">
          <cell r="A4425" t="str">
            <v>LLAVES COPA 1/4       17 PZS SK17</v>
          </cell>
          <cell r="D4425">
            <v>64.98</v>
          </cell>
        </row>
        <row r="4426">
          <cell r="A4426" t="str">
            <v>LLAVES COPA 1/2       25 PZS SK25M</v>
          </cell>
          <cell r="D4426">
            <v>274.82</v>
          </cell>
        </row>
        <row r="4427">
          <cell r="A4427" t="str">
            <v>LLAVES COPA 1/2       17 PZS SK617</v>
          </cell>
          <cell r="D4427">
            <v>455.9</v>
          </cell>
        </row>
        <row r="4428">
          <cell r="A4428" t="str">
            <v>LLAVES ALLEN (SAE)     7 PZS WHX7</v>
          </cell>
          <cell r="D4428">
            <v>46.13</v>
          </cell>
        </row>
        <row r="4429">
          <cell r="A4429" t="str">
            <v>LLAVES ALLEN (SAE)     8 PZS WHX8</v>
          </cell>
          <cell r="D4429">
            <v>22.76</v>
          </cell>
        </row>
        <row r="4430">
          <cell r="A4430" t="str">
            <v>LLAVES ALLEN (SAE)     9 PZS WHX9</v>
          </cell>
          <cell r="D4430">
            <v>59.48</v>
          </cell>
        </row>
        <row r="4431">
          <cell r="A4431" t="str">
            <v>LLAVES ALLEN          25 PZS WHX25</v>
          </cell>
          <cell r="D4431">
            <v>60.69</v>
          </cell>
        </row>
        <row r="4432">
          <cell r="A4432" t="str">
            <v>LLAVES EXTE 3/8        4 PZS SE384</v>
          </cell>
          <cell r="D4432">
            <v>96.09</v>
          </cell>
        </row>
        <row r="4433">
          <cell r="A4433" t="str">
            <v>LLAVES EXTE 1/2        4 PZS SE124</v>
          </cell>
          <cell r="D4433">
            <v>145.13999999999999</v>
          </cell>
        </row>
        <row r="4434">
          <cell r="A4434" t="str">
            <v>LLAVE CRUZ 17MM-23MM     14'  WL14MI</v>
          </cell>
          <cell r="D4434">
            <v>96.09</v>
          </cell>
        </row>
        <row r="4435">
          <cell r="A4435" t="str">
            <v>LLAVE CRUZ 11/16-7/8     20' WL420I</v>
          </cell>
          <cell r="D4435">
            <v>103.67</v>
          </cell>
        </row>
        <row r="4436">
          <cell r="A4436" t="str">
            <v>LLAVE PARA MANDRIL   1/4-1/2 MCK4</v>
          </cell>
          <cell r="D4436">
            <v>27.81</v>
          </cell>
        </row>
        <row r="4437">
          <cell r="A4437" t="str">
            <v>LIMPIADOR BORNES BATERIA     MB72</v>
          </cell>
          <cell r="D4437">
            <v>19.63</v>
          </cell>
        </row>
        <row r="4438">
          <cell r="A4438" t="str">
            <v>MINI COMPRESOR    300PSI 12V AC200 DESP.</v>
          </cell>
          <cell r="D4438">
            <v>164.58</v>
          </cell>
        </row>
        <row r="4439">
          <cell r="A4439" t="str">
            <v>MANGUERA OXICORTE        25' AHW25</v>
          </cell>
          <cell r="D4439">
            <v>293.2</v>
          </cell>
        </row>
        <row r="4440">
          <cell r="A4440" t="str">
            <v>MANGUERA OXICORTE        50' AHW50</v>
          </cell>
          <cell r="D4440">
            <v>536.02</v>
          </cell>
        </row>
        <row r="4441">
          <cell r="A4441" t="str">
            <v>MANGUERA P/AIRE HUL 3/8X 25' AH1385 (GOOD YEAR)</v>
          </cell>
          <cell r="D4441">
            <v>265.13</v>
          </cell>
        </row>
        <row r="4442">
          <cell r="A4442" t="str">
            <v>MANGUERA P/AIRE HUL 3/8X100' AH1388</v>
          </cell>
          <cell r="D4442">
            <v>901.94</v>
          </cell>
        </row>
        <row r="4443">
          <cell r="A4443" t="str">
            <v>MANGUERA P/AIRE PVC 3/8X 25' AH1765</v>
          </cell>
          <cell r="D4443">
            <v>276.55</v>
          </cell>
        </row>
        <row r="4444">
          <cell r="A4444" t="str">
            <v>MANGUERA P/AIRE PVC 3/8X 50  AH1766</v>
          </cell>
          <cell r="D4444">
            <v>497.49</v>
          </cell>
        </row>
        <row r="4445">
          <cell r="A4445" t="str">
            <v>MARCO PARA SIERRA        12' CPS14</v>
          </cell>
          <cell r="D4445">
            <v>36.06</v>
          </cell>
        </row>
        <row r="4446">
          <cell r="A4446" t="str">
            <v>MARTILLO DE UÐA M/MET 16 ONZ CH16S</v>
          </cell>
          <cell r="D4446">
            <v>80.91</v>
          </cell>
        </row>
        <row r="4447">
          <cell r="A4447" t="str">
            <v>MARTILLO DE UÐA M/FIB 16 ONZ MH16FC</v>
          </cell>
          <cell r="D4447">
            <v>88.5</v>
          </cell>
        </row>
        <row r="4448">
          <cell r="A4448" t="str">
            <v>MAZO CON MANGO P/SOLDA 3 LBS CPP3</v>
          </cell>
          <cell r="D4448">
            <v>93.56</v>
          </cell>
        </row>
        <row r="4449">
          <cell r="A4449" t="str">
            <v>MAZO CON MANGO         3 LBS MHD3</v>
          </cell>
          <cell r="D4449">
            <v>79.23</v>
          </cell>
        </row>
        <row r="4450">
          <cell r="A4450" t="str">
            <v>MAZO CON MANGO         4 LBS CHS4</v>
          </cell>
          <cell r="D4450">
            <v>135.06</v>
          </cell>
        </row>
        <row r="4451">
          <cell r="A4451" t="str">
            <v>MAZO CON MANGO         8 LBS CHS8</v>
          </cell>
          <cell r="D4451">
            <v>387.08</v>
          </cell>
        </row>
        <row r="4452">
          <cell r="A4452" t="str">
            <v>MAZO CON MANGO         10LBS CHS10</v>
          </cell>
          <cell r="D4452">
            <v>419.22</v>
          </cell>
        </row>
        <row r="4453">
          <cell r="A4453" t="str">
            <v>MAZO CON MANGO        12 LBS CHS12</v>
          </cell>
          <cell r="D4453">
            <v>473.48</v>
          </cell>
        </row>
        <row r="4454">
          <cell r="A4454" t="str">
            <v>MAZO CON MANGO D/HULE  3 PZS MH3R</v>
          </cell>
          <cell r="D4454">
            <v>82.18</v>
          </cell>
        </row>
        <row r="4455">
          <cell r="A4455" t="str">
            <v>MAZO CON MANGO D/HULE 3PZS MH3R AVERIADO</v>
          </cell>
          <cell r="D4455">
            <v>72.37</v>
          </cell>
        </row>
        <row r="4456">
          <cell r="A4456" t="str">
            <v>MULTITESTER                ETEST001</v>
          </cell>
          <cell r="D4456">
            <v>124.22</v>
          </cell>
        </row>
        <row r="4457">
          <cell r="A4457" t="str">
            <v>MULTITESTER                ETEST006</v>
          </cell>
          <cell r="D4457">
            <v>145.38999999999999</v>
          </cell>
        </row>
        <row r="4458">
          <cell r="A4458" t="str">
            <v>NIVEL DE ALUMINIO        24' J240C</v>
          </cell>
          <cell r="D4458">
            <v>24.44</v>
          </cell>
        </row>
        <row r="4459">
          <cell r="A4459" t="str">
            <v>NIVEL DE ALUMINIO        48' J480C</v>
          </cell>
          <cell r="D4459">
            <v>75.86</v>
          </cell>
        </row>
        <row r="4460">
          <cell r="A4460" t="str">
            <v>NIVELES DE PRESICION   3 PZS JHMS1 AVERIADO</v>
          </cell>
          <cell r="D4460">
            <v>152.32</v>
          </cell>
        </row>
        <row r="4461">
          <cell r="A4461" t="str">
            <v>PIE DE REY PLASTICO          MPC45</v>
          </cell>
          <cell r="D4461">
            <v>15.17</v>
          </cell>
        </row>
        <row r="4462">
          <cell r="A4462" t="str">
            <v>PIE DE REY METALICO          MPC6V AVERIADO</v>
          </cell>
          <cell r="D4462">
            <v>177.5</v>
          </cell>
        </row>
        <row r="4463">
          <cell r="A4463" t="str">
            <v>PIEDRA P/ ESMERIL 6"X3/4X1/2 MWW6</v>
          </cell>
          <cell r="D4463">
            <v>48.44</v>
          </cell>
        </row>
        <row r="4464">
          <cell r="A4464" t="str">
            <v>PIEDRA P/ESME 6X3/4X1/2 A60P MWW6</v>
          </cell>
          <cell r="D4464">
            <v>40.619999999999997</v>
          </cell>
        </row>
        <row r="4465">
          <cell r="A4465" t="str">
            <v>PIEDRA P/ ESMERIL 8"X3/4X5/8 MWW8</v>
          </cell>
          <cell r="D4465">
            <v>110.83</v>
          </cell>
        </row>
        <row r="4466">
          <cell r="A4466" t="str">
            <v>PISTOLA PARA SILICON 9"   CT319</v>
          </cell>
          <cell r="D4466">
            <v>20.73</v>
          </cell>
        </row>
        <row r="4467">
          <cell r="A4467" t="str">
            <v>PISTOLA PARA PINTAR          A1001</v>
          </cell>
          <cell r="D4467">
            <v>410.89</v>
          </cell>
        </row>
        <row r="4468">
          <cell r="A4468" t="str">
            <v>PISTOLA PARA PINTOR          A1004</v>
          </cell>
          <cell r="D4468">
            <v>452.61</v>
          </cell>
        </row>
        <row r="4469">
          <cell r="A4469" t="str">
            <v>PISTOLA PARA SOLDAR     100W MS100</v>
          </cell>
          <cell r="D4469">
            <v>178.52</v>
          </cell>
        </row>
        <row r="4470">
          <cell r="A4470" t="str">
            <v>PISTOLA DE PEGAMENTO         MGG5</v>
          </cell>
          <cell r="D4470">
            <v>105.8</v>
          </cell>
        </row>
        <row r="4471">
          <cell r="A4471" t="str">
            <v>PRENSA DE BANCO       2 1/2' CVS2</v>
          </cell>
          <cell r="D4471">
            <v>216</v>
          </cell>
        </row>
        <row r="4472">
          <cell r="A4472" t="str">
            <v>PRENSA SARGENTO          12' MC2121</v>
          </cell>
          <cell r="D4472">
            <v>46.78</v>
          </cell>
        </row>
        <row r="4473">
          <cell r="A4473" t="str">
            <v>PRENSA SARGENTO          24' MC2241</v>
          </cell>
          <cell r="D4473">
            <v>59.42</v>
          </cell>
        </row>
        <row r="4474">
          <cell r="A4474" t="str">
            <v>PRENSA SARGENTO          36' MC2361</v>
          </cell>
          <cell r="D4474">
            <v>68.31</v>
          </cell>
        </row>
        <row r="4475">
          <cell r="A4475" t="str">
            <v>PRENSA MULTIUSOS          4' CVS4M</v>
          </cell>
          <cell r="D4475">
            <v>1014.2</v>
          </cell>
        </row>
        <row r="4476">
          <cell r="A4476" t="str">
            <v>PRENSA MULTIUSOS          6' CVS6M</v>
          </cell>
          <cell r="D4476">
            <v>3372.59</v>
          </cell>
        </row>
        <row r="4477">
          <cell r="A4477" t="str">
            <v>PRENSA DE BANCO           3' CVS3</v>
          </cell>
          <cell r="D4477">
            <v>309.60000000000002</v>
          </cell>
        </row>
        <row r="4478">
          <cell r="A4478" t="str">
            <v>PRENSA DE BANCO           4' CVS4</v>
          </cell>
          <cell r="D4478">
            <v>919.89</v>
          </cell>
        </row>
        <row r="4479">
          <cell r="A4479" t="str">
            <v>PRENSA DE BANCO           4' CVS4 AVERIADO</v>
          </cell>
          <cell r="D4479">
            <v>467.37</v>
          </cell>
        </row>
        <row r="4480">
          <cell r="A4480" t="str">
            <v>PRENSA DE BANCO           5' CVS5</v>
          </cell>
          <cell r="D4480">
            <v>1435.97</v>
          </cell>
        </row>
        <row r="4481">
          <cell r="A4481" t="str">
            <v>PRENSA DE BANCO           6 CVS6</v>
          </cell>
          <cell r="D4481">
            <v>926.36</v>
          </cell>
        </row>
        <row r="4482">
          <cell r="A4482" t="str">
            <v>PRENSA DE BANCO           6 CVS6 AVERIADO</v>
          </cell>
          <cell r="D4482">
            <v>679.37</v>
          </cell>
        </row>
        <row r="4483">
          <cell r="A4483" t="str">
            <v>PRENSA "C"               3 PZS C123</v>
          </cell>
          <cell r="D4483">
            <v>33.630000000000003</v>
          </cell>
        </row>
        <row r="4484">
          <cell r="A4484" t="str">
            <v>PROBADOR DE CORRIENTE   110V MA110</v>
          </cell>
          <cell r="D4484">
            <v>30.38</v>
          </cell>
        </row>
        <row r="4485">
          <cell r="A4485" t="str">
            <v>PLOMADA                8 ONZ JB08</v>
          </cell>
          <cell r="D4485">
            <v>111.72</v>
          </cell>
        </row>
        <row r="4486">
          <cell r="A4486" t="str">
            <v>PLOMADA               16 ONZ JB16</v>
          </cell>
          <cell r="D4486">
            <v>218.42</v>
          </cell>
        </row>
        <row r="4487">
          <cell r="A4487" t="str">
            <v>PUNTAS DESTOR. P/TALA 13 PZS DSB13</v>
          </cell>
          <cell r="D4487">
            <v>44.05</v>
          </cell>
        </row>
        <row r="4488">
          <cell r="A4488" t="str">
            <v>PORTA HTAS                   R65679</v>
          </cell>
          <cell r="D4488">
            <v>139</v>
          </cell>
        </row>
        <row r="4489">
          <cell r="A4489" t="str">
            <v>PORTA HTAS P/CARPINTERO      R65688</v>
          </cell>
          <cell r="D4489">
            <v>482.72</v>
          </cell>
        </row>
        <row r="4490">
          <cell r="A4490" t="str">
            <v>ESCOBA METALICA         22 DTE MSR16</v>
          </cell>
          <cell r="D4490">
            <v>79.31</v>
          </cell>
        </row>
        <row r="4491">
          <cell r="A4491" t="str">
            <v>RACHET                  1/4 WR14A</v>
          </cell>
          <cell r="D4491">
            <v>46.81</v>
          </cell>
        </row>
        <row r="4492">
          <cell r="A4492" t="str">
            <v>RACHET                   1/2 WR12A</v>
          </cell>
          <cell r="D4492">
            <v>96.09</v>
          </cell>
        </row>
        <row r="4493">
          <cell r="A4493" t="str">
            <v>RACHET FLEXIBLE 1/2    3 PZS WR3F</v>
          </cell>
          <cell r="D4493">
            <v>233.39</v>
          </cell>
        </row>
        <row r="4494">
          <cell r="A4494" t="str">
            <v>RODILLO PARA PINTAR     3/4 SR9D75</v>
          </cell>
          <cell r="D4494">
            <v>22.55</v>
          </cell>
        </row>
        <row r="4495">
          <cell r="A4495" t="str">
            <v>SACABOCADO    1/8-5/16  6PZS PHP6</v>
          </cell>
          <cell r="D4495">
            <v>48.04</v>
          </cell>
        </row>
        <row r="4496">
          <cell r="A4496" t="str">
            <v>SACABOCADO    1/8-3/4  12PZS PHP12</v>
          </cell>
          <cell r="D4496">
            <v>136.56</v>
          </cell>
        </row>
        <row r="4497">
          <cell r="A4497" t="str">
            <v>SIERRAS COPA           7 PZS PS72</v>
          </cell>
          <cell r="D4497">
            <v>40.46</v>
          </cell>
        </row>
        <row r="4498">
          <cell r="A4498" t="str">
            <v>SOPORTE PARA RODILLO PINT 9' SR9FWP</v>
          </cell>
          <cell r="D4498">
            <v>17.399999999999999</v>
          </cell>
        </row>
        <row r="4499">
          <cell r="A4499" t="str">
            <v>SURTIDO DE O-RING    225 PZS MRC237</v>
          </cell>
          <cell r="D4499">
            <v>112.16</v>
          </cell>
        </row>
        <row r="4500">
          <cell r="A4500" t="str">
            <v>SURTIDO DE RESORTES  200 PZS MRC231</v>
          </cell>
          <cell r="D4500">
            <v>117.76</v>
          </cell>
        </row>
        <row r="4501">
          <cell r="A4501" t="str">
            <v>TALADRO D/PISO 16 VELOCI 3/4 SC16NF</v>
          </cell>
          <cell r="D4501">
            <v>5338.2</v>
          </cell>
        </row>
        <row r="4502">
          <cell r="A4502" t="str">
            <v>TAPE PARA DUCTOS    2X60 YDS MT60D</v>
          </cell>
          <cell r="D4502">
            <v>75.77</v>
          </cell>
        </row>
        <row r="4503">
          <cell r="A4503" t="str">
            <v>TAPE PARA DUCTOS    2X10 YDS MT10D</v>
          </cell>
          <cell r="D4503">
            <v>18.04</v>
          </cell>
        </row>
        <row r="4504">
          <cell r="A4504" t="str">
            <v>TECLES                 1 TON CH1</v>
          </cell>
          <cell r="D4504">
            <v>855.67</v>
          </cell>
        </row>
        <row r="4505">
          <cell r="A4505" t="str">
            <v>TECLES                 2 TON CH2</v>
          </cell>
          <cell r="D4505">
            <v>1074.8800000000001</v>
          </cell>
        </row>
        <row r="4506">
          <cell r="A4506" t="str">
            <v>TECLES                 3 TON CH3</v>
          </cell>
          <cell r="D4506">
            <v>1757.38</v>
          </cell>
        </row>
        <row r="4507">
          <cell r="A4507" t="str">
            <v>TECLES                 5 TON CH5</v>
          </cell>
          <cell r="D4507">
            <v>2317.09</v>
          </cell>
        </row>
        <row r="4508">
          <cell r="A4508" t="str">
            <v>TENAZA CON CADENA        19' PLC19</v>
          </cell>
          <cell r="D4508">
            <v>150.96</v>
          </cell>
        </row>
        <row r="4509">
          <cell r="A4509" t="str">
            <v>TERMINALES ELECTRICO 360 PZS MIT360</v>
          </cell>
          <cell r="D4509">
            <v>299.63</v>
          </cell>
        </row>
        <row r="4510">
          <cell r="A4510" t="str">
            <v>TERMINALES PARA BATERIA      MB10</v>
          </cell>
          <cell r="D4510">
            <v>31.29</v>
          </cell>
        </row>
        <row r="4511">
          <cell r="A4511" t="str">
            <v>TIJERAS PARA HOJALATER 3 PZS CP82</v>
          </cell>
          <cell r="D4511">
            <v>139.07</v>
          </cell>
        </row>
        <row r="4512">
          <cell r="A4512" t="str">
            <v>TIJERAS PARA PODAR       20' CP310</v>
          </cell>
          <cell r="D4512">
            <v>73.05</v>
          </cell>
        </row>
        <row r="4513">
          <cell r="A4513" t="str">
            <v>TIJERAS PARA PODAR       22' GL3015</v>
          </cell>
          <cell r="D4513">
            <v>108.64</v>
          </cell>
        </row>
        <row r="4514">
          <cell r="A4514" t="str">
            <v>TORQUIMETRO          3/8X1/2 WTX24</v>
          </cell>
          <cell r="D4514">
            <v>145.13999999999999</v>
          </cell>
        </row>
        <row r="4515">
          <cell r="A4515" t="str">
            <v>RIEL PARA GAVETA BLANCO  14' ESO214W</v>
          </cell>
          <cell r="D4515">
            <v>19.04</v>
          </cell>
        </row>
        <row r="4516">
          <cell r="A4516" t="str">
            <v>RIEL PARA GAVETA GALVANI 16' BS46B16</v>
          </cell>
          <cell r="D4516">
            <v>96.9</v>
          </cell>
        </row>
        <row r="4517">
          <cell r="A4517" t="str">
            <v>GUANTES CUERO CORTO MEXICA. #111</v>
          </cell>
          <cell r="D4517">
            <v>88.86</v>
          </cell>
        </row>
        <row r="4518">
          <cell r="A4518" t="str">
            <v>GUANTES CUERO LARGO MEXICA. #112</v>
          </cell>
          <cell r="D4518">
            <v>149.91999999999999</v>
          </cell>
        </row>
        <row r="4519">
          <cell r="A4519" t="str">
            <v>GUANTES CUERO LARGO MEXICA. #113.</v>
          </cell>
          <cell r="D4519">
            <v>117.88</v>
          </cell>
        </row>
        <row r="4520">
          <cell r="A4520" t="str">
            <v>GUANTES CUERO CORTO     SALV 100/2</v>
          </cell>
          <cell r="D4520">
            <v>60.18</v>
          </cell>
        </row>
        <row r="4521">
          <cell r="A4521" t="str">
            <v>GUANTES CUERO LONA CORT SALV G20/3</v>
          </cell>
          <cell r="D4521">
            <v>47.66</v>
          </cell>
        </row>
        <row r="4522">
          <cell r="A4522" t="str">
            <v>GUANTES CUERO CORTO     SALV 104/3</v>
          </cell>
          <cell r="D4522">
            <v>52.1</v>
          </cell>
        </row>
        <row r="4523">
          <cell r="A4523" t="str">
            <v>GUANTES CUERO CO DO/PAL SALV G12/3</v>
          </cell>
          <cell r="D4523">
            <v>71.62</v>
          </cell>
        </row>
        <row r="4524">
          <cell r="A4524" t="str">
            <v>GUANTES CUERO CORTO ECO SALV G11/3</v>
          </cell>
          <cell r="D4524">
            <v>54.47</v>
          </cell>
        </row>
        <row r="4525">
          <cell r="A4525" t="str">
            <v>GUANTES LONA CORTO      SALV 50/S</v>
          </cell>
          <cell r="D4525">
            <v>17.600000000000001</v>
          </cell>
        </row>
        <row r="4526">
          <cell r="A4526" t="str">
            <v>GUANTES CUBIERT PVC  SALV 50/S PVC</v>
          </cell>
          <cell r="D4526">
            <v>33.450000000000003</v>
          </cell>
        </row>
        <row r="4527">
          <cell r="A4527" t="str">
            <v>GUANTES HULE LONA CORTO SALV 109/3</v>
          </cell>
          <cell r="D4527">
            <v>66.05</v>
          </cell>
        </row>
        <row r="4528">
          <cell r="A4528" t="str">
            <v>GUANTES CUERO LARGO     SALV G12/7</v>
          </cell>
          <cell r="D4528">
            <v>85.51</v>
          </cell>
        </row>
        <row r="4529">
          <cell r="A4529" t="str">
            <v>GUANTES CUERO LARGO ECO SALV G11/7</v>
          </cell>
          <cell r="D4529">
            <v>64.540000000000006</v>
          </cell>
        </row>
        <row r="4530">
          <cell r="A4530" t="str">
            <v>GUANTES CUERO LARGO     SALV 12/9</v>
          </cell>
          <cell r="D4530">
            <v>101.85</v>
          </cell>
        </row>
        <row r="4531">
          <cell r="A4531" t="str">
            <v>GUANTES CUERO COR T/SOL SALV G13/3</v>
          </cell>
          <cell r="D4531">
            <v>74.7</v>
          </cell>
        </row>
        <row r="4532">
          <cell r="A4532" t="str">
            <v>GUANTES CUERO LAR T/SOL SALV G13/7</v>
          </cell>
          <cell r="D4532">
            <v>81.7</v>
          </cell>
        </row>
        <row r="4533">
          <cell r="A4533" t="str">
            <v>MASCARA P/SOLDAR       JACOB 633P</v>
          </cell>
          <cell r="D4533">
            <v>64.58</v>
          </cell>
        </row>
        <row r="4534">
          <cell r="A4534" t="str">
            <v>MASCARA P/SOLDAR       JACOB 635N</v>
          </cell>
          <cell r="D4534">
            <v>71.16</v>
          </cell>
        </row>
        <row r="4535">
          <cell r="A4535" t="str">
            <v>ARNES D/SEGUR C/ESLING  FY NP787</v>
          </cell>
          <cell r="D4535">
            <v>509.89</v>
          </cell>
        </row>
        <row r="4536">
          <cell r="A4536" t="str">
            <v>CASCO INDUSTRIAL ANARAN FY HC350R</v>
          </cell>
          <cell r="D4536">
            <v>51.8</v>
          </cell>
        </row>
        <row r="4537">
          <cell r="A4537" t="str">
            <v>CASCO INDUSTRIAL AZUL   FY HC35BL</v>
          </cell>
          <cell r="D4537">
            <v>54.16</v>
          </cell>
        </row>
        <row r="4538">
          <cell r="A4538" t="str">
            <v>CASCO INDUSTRIAL ROJO   FY HC35RD</v>
          </cell>
          <cell r="D4538">
            <v>53.87</v>
          </cell>
        </row>
        <row r="4539">
          <cell r="A4539" t="str">
            <v>GUANTES DE HULE #8      FY 6001-8</v>
          </cell>
          <cell r="D4539">
            <v>9.2200000000000006</v>
          </cell>
        </row>
        <row r="4540">
          <cell r="A4540" t="str">
            <v>GUANTES DE HULE #9      FY 6001-9</v>
          </cell>
          <cell r="D4540">
            <v>14.96</v>
          </cell>
        </row>
        <row r="4541">
          <cell r="A4541" t="str">
            <v>GUANTES DE HULE #10      FY 6001-10</v>
          </cell>
          <cell r="D4541">
            <v>14.96</v>
          </cell>
        </row>
        <row r="4542">
          <cell r="A4542" t="str">
            <v>FILTROS PINTURA-VAPOR   FY RC-203</v>
          </cell>
          <cell r="D4542">
            <v>7.14</v>
          </cell>
        </row>
        <row r="4543">
          <cell r="A4543" t="str">
            <v>GAFAS TRANSPARENTES     FY NP-102</v>
          </cell>
          <cell r="D4543">
            <v>10.15</v>
          </cell>
        </row>
        <row r="4544">
          <cell r="A4544" t="str">
            <v>MASCARA P/ SOLD VIDR MOVI FY 633P</v>
          </cell>
          <cell r="D4544">
            <v>74.09</v>
          </cell>
        </row>
        <row r="4545">
          <cell r="A4545" t="str">
            <v>MASCARA P/ SOLD VIDR FIJO FY 635N</v>
          </cell>
          <cell r="D4545">
            <v>72.260000000000005</v>
          </cell>
        </row>
        <row r="4546">
          <cell r="A4546" t="str">
            <v>RESPIR SENCI CONTRA POLVO  FY SP51</v>
          </cell>
          <cell r="D4546">
            <v>30.66</v>
          </cell>
        </row>
        <row r="4547">
          <cell r="A4547" t="str">
            <v>RESPIR SENCI FUMI AGRICO  FY NP305</v>
          </cell>
          <cell r="D4547">
            <v>38.76</v>
          </cell>
        </row>
        <row r="4548">
          <cell r="A4548" t="str">
            <v>VIDRIO P/MASCAR SOLDAR 2X4 1/4 #11 B08017</v>
          </cell>
          <cell r="D4548">
            <v>7.15</v>
          </cell>
        </row>
        <row r="4549">
          <cell r="A4549" t="str">
            <v>VIDRIO P/MASCA SOLDAR CLARO 2X4 1/4 B08017</v>
          </cell>
          <cell r="D4549">
            <v>5.25</v>
          </cell>
        </row>
        <row r="4550">
          <cell r="A4550" t="str">
            <v>VIDRIO P/MASCA SOLD CLAR PL21C51 AVERIADO</v>
          </cell>
          <cell r="D4550">
            <v>2.63</v>
          </cell>
        </row>
        <row r="4551">
          <cell r="A4551" t="str">
            <v>CHALECO DE SEGURIDAD NARANJA TALLA M</v>
          </cell>
          <cell r="D4551">
            <v>76.709999999999994</v>
          </cell>
        </row>
        <row r="4552">
          <cell r="A4552" t="str">
            <v>CHALECO DE SEGURIDAD NARANJA TALLA L</v>
          </cell>
          <cell r="D4552">
            <v>76.77</v>
          </cell>
        </row>
        <row r="4553">
          <cell r="A4553" t="str">
            <v>CHALECO DE SEGURIDAD NARANJA TALLA XL</v>
          </cell>
          <cell r="D4553">
            <v>76.77</v>
          </cell>
        </row>
        <row r="4554">
          <cell r="A4554" t="str">
            <v>ARRANCADOR MONO 7.5HP 25-40AMP 220V</v>
          </cell>
          <cell r="D4554">
            <v>2088.37</v>
          </cell>
        </row>
        <row r="4555">
          <cell r="A4555" t="str">
            <v>ARRANCADOR TRIF  15HP 22-32AMP 380V</v>
          </cell>
          <cell r="D4555">
            <v>819.49</v>
          </cell>
        </row>
        <row r="4556">
          <cell r="A4556" t="str">
            <v>ARRANCADOR TRIF  15HP 15-23AMP 440V</v>
          </cell>
          <cell r="D4556">
            <v>819.5</v>
          </cell>
        </row>
        <row r="4557">
          <cell r="A4557" t="str">
            <v>CHUMACERAS              3/4  204-12</v>
          </cell>
          <cell r="D4557">
            <v>121.73</v>
          </cell>
        </row>
        <row r="4558">
          <cell r="A4558" t="str">
            <v>CHUMACERAS            1 1/8' 206-18</v>
          </cell>
          <cell r="D4558">
            <v>190.07</v>
          </cell>
        </row>
        <row r="4559">
          <cell r="A4559" t="str">
            <v>CHUMACERAS            1 1/4' 207-20</v>
          </cell>
          <cell r="D4559">
            <v>123.06</v>
          </cell>
        </row>
        <row r="4560">
          <cell r="A4560" t="str">
            <v>CHUMACERAS            1 1/2' 208-24</v>
          </cell>
          <cell r="D4560">
            <v>132.36000000000001</v>
          </cell>
        </row>
        <row r="4561">
          <cell r="A4561" t="str">
            <v>CHUMACERAS            1 3/4' 209-28</v>
          </cell>
          <cell r="D4561">
            <v>203.45</v>
          </cell>
        </row>
        <row r="4562">
          <cell r="A4562" t="str">
            <v>CHUMACERAS                2' 211-32</v>
          </cell>
          <cell r="D4562">
            <v>274.27999999999997</v>
          </cell>
        </row>
        <row r="4563">
          <cell r="A4563" t="str">
            <v>MOTOR ELE MONO 1/8HP4PB48  110/220V</v>
          </cell>
          <cell r="D4563">
            <v>568.13</v>
          </cell>
        </row>
        <row r="4564">
          <cell r="A4564" t="str">
            <v>MOTOR ELE MONO 1/6HP4PB48  110/220V</v>
          </cell>
          <cell r="D4564">
            <v>588.99</v>
          </cell>
        </row>
        <row r="4565">
          <cell r="A4565" t="str">
            <v>ALICATES EXTENSION 10PLG 41066/010</v>
          </cell>
          <cell r="D4565">
            <v>77.7</v>
          </cell>
        </row>
        <row r="4566">
          <cell r="A4566" t="str">
            <v>ALICATES CORTE DIAGON  6" 41005/006</v>
          </cell>
          <cell r="D4566">
            <v>42.2</v>
          </cell>
        </row>
        <row r="4567">
          <cell r="A4567" t="str">
            <v>ALICATES CORTA AZULEJO   8' 4616/08</v>
          </cell>
          <cell r="D4567">
            <v>58.63</v>
          </cell>
        </row>
        <row r="4568">
          <cell r="A4568" t="str">
            <v>DESTORNILL. PLANO 1/8 X10 41508/015</v>
          </cell>
          <cell r="D4568">
            <v>10.99</v>
          </cell>
        </row>
        <row r="4569">
          <cell r="A4569" t="str">
            <v>DESTORNILL. PLA 1/4X1 1/2 41402/002</v>
          </cell>
          <cell r="D4569">
            <v>8.11</v>
          </cell>
        </row>
        <row r="4570">
          <cell r="A4570" t="str">
            <v>DESTORNILL. ESTRE 5/16X 6 41405/040</v>
          </cell>
          <cell r="D4570">
            <v>17.27</v>
          </cell>
        </row>
        <row r="4571">
          <cell r="A4571" t="str">
            <v>RASTRILLO          12DTES 77101/624</v>
          </cell>
          <cell r="D4571">
            <v>49.97</v>
          </cell>
        </row>
        <row r="4572">
          <cell r="A4572" t="str">
            <v>NIVEL DE ALUMINIO    30CM  43130/003</v>
          </cell>
          <cell r="D4572">
            <v>80.84</v>
          </cell>
        </row>
        <row r="4573">
          <cell r="A4573" t="str">
            <v>NIVEL DE ALUMINIO    40CM  43130/004</v>
          </cell>
          <cell r="D4573">
            <v>93.07</v>
          </cell>
        </row>
        <row r="4574">
          <cell r="A4574" t="str">
            <v>NIVEL DE ALUMINIO    50CM  43130/005</v>
          </cell>
          <cell r="D4574">
            <v>123.51</v>
          </cell>
        </row>
        <row r="4575">
          <cell r="A4575" t="str">
            <v>NIVEL DE ALUMINIO    60CM  43130/006</v>
          </cell>
          <cell r="D4575">
            <v>135.47999999999999</v>
          </cell>
        </row>
        <row r="4576">
          <cell r="A4576" t="str">
            <v>NIVEL DE ALUMINIO   100CM  43130/010</v>
          </cell>
          <cell r="D4576">
            <v>185.38</v>
          </cell>
        </row>
        <row r="4577">
          <cell r="A4577" t="str">
            <v>COMPRESOR AIRE BD 25 LTS H11957FP-B3</v>
          </cell>
          <cell r="D4577">
            <v>3175.99</v>
          </cell>
        </row>
        <row r="4578">
          <cell r="A4578" t="str">
            <v>COMPRESOR AIRE BD 50 LTS H11967F-B3</v>
          </cell>
          <cell r="D4578">
            <v>4320.29</v>
          </cell>
        </row>
        <row r="4579">
          <cell r="A4579" t="str">
            <v>COMPRES. 150PSI 1.7HP PC-C5101</v>
          </cell>
          <cell r="D4579">
            <v>9706.9500000000007</v>
          </cell>
        </row>
        <row r="4580">
          <cell r="A4580" t="str">
            <v>COMPRES. 150PSI 1.9HP PC-C5510</v>
          </cell>
          <cell r="D4580">
            <v>12648.35</v>
          </cell>
        </row>
        <row r="4581">
          <cell r="A4581" t="str">
            <v>COMPRE IND 135PSI 3HP C7510</v>
          </cell>
          <cell r="D4581">
            <v>16347.25</v>
          </cell>
        </row>
        <row r="4582">
          <cell r="A4582" t="str">
            <v>COMPRESOR C/ DEVAN 1 HP 6 GLNS C2002-WK</v>
          </cell>
          <cell r="D4582">
            <v>4667.07</v>
          </cell>
        </row>
        <row r="4583">
          <cell r="A4583" t="str">
            <v>COMPRES C/A 135PSI 1.5HP D-CP503</v>
          </cell>
          <cell r="D4583">
            <v>4810</v>
          </cell>
        </row>
        <row r="4584">
          <cell r="A4584" t="str">
            <v>COMPRESOR PORTATIL USO LIVIANO ASI300</v>
          </cell>
          <cell r="D4584">
            <v>736.24</v>
          </cell>
        </row>
        <row r="4585">
          <cell r="A4585" t="str">
            <v>ARNES DE SEGURIDAD TRUPER ARN-5435</v>
          </cell>
          <cell r="D4585">
            <v>1273.77</v>
          </cell>
        </row>
        <row r="4586">
          <cell r="A4586" t="str">
            <v>ALICATE DE CORTE DIAGONAL 7" T202-7</v>
          </cell>
          <cell r="D4586">
            <v>48.15</v>
          </cell>
        </row>
        <row r="4587">
          <cell r="A4587" t="str">
            <v>ALICATE P/ELECT. 9" TRUPER T201-9</v>
          </cell>
          <cell r="D4587">
            <v>118.89</v>
          </cell>
        </row>
        <row r="4588">
          <cell r="A4588" t="str">
            <v>ALICATE DE EXTENSION 10" PEX-10 TRUPER 17352</v>
          </cell>
          <cell r="D4588">
            <v>105.37</v>
          </cell>
        </row>
        <row r="4589">
          <cell r="A4589" t="str">
            <v>ALICATE DE EXTENSION  12"  PEX-12</v>
          </cell>
          <cell r="D4589">
            <v>125.91</v>
          </cell>
        </row>
        <row r="4590">
          <cell r="A4590" t="str">
            <v>ALICATE DE PRESION 10" CURVA  PPT-10C</v>
          </cell>
          <cell r="D4590">
            <v>112.35</v>
          </cell>
        </row>
        <row r="4591">
          <cell r="A4591" t="str">
            <v>ALICATE PUNTA DE AGUJA 4" PM-PA4 (17369)</v>
          </cell>
          <cell r="D4591">
            <v>65.2</v>
          </cell>
        </row>
        <row r="4592">
          <cell r="A4592" t="str">
            <v>ALICATE DE PRESION 10" PPT-10R</v>
          </cell>
          <cell r="D4592">
            <v>117.7</v>
          </cell>
        </row>
        <row r="4593">
          <cell r="A4593" t="str">
            <v>ALICATE DE PRESION 7" PPT-7R</v>
          </cell>
          <cell r="D4593">
            <v>104.33</v>
          </cell>
        </row>
        <row r="4594">
          <cell r="A4594" t="str">
            <v>ALICATE DE PRESION C/CADENA 8" PPT-CAD</v>
          </cell>
          <cell r="D4594">
            <v>226.85</v>
          </cell>
        </row>
        <row r="4595">
          <cell r="A4595" t="str">
            <v>ALICATE PUNTA LARGA 6" PPT-6PL</v>
          </cell>
          <cell r="D4595">
            <v>91.52</v>
          </cell>
        </row>
        <row r="4596">
          <cell r="A4596" t="str">
            <v>BOMBA PARA AGUA CENTRIFUGA 3/4 HP</v>
          </cell>
          <cell r="D4596">
            <v>1665.35</v>
          </cell>
        </row>
        <row r="4597">
          <cell r="A4597" t="str">
            <v>BOMBA PARA AGUA CENTRIFUGA 1 1/2 HP</v>
          </cell>
          <cell r="D4597">
            <v>2510.46</v>
          </cell>
        </row>
        <row r="4598">
          <cell r="A4598" t="str">
            <v>BOMBA P/FUMIGAR DE 2 GLNS FUT-2</v>
          </cell>
          <cell r="D4598">
            <v>628.12</v>
          </cell>
        </row>
        <row r="4599">
          <cell r="A4599" t="str">
            <v>BOMBA P/FUMIGAR DE 3 GLNS FUT-3</v>
          </cell>
          <cell r="D4599">
            <v>770.65</v>
          </cell>
        </row>
        <row r="4600">
          <cell r="A4600" t="str">
            <v>BOMBA P/AIRE CON BAROMETRO BOM-X</v>
          </cell>
          <cell r="D4600">
            <v>104.08</v>
          </cell>
        </row>
        <row r="4601">
          <cell r="A4601" t="str">
            <v>BOMBA P/AIRE DE PEDAL  C/BAROMETRO BOPE-T</v>
          </cell>
          <cell r="D4601">
            <v>101.65</v>
          </cell>
        </row>
        <row r="4602">
          <cell r="A4602" t="str">
            <v>CASCO DE SEG. COLOR BLANCO CAS-B</v>
          </cell>
          <cell r="D4602">
            <v>113.84</v>
          </cell>
        </row>
        <row r="4603">
          <cell r="A4603" t="str">
            <v>CASCO DE SEG. COLOR VERDE CAS-V</v>
          </cell>
          <cell r="D4603">
            <v>113.59</v>
          </cell>
        </row>
        <row r="4604">
          <cell r="A4604" t="str">
            <v>CASCO DE SEG. COLOR NARANJA CAS-N</v>
          </cell>
          <cell r="D4604">
            <v>110.9</v>
          </cell>
        </row>
        <row r="4605">
          <cell r="A4605" t="str">
            <v>CASCO DE SEG. COLOR ROJO CAS-R</v>
          </cell>
          <cell r="D4605">
            <v>101.44</v>
          </cell>
        </row>
        <row r="4606">
          <cell r="A4606" t="str">
            <v>CEPILLO P/ MADERA  4L</v>
          </cell>
          <cell r="D4606">
            <v>385.27</v>
          </cell>
        </row>
        <row r="4607">
          <cell r="A4607" t="str">
            <v>CUCHILLA  P/CEPILLO 4 Y 5 (2") CU-C4/5</v>
          </cell>
          <cell r="D4607">
            <v>44.14</v>
          </cell>
        </row>
        <row r="4608">
          <cell r="A4608" t="str">
            <v>CUCHILLA  P/REDONDEADO BROU-RD 1 1/4</v>
          </cell>
          <cell r="D4608">
            <v>149.13999999999999</v>
          </cell>
        </row>
        <row r="4609">
          <cell r="A4609" t="str">
            <v>CUCHILLA PECHO PALOMA BROUP-PP 1 1/8</v>
          </cell>
          <cell r="D4609">
            <v>194.32</v>
          </cell>
        </row>
        <row r="4610">
          <cell r="A4610" t="str">
            <v>CUERDA P/ TENSION 1500KGS 1.5 M CAB-5489-15 TRUPER 14435</v>
          </cell>
          <cell r="D4610">
            <v>415.56</v>
          </cell>
        </row>
        <row r="4611">
          <cell r="A4611" t="str">
            <v>CINTA METRICA DE 3MTS FH-3M</v>
          </cell>
          <cell r="D4611">
            <v>41.95</v>
          </cell>
        </row>
        <row r="4612">
          <cell r="A4612" t="str">
            <v>CINTA METRICADE 8MTS FH-8M</v>
          </cell>
          <cell r="D4612">
            <v>142.22</v>
          </cell>
        </row>
        <row r="4613">
          <cell r="A4613" t="str">
            <v>CINTA PELIGRO ROJA BAN-PEL1000</v>
          </cell>
          <cell r="D4613">
            <v>212.07</v>
          </cell>
        </row>
        <row r="4614">
          <cell r="A4614" t="str">
            <v>COPLES RAPIDOS P/AIRE 4 PZS CORAL-4</v>
          </cell>
          <cell r="D4614">
            <v>94.9</v>
          </cell>
        </row>
        <row r="4615">
          <cell r="A4615" t="str">
            <v>COPLE 4 CONECT. MACHO 1/4 NPT CORAL-5</v>
          </cell>
          <cell r="D4615">
            <v>78.3</v>
          </cell>
        </row>
        <row r="4616">
          <cell r="A4616" t="str">
            <v>DESTORNILLADOR PLANO  DR-1/4 X 1 1/2</v>
          </cell>
          <cell r="D4616">
            <v>31.63</v>
          </cell>
        </row>
        <row r="4617">
          <cell r="A4617" t="str">
            <v>DESTORNILLADOR PLANO DR 1/4 X 4"</v>
          </cell>
          <cell r="D4617">
            <v>38.83</v>
          </cell>
        </row>
        <row r="4618">
          <cell r="A4618" t="str">
            <v>DESTORNILLADOR PLANO DR-1/4 X 6"</v>
          </cell>
          <cell r="D4618">
            <v>54.83</v>
          </cell>
        </row>
        <row r="4619">
          <cell r="A4619" t="str">
            <v>DESTORNI C/PUNTA 1/4 DR 7" D-4769</v>
          </cell>
          <cell r="D4619">
            <v>31.98</v>
          </cell>
        </row>
        <row r="4620">
          <cell r="A4620" t="str">
            <v>DESTORNILLADOR PLANO DR 3/8X8</v>
          </cell>
          <cell r="D4620">
            <v>69.680000000000007</v>
          </cell>
        </row>
        <row r="4621">
          <cell r="A4621" t="str">
            <v>DESTORNILLADOR PLANO DR 5/16X6</v>
          </cell>
          <cell r="D4621">
            <v>59.4</v>
          </cell>
        </row>
        <row r="4622">
          <cell r="A4622" t="str">
            <v>DESTORNI ESTRELLA 5/16X6" DP-5/16X6 TRUPER 14083</v>
          </cell>
          <cell r="D4622">
            <v>77.900000000000006</v>
          </cell>
        </row>
        <row r="4623">
          <cell r="A4623" t="str">
            <v>DESTORNILLADOR  PLANO  DR 5/16 X 10</v>
          </cell>
          <cell r="D4623">
            <v>86.94</v>
          </cell>
        </row>
        <row r="4624">
          <cell r="A4624" t="str">
            <v>DESTORNI ESTRELLA 3/16X3" DP-316X3</v>
          </cell>
          <cell r="D4624">
            <v>29.69</v>
          </cell>
        </row>
        <row r="4625">
          <cell r="A4625" t="str">
            <v>DESTORNILLADOR DE ESTRELLA DP-3/16 X 6</v>
          </cell>
          <cell r="D4625">
            <v>44.14</v>
          </cell>
        </row>
        <row r="4626">
          <cell r="A4626" t="str">
            <v>DESTORNILLADOR DE ESTRELLA DP-3/16 X 8</v>
          </cell>
          <cell r="D4626">
            <v>45.47</v>
          </cell>
        </row>
        <row r="4627">
          <cell r="A4627" t="str">
            <v>DESTORNILLADORES JUEGO DE 5 PZS DTJ-5</v>
          </cell>
          <cell r="D4627">
            <v>179.23</v>
          </cell>
        </row>
        <row r="4628">
          <cell r="A4628" t="str">
            <v>DESTORNI CUADR PUNTA PLANA DC-1/4X6</v>
          </cell>
          <cell r="D4628">
            <v>44.55</v>
          </cell>
        </row>
        <row r="4629">
          <cell r="A4629" t="str">
            <v>DESTORNI CUAD PUNTA PLANA DC-3/8X8</v>
          </cell>
          <cell r="D4629">
            <v>66.25</v>
          </cell>
        </row>
        <row r="4630">
          <cell r="A4630" t="str">
            <v>DESTORNI CUAD PUNTA PLANA DC-5/16X10</v>
          </cell>
          <cell r="D4630">
            <v>67.39</v>
          </cell>
        </row>
        <row r="4631">
          <cell r="A4631" t="str">
            <v>CUCHARA TRUPPER P/ALBAÐIL 9" CT 9C</v>
          </cell>
          <cell r="D4631">
            <v>288.49</v>
          </cell>
        </row>
        <row r="4632">
          <cell r="A4632" t="str">
            <v>ESPATULA PROFESIONAL 2" ET - 2F</v>
          </cell>
          <cell r="D4632">
            <v>44.9</v>
          </cell>
        </row>
        <row r="4633">
          <cell r="A4633" t="str">
            <v>ESPATULA PROFESIONAL 3" ET-3F</v>
          </cell>
          <cell r="D4633">
            <v>82.08</v>
          </cell>
        </row>
        <row r="4634">
          <cell r="A4634" t="str">
            <v>ESPATULA PROFESIONAL 4" ET - 4F</v>
          </cell>
          <cell r="D4634">
            <v>54.69</v>
          </cell>
        </row>
        <row r="4635">
          <cell r="A4635" t="str">
            <v>ESCUADRA COMBINADA PROFES. ECT-12</v>
          </cell>
          <cell r="D4635">
            <v>118.63</v>
          </cell>
        </row>
        <row r="4636">
          <cell r="A4636" t="str">
            <v>ESCUADRA PROFESIONAL 16X24 E-16X 4</v>
          </cell>
          <cell r="D4636">
            <v>140.53</v>
          </cell>
        </row>
        <row r="4637">
          <cell r="A4637" t="str">
            <v>FILTRO P/ MASCARIA PLASTICA FIL TRUPER 14261</v>
          </cell>
          <cell r="D4637">
            <v>1.85</v>
          </cell>
        </row>
        <row r="4638">
          <cell r="A4638" t="str">
            <v>GATA TIPO BOTELLA  HIDRAH. 2 TON GAT-2</v>
          </cell>
          <cell r="D4638">
            <v>342.78</v>
          </cell>
        </row>
        <row r="4639">
          <cell r="A4639" t="str">
            <v>LLAVE EXTENSION 1/2X2 1/2 E-5460 TRUPER 13414</v>
          </cell>
          <cell r="D4639">
            <v>28.35</v>
          </cell>
        </row>
        <row r="4640">
          <cell r="A4640" t="str">
            <v>LLAVE COPA 1/4 DR HEX 8MM D-4708M TRUPER 13170</v>
          </cell>
          <cell r="D4640">
            <v>5.58</v>
          </cell>
        </row>
        <row r="4641">
          <cell r="A4641" t="str">
            <v>LLAVE COPA LARGA 1/4 DR 8MM D-4708LM TRUPER 13202</v>
          </cell>
          <cell r="D4641">
            <v>13.7</v>
          </cell>
        </row>
        <row r="4642">
          <cell r="A4642" t="str">
            <v>LLAVE COPA MM 1/4 DR HEX 10MM D4710M</v>
          </cell>
          <cell r="D4642">
            <v>12.55</v>
          </cell>
        </row>
        <row r="4643">
          <cell r="A4643" t="str">
            <v>LLAVE COPA LARGA 1/4 DR 10MM D4710LM</v>
          </cell>
          <cell r="D4643">
            <v>13.78</v>
          </cell>
        </row>
        <row r="4644">
          <cell r="A4644" t="str">
            <v>LLAVE COPA DE 1/2 HEX 3/8 D-5412-H</v>
          </cell>
          <cell r="D4644">
            <v>11.05</v>
          </cell>
        </row>
        <row r="4645">
          <cell r="A4645" t="str">
            <v>LLAVE COPA 1/2 DR HEX 7/16 D-5414-H TRUPER 13231</v>
          </cell>
          <cell r="D4645">
            <v>10.97</v>
          </cell>
        </row>
        <row r="4646">
          <cell r="A4646" t="str">
            <v>LLAVE COPA 1/2 HEX 1/2 D5416H</v>
          </cell>
          <cell r="D4646">
            <v>10.74</v>
          </cell>
        </row>
        <row r="4647">
          <cell r="A4647" t="str">
            <v>LLAVE COPA 1/2 HEX 9/16  D5418H</v>
          </cell>
          <cell r="D4647">
            <v>9.36</v>
          </cell>
        </row>
        <row r="4648">
          <cell r="A4648" t="str">
            <v>LLAVE COPA 1/2 HEX 5/8 D5420H</v>
          </cell>
          <cell r="D4648">
            <v>9.36</v>
          </cell>
        </row>
        <row r="4649">
          <cell r="A4649" t="str">
            <v>LLAVE COPA 1/2 HEX 11/16 D5422H</v>
          </cell>
          <cell r="D4649">
            <v>11.23</v>
          </cell>
        </row>
        <row r="4650">
          <cell r="A4650" t="str">
            <v>LLAVE COPA 1/2 HEX 3/4 D5424H</v>
          </cell>
          <cell r="D4650">
            <v>11.77</v>
          </cell>
        </row>
        <row r="4651">
          <cell r="A4651" t="str">
            <v>LLAVE COPA 1/2 HEX 13/16 D5426H</v>
          </cell>
          <cell r="D4651">
            <v>13.91</v>
          </cell>
        </row>
        <row r="4652">
          <cell r="A4652" t="str">
            <v>LLAVE COPA 1/2 HEX 7/8 D5428H</v>
          </cell>
          <cell r="D4652">
            <v>15.25</v>
          </cell>
        </row>
        <row r="4653">
          <cell r="A4653" t="str">
            <v>LLAVE COPA 1/2 HEX 15/16 D5430H</v>
          </cell>
          <cell r="D4653">
            <v>18.989999999999998</v>
          </cell>
        </row>
        <row r="4654">
          <cell r="A4654" t="str">
            <v>LLAVE COPA LARGA 1/2 HEX 1 D5432H</v>
          </cell>
          <cell r="D4654">
            <v>18.53</v>
          </cell>
        </row>
        <row r="4655">
          <cell r="A4655" t="str">
            <v>LLAVE COPA LARGA 1/2 STD 3/8 D-5312-H</v>
          </cell>
          <cell r="D4655">
            <v>26.69</v>
          </cell>
        </row>
        <row r="4656">
          <cell r="A4656" t="str">
            <v>LLAVE COPA LARGA 1/2 STD 7/16 D5314H</v>
          </cell>
          <cell r="D4656">
            <v>19.66</v>
          </cell>
        </row>
        <row r="4657">
          <cell r="A4657" t="str">
            <v>LLAVE COPA LARGA 1/2 X 9/16 D5318H</v>
          </cell>
          <cell r="D4657">
            <v>22.46</v>
          </cell>
        </row>
        <row r="4658">
          <cell r="A4658" t="str">
            <v>LLAVE COPA LARGA 1/2 HEX 5/8 D-5320-H (13327)</v>
          </cell>
          <cell r="D4658">
            <v>28.44</v>
          </cell>
        </row>
        <row r="4659">
          <cell r="A4659" t="str">
            <v>LLAVE COPA LARGA 1/2 X 11/16 D5322H</v>
          </cell>
          <cell r="D4659">
            <v>23.01</v>
          </cell>
        </row>
        <row r="4660">
          <cell r="A4660" t="str">
            <v>LLAVE COPA LARGA 1/2 X 7/8 D5328H</v>
          </cell>
          <cell r="D4660">
            <v>29.85</v>
          </cell>
        </row>
        <row r="4661">
          <cell r="A4661" t="str">
            <v>LLAVE COPA 1/2 HEX LARGO 1 D5332H</v>
          </cell>
          <cell r="D4661">
            <v>28.09</v>
          </cell>
        </row>
        <row r="4662">
          <cell r="A4662" t="str">
            <v>LLAVE COPA 1/2 HEX LARGO 11MM D5311M</v>
          </cell>
          <cell r="D4662">
            <v>23.01</v>
          </cell>
        </row>
        <row r="4663">
          <cell r="A4663" t="str">
            <v>LLAVE COPA LARGA 1/2 HEX 15MM D5315M</v>
          </cell>
          <cell r="D4663">
            <v>26.26</v>
          </cell>
        </row>
        <row r="4664">
          <cell r="A4664" t="str">
            <v>LLAVE COPA LARGA 1/2 HEX 16MM D5316M</v>
          </cell>
          <cell r="D4664">
            <v>25.95</v>
          </cell>
        </row>
        <row r="4665">
          <cell r="A4665" t="str">
            <v>LLAVE COPA LARGA 1/2 HEX 18MM D5318M</v>
          </cell>
          <cell r="D4665">
            <v>29.43</v>
          </cell>
        </row>
        <row r="4666">
          <cell r="A4666" t="str">
            <v>LLAVE COPA 1/2 DR TORX 7PZS JPT 1/2 X7</v>
          </cell>
          <cell r="D4666">
            <v>244.44</v>
          </cell>
        </row>
        <row r="4667">
          <cell r="A4667" t="str">
            <v>LLAVE COPA LARGA 1/2 DR X 13/16 D5326</v>
          </cell>
          <cell r="D4667">
            <v>25.42</v>
          </cell>
        </row>
        <row r="4668">
          <cell r="A4668" t="str">
            <v>LLAVE COPA LARGA 1/2 DR X 5/8 D532050</v>
          </cell>
          <cell r="D4668">
            <v>19.989999999999998</v>
          </cell>
        </row>
        <row r="4669">
          <cell r="A4669" t="str">
            <v>LLAVE COPA 3/8 HEX STD 1/4 D5208H</v>
          </cell>
          <cell r="D4669">
            <v>6.42</v>
          </cell>
        </row>
        <row r="4670">
          <cell r="A4670" t="str">
            <v>LLAVE COPA 3/8 HEX STD 5/16 D5210H</v>
          </cell>
          <cell r="D4670">
            <v>6.42</v>
          </cell>
        </row>
        <row r="4671">
          <cell r="A4671" t="str">
            <v>LLAVE COPA 3/8 HEX STD 3/8 D5212H</v>
          </cell>
          <cell r="D4671">
            <v>5.42</v>
          </cell>
        </row>
        <row r="4672">
          <cell r="A4672" t="str">
            <v>LLAVE COPA 3/8 HEX STD 7/16 D5214H</v>
          </cell>
          <cell r="D4672">
            <v>5.42</v>
          </cell>
        </row>
        <row r="4673">
          <cell r="A4673" t="str">
            <v>LLAVE COPA 3/8 HEX STD 1/2 D5216H</v>
          </cell>
          <cell r="D4673">
            <v>5.42</v>
          </cell>
        </row>
        <row r="4674">
          <cell r="A4674" t="str">
            <v>LLAVE COPA 3/8 12 PTAS 7MM D5207M</v>
          </cell>
          <cell r="D4674">
            <v>5.42</v>
          </cell>
        </row>
        <row r="4675">
          <cell r="A4675" t="str">
            <v>LLAVE COPA 3/8 12 PTAS 8MM D5208M</v>
          </cell>
          <cell r="D4675">
            <v>6.42</v>
          </cell>
        </row>
        <row r="4676">
          <cell r="A4676" t="str">
            <v>LLAVE COPA 3/8 12 PTAS 9MM D5209M</v>
          </cell>
          <cell r="D4676">
            <v>5.42</v>
          </cell>
        </row>
        <row r="4677">
          <cell r="A4677" t="str">
            <v>LLAVE COPA 3/8 12 PTAS 10MM D5210M</v>
          </cell>
          <cell r="D4677">
            <v>5.89</v>
          </cell>
        </row>
        <row r="4678">
          <cell r="A4678" t="str">
            <v>LLAVE COPA 3/8 12 PTAS 11MM D5211M</v>
          </cell>
          <cell r="D4678">
            <v>5.89</v>
          </cell>
        </row>
        <row r="4679">
          <cell r="A4679" t="str">
            <v>LLAVE COPA 3/8 12 PTAS 12 MM D5212M</v>
          </cell>
          <cell r="D4679">
            <v>6.42</v>
          </cell>
        </row>
        <row r="4680">
          <cell r="A4680" t="str">
            <v>LLAVE COPA 3/8 12PTAS 13MM D5213M</v>
          </cell>
          <cell r="D4680">
            <v>6.42</v>
          </cell>
        </row>
        <row r="4681">
          <cell r="A4681" t="str">
            <v>LLAVE COPA 3/8 12 PTAS 14 MM D5214M</v>
          </cell>
          <cell r="D4681">
            <v>6.42</v>
          </cell>
        </row>
        <row r="4682">
          <cell r="A4682" t="str">
            <v>LLAVE COPA LARGA 3/8 HEX 3/8 D5012HM</v>
          </cell>
          <cell r="D4682">
            <v>17.420000000000002</v>
          </cell>
        </row>
        <row r="4683">
          <cell r="A4683" t="str">
            <v>LLAVE COPA LARGA 3/8 HEX 14MM D5014HM</v>
          </cell>
          <cell r="D4683">
            <v>16.850000000000001</v>
          </cell>
        </row>
        <row r="4684">
          <cell r="A4684" t="str">
            <v>LLAVE COPA LARGA  3/8 HEX 1/2 D5016H</v>
          </cell>
          <cell r="D4684">
            <v>16.850000000000001</v>
          </cell>
        </row>
        <row r="4685">
          <cell r="A4685" t="str">
            <v>LLAVE COPA LARGA 3/8 HEX 9/16 D5018H</v>
          </cell>
          <cell r="D4685">
            <v>17.39</v>
          </cell>
        </row>
        <row r="4686">
          <cell r="A4686" t="str">
            <v>LLAVE COPA PTA.HEX 3/8 DR 8MM D-4990-8M</v>
          </cell>
          <cell r="D4686">
            <v>20.57</v>
          </cell>
        </row>
        <row r="4687">
          <cell r="A4687" t="str">
            <v>LLAVE COPA PTA.HEX  3/8 10MM D-4990-10M</v>
          </cell>
          <cell r="D4687">
            <v>26.27</v>
          </cell>
        </row>
        <row r="4688">
          <cell r="A4688" t="str">
            <v>LLAVE COPA MM 3/8  DR  8MM D5208HM</v>
          </cell>
          <cell r="D4688">
            <v>7.1</v>
          </cell>
        </row>
        <row r="4689">
          <cell r="A4689" t="str">
            <v>LLAVE COPA 3/8 DR 10MM D-5210HM TRUPER 13674</v>
          </cell>
          <cell r="D4689">
            <v>12.71</v>
          </cell>
        </row>
        <row r="4690">
          <cell r="A4690" t="str">
            <v>LLAVE COPA 3/8 DR 12MM D-5212HM TRUPER 13676</v>
          </cell>
          <cell r="D4690">
            <v>7.8</v>
          </cell>
        </row>
        <row r="4691">
          <cell r="A4691" t="str">
            <v>LLAVE COPA MM 3/8 DR 13MM D5213HM</v>
          </cell>
          <cell r="D4691">
            <v>6.96</v>
          </cell>
        </row>
        <row r="4692">
          <cell r="A4692" t="str">
            <v>LLAVE COPA MM 3/8 DR 14MM D5214HM</v>
          </cell>
          <cell r="D4692">
            <v>7.41</v>
          </cell>
        </row>
        <row r="4693">
          <cell r="A4693" t="str">
            <v>LLAVE COPA LARGA 3/8 10MM D-5010HM</v>
          </cell>
          <cell r="D4693">
            <v>18.59</v>
          </cell>
        </row>
        <row r="4694">
          <cell r="A4694" t="str">
            <v>LLAVE COPA LARGA 3/8 13MM D-5013HM</v>
          </cell>
          <cell r="D4694">
            <v>16.32</v>
          </cell>
        </row>
        <row r="4695">
          <cell r="A4695" t="str">
            <v>LLAVE COPA LARGA 3/8 DR 5/8 D522050</v>
          </cell>
          <cell r="D4695">
            <v>24.12</v>
          </cell>
        </row>
        <row r="4696">
          <cell r="A4696" t="str">
            <v>LLAVE COPA LARGA 3/8 DR X 13/16 D5026HP</v>
          </cell>
          <cell r="D4696">
            <v>18.98</v>
          </cell>
        </row>
        <row r="4697">
          <cell r="A4697" t="str">
            <v>LLAVE COPA 1/2 DR 10MM HEX D-5410-M TRUPER 13260</v>
          </cell>
          <cell r="D4697">
            <v>18.11</v>
          </cell>
        </row>
        <row r="4698">
          <cell r="A4698" t="str">
            <v>LLAVE COPA MM 1/2 DR 11MM HEX D-5411M</v>
          </cell>
          <cell r="D4698">
            <v>10.58</v>
          </cell>
        </row>
        <row r="4699">
          <cell r="A4699" t="str">
            <v>LLAVE COPA MM 1/2 DR 12MM HEX D-5412-M</v>
          </cell>
          <cell r="D4699">
            <v>18.28</v>
          </cell>
        </row>
        <row r="4700">
          <cell r="A4700" t="str">
            <v>LLAVE COPA MM 1/2 DR 13MM HEX D-5413-M</v>
          </cell>
          <cell r="D4700">
            <v>18.329999999999998</v>
          </cell>
        </row>
        <row r="4701">
          <cell r="A4701" t="str">
            <v>LLAVE COPA MM 1/2 DR 14MM HEX D-5414-M</v>
          </cell>
          <cell r="D4701">
            <v>18.41</v>
          </cell>
        </row>
        <row r="4702">
          <cell r="A4702" t="str">
            <v>LLAVE COPA MM 1/2 DR 15MM HEX D-5415M</v>
          </cell>
          <cell r="D4702">
            <v>9.36</v>
          </cell>
        </row>
        <row r="4703">
          <cell r="A4703" t="str">
            <v>LLAVE COPA 1/2 DR 17MM D-5417-M TRUPER 13267</v>
          </cell>
          <cell r="D4703">
            <v>18.55</v>
          </cell>
        </row>
        <row r="4704">
          <cell r="A4704" t="str">
            <v>LLAVE COPA MM 1/2 DR 18MM HEX D-5418M</v>
          </cell>
          <cell r="D4704">
            <v>10.5</v>
          </cell>
        </row>
        <row r="4705">
          <cell r="A4705" t="str">
            <v>LLAVE COPA 1/2 DR 19MM D-5419-M TRUPER 13269</v>
          </cell>
          <cell r="D4705">
            <v>20.149999999999999</v>
          </cell>
        </row>
        <row r="4706">
          <cell r="A4706" t="str">
            <v>LLAVE COPA MM 1/2 DR 21MM HEX D-5421M</v>
          </cell>
          <cell r="D4706">
            <v>15.96</v>
          </cell>
        </row>
        <row r="4707">
          <cell r="A4707" t="str">
            <v>LLAVE COPA 1/2 DR 22MM HEX D-5422-M TRUPER 13272</v>
          </cell>
          <cell r="D4707">
            <v>29.17</v>
          </cell>
        </row>
        <row r="4708">
          <cell r="A4708" t="str">
            <v>LLAVE COPA MM 1/2 DR 23MM HEX D-5423M</v>
          </cell>
          <cell r="D4708">
            <v>12.79</v>
          </cell>
        </row>
        <row r="4709">
          <cell r="A4709" t="str">
            <v>LLAVE COPA MM 1/2 DR 24MM HEX D-5424-M</v>
          </cell>
          <cell r="D4709">
            <v>25.88</v>
          </cell>
        </row>
        <row r="4710">
          <cell r="A4710" t="str">
            <v>LLAVE COPA 1/2 DR 10MM12 PTAS D-5410EM</v>
          </cell>
          <cell r="D4710">
            <v>13.87</v>
          </cell>
        </row>
        <row r="4711">
          <cell r="A4711" t="str">
            <v>LLAVE COPA 1/2 DR 12MM 12 PTAS D-5412EM</v>
          </cell>
          <cell r="D4711">
            <v>14.46</v>
          </cell>
        </row>
        <row r="4712">
          <cell r="A4712" t="str">
            <v>LLAVE COPA 1/2 DR 14MM 12PTAS.D-5414EM 13528</v>
          </cell>
          <cell r="D4712">
            <v>11.4</v>
          </cell>
        </row>
        <row r="4713">
          <cell r="A4713" t="str">
            <v>LLAVE COPA 1/2 DR 17MM 12PTAS.D 5417EM</v>
          </cell>
          <cell r="D4713">
            <v>11.51</v>
          </cell>
        </row>
        <row r="4714">
          <cell r="A4714" t="str">
            <v>LLAVE COPA 1/2 DR 19MM 12 PTAS.D-5419EM 13533</v>
          </cell>
          <cell r="D4714">
            <v>22.2</v>
          </cell>
        </row>
        <row r="4715">
          <cell r="A4715" t="str">
            <v>LLAVE COPA 1/2 DR MM PUNTA HEX 6PZS</v>
          </cell>
          <cell r="D4715">
            <v>244.44</v>
          </cell>
        </row>
        <row r="4716">
          <cell r="A4716" t="str">
            <v>LLAVE COPA 1/2 DR TORX T-40 D543940W</v>
          </cell>
          <cell r="D4716">
            <v>28.09</v>
          </cell>
        </row>
        <row r="4717">
          <cell r="A4717" t="str">
            <v>LLAVE COPA 1/2 DR TORX T-50 D543950W</v>
          </cell>
          <cell r="D4717">
            <v>28.09</v>
          </cell>
        </row>
        <row r="4718">
          <cell r="A4718" t="str">
            <v>LLAVE COPA 1/2 DR TORX T-55 D543955W</v>
          </cell>
          <cell r="D4718">
            <v>28.09</v>
          </cell>
        </row>
        <row r="4719">
          <cell r="A4719" t="str">
            <v>LLAVE COMBINADA DE 1/4 LL-1208</v>
          </cell>
          <cell r="D4719">
            <v>29.43</v>
          </cell>
        </row>
        <row r="4720">
          <cell r="A4720" t="str">
            <v>LLAVE COMBINADA DE 5/16 LL-1210</v>
          </cell>
          <cell r="D4720">
            <v>32.1</v>
          </cell>
        </row>
        <row r="4721">
          <cell r="A4721" t="str">
            <v>LLAVE COMBINADA DE 3/8 LL-1212</v>
          </cell>
          <cell r="D4721">
            <v>34.78</v>
          </cell>
        </row>
        <row r="4722">
          <cell r="A4722" t="str">
            <v>LLAVE COMBINADA DE 7/16 LL-1214</v>
          </cell>
          <cell r="D4722">
            <v>30.51</v>
          </cell>
        </row>
        <row r="4723">
          <cell r="A4723" t="str">
            <v>LLAVE COMBINADA DE 1/2 LL-1216</v>
          </cell>
          <cell r="D4723">
            <v>32.76</v>
          </cell>
        </row>
        <row r="4724">
          <cell r="A4724" t="str">
            <v>LLAVE COMBINADA DE 9/16 LL-1218</v>
          </cell>
          <cell r="D4724">
            <v>48.95</v>
          </cell>
        </row>
        <row r="4725">
          <cell r="A4725" t="str">
            <v>LLAVE COMBINADA DE 5/8 LL-1220</v>
          </cell>
          <cell r="D4725">
            <v>41.81</v>
          </cell>
        </row>
        <row r="4726">
          <cell r="A4726" t="str">
            <v>LLAVE COMBINADA  DE 11/16 LL-1222</v>
          </cell>
          <cell r="D4726">
            <v>46.32</v>
          </cell>
        </row>
        <row r="4727">
          <cell r="A4727" t="str">
            <v>LLAVE COMBINADA DE 3/4 LL-1224</v>
          </cell>
          <cell r="D4727">
            <v>80.819999999999993</v>
          </cell>
        </row>
        <row r="4728">
          <cell r="A4728" t="str">
            <v>LLAVE COBINADA DE 7/8 LL-1228</v>
          </cell>
          <cell r="D4728">
            <v>74.569999999999993</v>
          </cell>
        </row>
        <row r="4729">
          <cell r="A4729" t="str">
            <v>LLAVE COMBINADA DE 6MM LL-1206M</v>
          </cell>
          <cell r="D4729">
            <v>29.43</v>
          </cell>
        </row>
        <row r="4730">
          <cell r="A4730" t="str">
            <v>LLAVE COMBINADA DE 7MM LL-1207M</v>
          </cell>
          <cell r="D4730">
            <v>29.43</v>
          </cell>
        </row>
        <row r="4731">
          <cell r="A4731" t="str">
            <v>LLAVE COMBINADA DE 8MM LL-1208M</v>
          </cell>
          <cell r="D4731">
            <v>25.13</v>
          </cell>
        </row>
        <row r="4732">
          <cell r="A4732" t="str">
            <v>LLAVE  COMBINADA DE 9MM LL-1209M</v>
          </cell>
          <cell r="D4732">
            <v>34.78</v>
          </cell>
        </row>
        <row r="4733">
          <cell r="A4733" t="str">
            <v>LLAVE COMBINADA DE 11MM  LL-1211M</v>
          </cell>
          <cell r="D4733">
            <v>30.84</v>
          </cell>
        </row>
        <row r="4734">
          <cell r="A4734" t="str">
            <v>LLAVE COMBINADA DE 13MM LL-1213M</v>
          </cell>
          <cell r="D4734">
            <v>33.119999999999997</v>
          </cell>
        </row>
        <row r="4735">
          <cell r="A4735" t="str">
            <v>LLAVE COMBINADA DE 15MM LL-1215M</v>
          </cell>
          <cell r="D4735">
            <v>41.12</v>
          </cell>
        </row>
        <row r="4736">
          <cell r="A4736" t="str">
            <v>LLAVE COMBINADA DE 16MM LL-1216M</v>
          </cell>
          <cell r="D4736">
            <v>42.26</v>
          </cell>
        </row>
        <row r="4737">
          <cell r="A4737" t="str">
            <v>JUEGO DE 6 LLAVES COMB. STD  5/16-5/8 JC-6P</v>
          </cell>
          <cell r="D4737">
            <v>248.78</v>
          </cell>
        </row>
        <row r="4738">
          <cell r="A4738" t="str">
            <v>JUEGO DE 6 LLAVES COMB. 9-15 MM JC-6M</v>
          </cell>
          <cell r="D4738">
            <v>254.12</v>
          </cell>
        </row>
        <row r="4739">
          <cell r="A4739" t="str">
            <v>JUEGO DE 9 LLAVES COMBIN. STD 1/4-3/4 JC-9P</v>
          </cell>
          <cell r="D4739">
            <v>414.64</v>
          </cell>
        </row>
        <row r="4740">
          <cell r="A4740" t="str">
            <v>JUEGO DE 9 LLAVES COMB. 7-15 MM JC-9M</v>
          </cell>
          <cell r="D4740">
            <v>363.81</v>
          </cell>
        </row>
        <row r="4741">
          <cell r="A4741" t="str">
            <v>LLAVE COMBINADA 17MM LL-1217M</v>
          </cell>
          <cell r="D4741">
            <v>46.83</v>
          </cell>
        </row>
        <row r="4742">
          <cell r="A4742" t="str">
            <v>LLAVE COMBINADA 18MM  LL-1218M</v>
          </cell>
          <cell r="D4742">
            <v>51.4</v>
          </cell>
        </row>
        <row r="4743">
          <cell r="A4743" t="str">
            <v>LLAVE COMBINADA 22MM LL-1222M</v>
          </cell>
          <cell r="D4743">
            <v>137.18</v>
          </cell>
        </row>
        <row r="4744">
          <cell r="A4744" t="str">
            <v>LLAVE COMBINADA 24MM LL-1224M</v>
          </cell>
          <cell r="D4744">
            <v>113.88</v>
          </cell>
        </row>
        <row r="4745">
          <cell r="A4745" t="str">
            <v>LLAVE COMBINADA 27MM LL-1227M</v>
          </cell>
          <cell r="D4745">
            <v>139.35</v>
          </cell>
        </row>
        <row r="4746">
          <cell r="A4746" t="str">
            <v>LLAVE COMBINADA 28MM LL-1228M</v>
          </cell>
          <cell r="D4746">
            <v>148.49</v>
          </cell>
        </row>
        <row r="4747">
          <cell r="A4747" t="str">
            <v>LLAVE AJUST. CROMO NEGRO 10" PET-10CN</v>
          </cell>
          <cell r="D4747">
            <v>74.91</v>
          </cell>
        </row>
        <row r="4748">
          <cell r="A4748" t="str">
            <v>LLAVE AJUST. 10" CROMADA PET -10C</v>
          </cell>
          <cell r="D4748">
            <v>88.28</v>
          </cell>
        </row>
        <row r="4749">
          <cell r="A4749" t="str">
            <v>LLAVE AJUST. 12" CROMADA PET -12C</v>
          </cell>
          <cell r="D4749">
            <v>189.23</v>
          </cell>
        </row>
        <row r="4750">
          <cell r="A4750" t="str">
            <v>LLAVE CORONA 1/2 X 9/16 LL-8181</v>
          </cell>
          <cell r="D4750">
            <v>57.11</v>
          </cell>
        </row>
        <row r="4751">
          <cell r="A4751" t="str">
            <v>LLAVE CORONA 13X14MM LL-81314</v>
          </cell>
          <cell r="D4751">
            <v>61.69</v>
          </cell>
        </row>
        <row r="4752">
          <cell r="A4752" t="str">
            <v>LLAVE CORONA 19X22MM LL-81922</v>
          </cell>
          <cell r="D4752">
            <v>92.52</v>
          </cell>
        </row>
        <row r="4753">
          <cell r="A4753" t="str">
            <v>LLAVE CORONA 1/16 X 1/8 LL8186</v>
          </cell>
          <cell r="D4753">
            <v>161.13999999999999</v>
          </cell>
        </row>
        <row r="4754">
          <cell r="A4754" t="str">
            <v>LLAVE D/CINTA P/FILT 68A 90MM LF-500</v>
          </cell>
          <cell r="D4754">
            <v>50.26</v>
          </cell>
        </row>
        <row r="4755">
          <cell r="A4755" t="str">
            <v>LLAVE D/CINTA P/FILT 68A 100MM LF-1000</v>
          </cell>
          <cell r="D4755">
            <v>65.72</v>
          </cell>
        </row>
        <row r="4756">
          <cell r="A4756" t="str">
            <v>LLAVE CRUZ 18" LL CR -18</v>
          </cell>
          <cell r="D4756">
            <v>157.33000000000001</v>
          </cell>
        </row>
        <row r="4757">
          <cell r="A4757" t="str">
            <v>LLAVE P/CAMION 1-1/16 X 1 1/4 2 BOCL LAR9</v>
          </cell>
          <cell r="D4757">
            <v>294.7</v>
          </cell>
        </row>
        <row r="4758">
          <cell r="A4758" t="str">
            <v>LLAVE P/CAMION 1-3/16 X 1/2 BO LLAR 10</v>
          </cell>
          <cell r="D4758">
            <v>422.33</v>
          </cell>
        </row>
        <row r="4759">
          <cell r="A4759" t="str">
            <v>LLAVE BANDA NYLON P/FILT LL BA-FA</v>
          </cell>
          <cell r="D4759">
            <v>60.19</v>
          </cell>
        </row>
        <row r="4760">
          <cell r="A4760" t="str">
            <v>LLAVE ALLEN 1.5MM-10MM 10PZS ALL-10M</v>
          </cell>
          <cell r="D4760">
            <v>60.4</v>
          </cell>
        </row>
        <row r="4761">
          <cell r="A4761" t="str">
            <v>LLAVE ALLEN 1/16-1/4 8PZS ALL-P8P</v>
          </cell>
          <cell r="D4761">
            <v>18.510000000000002</v>
          </cell>
        </row>
        <row r="4762">
          <cell r="A4762" t="str">
            <v>MARTILLO CABO MADERA 16ONZ MA-16 TRUPER 16752</v>
          </cell>
          <cell r="D4762">
            <v>76.87</v>
          </cell>
        </row>
        <row r="4763">
          <cell r="A4763" t="str">
            <v>MASCARILLA C/ FILTRO P/ POLVO MAS-FIL (14260)</v>
          </cell>
          <cell r="D4763">
            <v>18.55</v>
          </cell>
        </row>
        <row r="4764">
          <cell r="A4764" t="str">
            <v>MASCARILLA ECON P/ POLVO MAS (14250)</v>
          </cell>
          <cell r="D4764">
            <v>2.2400000000000002</v>
          </cell>
        </row>
        <row r="4765">
          <cell r="A4765" t="str">
            <v>MANGO ARTICULADO L" 3/4X18 L-5686</v>
          </cell>
          <cell r="D4765">
            <v>300.89999999999998</v>
          </cell>
        </row>
        <row r="4766">
          <cell r="A4766" t="str">
            <v>MANGO ARTICULADO 3/4 DR 20" M-5668</v>
          </cell>
          <cell r="D4766">
            <v>419.19</v>
          </cell>
        </row>
        <row r="4767">
          <cell r="A4767" t="str">
            <v>PISTOLA CALAFATEADORA PICA-E</v>
          </cell>
          <cell r="D4767">
            <v>50.6</v>
          </cell>
        </row>
        <row r="4768">
          <cell r="A4768" t="str">
            <v>PISTOLA P/ PINTAR ALTA PRESION PIPI-50</v>
          </cell>
          <cell r="D4768">
            <v>427.78</v>
          </cell>
        </row>
        <row r="4769">
          <cell r="A4769" t="str">
            <v>PORTA ELECTRODO 300A PPE - 300</v>
          </cell>
          <cell r="D4769">
            <v>149.80000000000001</v>
          </cell>
        </row>
        <row r="4770">
          <cell r="A4770" t="str">
            <v>PORTA ELECTRODO 500A PPE-500 TRUPER 14233</v>
          </cell>
          <cell r="D4770">
            <v>288.64</v>
          </cell>
        </row>
        <row r="4771">
          <cell r="A4771" t="str">
            <v>ROTOMARTILLO DE 1/2 ROTO 1/2NX</v>
          </cell>
          <cell r="D4771">
            <v>1775.55</v>
          </cell>
        </row>
        <row r="4772">
          <cell r="A4772" t="str">
            <v>SOLDADOR AC   SOT-225A</v>
          </cell>
          <cell r="D4772">
            <v>6265.71</v>
          </cell>
        </row>
        <row r="4773">
          <cell r="A4773" t="str">
            <v>SOLDADOR AC/DC 300-200A SOT-300/200 (14353)</v>
          </cell>
          <cell r="D4773">
            <v>12031.28</v>
          </cell>
        </row>
        <row r="4774">
          <cell r="A4774" t="str">
            <v>SIERRA CIRCULAR 7-1/4     SICI-7-1/4</v>
          </cell>
          <cell r="D4774">
            <v>2461.4299999999998</v>
          </cell>
        </row>
        <row r="4775">
          <cell r="A4775" t="str">
            <v>REMACHADORA DE ACORDEON RE-AC</v>
          </cell>
          <cell r="D4775">
            <v>434.95</v>
          </cell>
        </row>
        <row r="4776">
          <cell r="A4776" t="str">
            <v>RACHET 1/4 DR CAB RED M-4749N</v>
          </cell>
          <cell r="D4776">
            <v>199.03</v>
          </cell>
        </row>
        <row r="4777">
          <cell r="A4777" t="str">
            <v>RACHET  3/8  M-5249</v>
          </cell>
          <cell r="D4777">
            <v>208.6</v>
          </cell>
        </row>
        <row r="4778">
          <cell r="A4778" t="str">
            <v>RATCHET DE 3/8 CURVA ESPECIAL  M-5249X</v>
          </cell>
          <cell r="D4778">
            <v>235</v>
          </cell>
        </row>
        <row r="4779">
          <cell r="A4779" t="str">
            <v>RATCHET  1/2  M-5449</v>
          </cell>
          <cell r="D4779">
            <v>287.26</v>
          </cell>
        </row>
        <row r="4780">
          <cell r="A4780" t="str">
            <v>RATCHET DE 1/2 CURVA ESPECIAL M5449X</v>
          </cell>
          <cell r="D4780">
            <v>296.01</v>
          </cell>
        </row>
        <row r="4781">
          <cell r="A4781" t="str">
            <v>RATCHET ARTICULADO 1/2 X 17 M-5468</v>
          </cell>
          <cell r="D4781">
            <v>131.44</v>
          </cell>
        </row>
        <row r="4782">
          <cell r="A4782" t="str">
            <v>TENAZA DE 8" PCH-8</v>
          </cell>
          <cell r="D4782">
            <v>58.45</v>
          </cell>
        </row>
        <row r="4783">
          <cell r="A4783" t="str">
            <v>COMPRESOR TROPER  25 LTS 3.0 HP</v>
          </cell>
          <cell r="D4783">
            <v>2600.87</v>
          </cell>
        </row>
        <row r="4784">
          <cell r="A4784" t="str">
            <v>CAJA HERRAMI 16X8X8" NARANJA CHP-16N</v>
          </cell>
          <cell r="D4784">
            <v>230.8</v>
          </cell>
        </row>
        <row r="4785">
          <cell r="A4785" t="str">
            <v>CAJA HERRAMIENTA 16X8X8" GRIS CHP-16</v>
          </cell>
          <cell r="D4785">
            <v>230.74</v>
          </cell>
        </row>
        <row r="4786">
          <cell r="A4786" t="str">
            <v>CALIBRADOR 9 HOJAS 002 A 025 CAL-9/143</v>
          </cell>
          <cell r="D4786">
            <v>29.69</v>
          </cell>
        </row>
        <row r="4787">
          <cell r="A4787" t="str">
            <v>CALIBRADOR 15 HOJAS 002-025 CAL-15/14</v>
          </cell>
          <cell r="D4787">
            <v>39.979999999999997</v>
          </cell>
        </row>
        <row r="4788">
          <cell r="A4788" t="str">
            <v>CALIBRADOR 26 HOJAS 002-025 CAL-26/14</v>
          </cell>
          <cell r="D4788">
            <v>66.25</v>
          </cell>
        </row>
        <row r="4789">
          <cell r="A4789" t="str">
            <v>CALIBRADOR  TIPO RAMPA 020-100 CAL-R-14</v>
          </cell>
          <cell r="D4789">
            <v>25.13</v>
          </cell>
        </row>
        <row r="4790">
          <cell r="A4790" t="str">
            <v>ACCESORIO P/AIRE 14 PZS JAN-15/19</v>
          </cell>
          <cell r="D4790">
            <v>288.89</v>
          </cell>
        </row>
        <row r="4791">
          <cell r="A4791" t="str">
            <v>INFLADOR DOBLE HEMBRA 1/4 VAL-INF-1/4</v>
          </cell>
          <cell r="D4791">
            <v>49.02</v>
          </cell>
        </row>
        <row r="4792">
          <cell r="A4792" t="str">
            <v>ADAPTADOR  P/LLAVE 3/8 A 1/2 A-5253</v>
          </cell>
          <cell r="D4792">
            <v>17.04</v>
          </cell>
        </row>
        <row r="4793">
          <cell r="A4793" t="str">
            <v>ADAPTADOR P/LLAVE 1/2 A 3/4 A-5653</v>
          </cell>
          <cell r="D4793">
            <v>27.42</v>
          </cell>
        </row>
        <row r="4794">
          <cell r="A4794" t="str">
            <v>ADAPTADOR P/LLAVE 3/8 UNIV N-5270</v>
          </cell>
          <cell r="D4794">
            <v>26.74</v>
          </cell>
        </row>
        <row r="4795">
          <cell r="A4795" t="str">
            <v>JUNTA P/LLAVE UNIV 1/2 DR N-5470</v>
          </cell>
          <cell r="D4795">
            <v>34.270000000000003</v>
          </cell>
        </row>
        <row r="4796">
          <cell r="A4796" t="str">
            <v>ACEITERA FLEXIBLE 300ML ACEF-300 TRUPER</v>
          </cell>
          <cell r="D4796">
            <v>60.27</v>
          </cell>
        </row>
        <row r="4797">
          <cell r="A4797" t="str">
            <v>ACEITERA FLEXIBLE 500ML ACEF-500 TRUPER</v>
          </cell>
          <cell r="D4797">
            <v>66.95</v>
          </cell>
        </row>
        <row r="4798">
          <cell r="A4798" t="str">
            <v>ESTRACTOR D/BALINERAS 2-1/4" EX-B2</v>
          </cell>
          <cell r="D4798">
            <v>285.81</v>
          </cell>
        </row>
        <row r="4799">
          <cell r="A4799" t="str">
            <v>ESTRACTOR D/BALINERA 4-1/4" EX-B4</v>
          </cell>
          <cell r="D4799">
            <v>560.69000000000005</v>
          </cell>
        </row>
        <row r="4800">
          <cell r="A4800" t="str">
            <v>ESTRACTOR D/POLEA 3" EX-P3</v>
          </cell>
          <cell r="D4800">
            <v>93.63</v>
          </cell>
        </row>
        <row r="4801">
          <cell r="A4801" t="str">
            <v>ESTRACTOR D/POLEA 4" EX-P4</v>
          </cell>
          <cell r="D4801">
            <v>154.47</v>
          </cell>
        </row>
        <row r="4802">
          <cell r="A4802" t="str">
            <v>ESTRACTOR D/VOLANTE EXT-13</v>
          </cell>
          <cell r="D4802">
            <v>108.34</v>
          </cell>
        </row>
        <row r="4803">
          <cell r="A4803" t="str">
            <v>PODADORA DE GASOLINA 17" 25CC DES-25</v>
          </cell>
          <cell r="D4803">
            <v>3117.78</v>
          </cell>
        </row>
        <row r="4804">
          <cell r="A4804" t="str">
            <v>PRENSA DE BANCO TA-4</v>
          </cell>
          <cell r="D4804">
            <v>803.57</v>
          </cell>
        </row>
        <row r="4805">
          <cell r="A4805" t="str">
            <v>PRENSA DE BANCO TA-5</v>
          </cell>
          <cell r="D4805">
            <v>1633.19</v>
          </cell>
        </row>
        <row r="4806">
          <cell r="A4806" t="str">
            <v>PRENSA DE RESORTE P/VALVULA CO-RE-VA</v>
          </cell>
          <cell r="D4806">
            <v>672.78</v>
          </cell>
        </row>
        <row r="4807">
          <cell r="A4807" t="str">
            <v>PRENSA P/ANILLOS DIESEL CO-AN-DI</v>
          </cell>
          <cell r="D4807">
            <v>381.88</v>
          </cell>
        </row>
        <row r="4808">
          <cell r="A4808" t="str">
            <v>EXTENSION 1/4 DR 3" E-4760</v>
          </cell>
          <cell r="D4808">
            <v>14.91</v>
          </cell>
        </row>
        <row r="4809">
          <cell r="A4809" t="str">
            <v>EXTENSION P/LLAVE 3/8 DR 3.0 E-5260</v>
          </cell>
          <cell r="D4809">
            <v>18.77</v>
          </cell>
        </row>
        <row r="4810">
          <cell r="A4810" t="str">
            <v>EXTENSION P/LLAVE 3/8 DR 8.0 E-5261</v>
          </cell>
          <cell r="D4810">
            <v>40.659999999999997</v>
          </cell>
        </row>
        <row r="4811">
          <cell r="A4811" t="str">
            <v>EXTENSION P/LLAVE 1/2 DR 2.5 E-5460</v>
          </cell>
          <cell r="D4811">
            <v>28.28</v>
          </cell>
        </row>
        <row r="4812">
          <cell r="A4812" t="str">
            <v>EXTENSION  P/LLAVE 1/2 DR 10.0 LARGA E-5463</v>
          </cell>
          <cell r="D4812">
            <v>68.64</v>
          </cell>
        </row>
        <row r="4813">
          <cell r="A4813" t="str">
            <v>EXTENSION P/LLAVE 3/4 DR 4.0 E-5660</v>
          </cell>
          <cell r="D4813">
            <v>93.76</v>
          </cell>
        </row>
        <row r="4814">
          <cell r="A4814" t="str">
            <v>EXTENSION P/LLAVE 3/4 DR 8.0 E-5661</v>
          </cell>
          <cell r="D4814">
            <v>159.69</v>
          </cell>
        </row>
        <row r="4815">
          <cell r="A4815" t="str">
            <v>EXTENSION PLLAVE 3/4 DR 16.0 E-5663</v>
          </cell>
          <cell r="D4815">
            <v>218.96</v>
          </cell>
        </row>
        <row r="4816">
          <cell r="A4816" t="str">
            <v>MANGO DESLIZANTE 1/4 DR C-4785</v>
          </cell>
          <cell r="D4816">
            <v>28.8</v>
          </cell>
        </row>
        <row r="4817">
          <cell r="A4817" t="str">
            <v>MANGO DESLIZANTE  1/2 DR C-5285</v>
          </cell>
          <cell r="D4817">
            <v>63.27</v>
          </cell>
        </row>
        <row r="4818">
          <cell r="A4818" t="str">
            <v>MANGO DESLIZANTE 3/4 DR C-5685</v>
          </cell>
          <cell r="D4818">
            <v>282.26</v>
          </cell>
        </row>
        <row r="4819">
          <cell r="A4819" t="str">
            <v>ABOCINADOR P/TUBO COBRE JAV-7</v>
          </cell>
          <cell r="D4819">
            <v>159.91</v>
          </cell>
        </row>
        <row r="4820">
          <cell r="A4820" t="str">
            <v>ABOCINADOR CORTA TUBO  JCA-3</v>
          </cell>
          <cell r="D4820">
            <v>312.98</v>
          </cell>
        </row>
        <row r="4821">
          <cell r="A4821" t="str">
            <v>CORTA TUBO 32MM COT-32</v>
          </cell>
          <cell r="D4821">
            <v>148.49</v>
          </cell>
        </row>
        <row r="4822">
          <cell r="A4822" t="str">
            <v>COLA MASILLA ADEFIX P5   5KGS</v>
          </cell>
          <cell r="D4822">
            <v>88.29</v>
          </cell>
        </row>
        <row r="4823">
          <cell r="A4823" t="str">
            <v>CEMENTO GRIS</v>
          </cell>
          <cell r="D4823">
            <v>144.85</v>
          </cell>
        </row>
        <row r="4824">
          <cell r="A4824" t="str">
            <v>CEMENTO GRIS AVERIADO</v>
          </cell>
          <cell r="D4824">
            <v>133.87</v>
          </cell>
        </row>
        <row r="4825">
          <cell r="A4825" t="str">
            <v>ADEBLOK REPELLO FINO 40 KGS</v>
          </cell>
          <cell r="D4825">
            <v>124.32</v>
          </cell>
        </row>
        <row r="4826">
          <cell r="A4826" t="str">
            <v>ADEBLOK REPELLO FINO 40KG REEMBOLSADO</v>
          </cell>
          <cell r="D4826">
            <v>73.5</v>
          </cell>
        </row>
        <row r="4827">
          <cell r="A4827" t="str">
            <v>ADEBLOK REPELLO FINO 35KG REEMBOLSADO</v>
          </cell>
          <cell r="D4827">
            <v>100.8</v>
          </cell>
        </row>
        <row r="4828">
          <cell r="A4828" t="str">
            <v>ADEBLOK REPELLO FINO 27KG REEMBOLSADO</v>
          </cell>
          <cell r="D4828">
            <v>77.7</v>
          </cell>
        </row>
        <row r="4829">
          <cell r="A4829" t="str">
            <v>ADEBLOCK REPELLO GRUESO 40 KGS</v>
          </cell>
          <cell r="D4829">
            <v>125.15</v>
          </cell>
        </row>
        <row r="4830">
          <cell r="A4830" t="str">
            <v>REPEMAX REPELLO GRUESO 40 KGS</v>
          </cell>
          <cell r="D4830">
            <v>129.13999999999999</v>
          </cell>
        </row>
        <row r="4831">
          <cell r="A4831" t="str">
            <v>CEMENTO BLANCO 40 KG</v>
          </cell>
          <cell r="D4831">
            <v>286.22000000000003</v>
          </cell>
        </row>
        <row r="4832">
          <cell r="A4832" t="str">
            <v>CEMENTO BLANCO 40KG REEMBOLSADO</v>
          </cell>
          <cell r="D4832">
            <v>180.6</v>
          </cell>
        </row>
        <row r="4833">
          <cell r="A4833" t="str">
            <v>COLORANTE AMARI BAYFERROX 20KG 415</v>
          </cell>
          <cell r="D4833">
            <v>950.9</v>
          </cell>
        </row>
        <row r="4834">
          <cell r="A4834" t="str">
            <v>COLORAN NEGR BAYFERROX 25KG 318 AVERIADO</v>
          </cell>
          <cell r="D4834">
            <v>909.47</v>
          </cell>
        </row>
        <row r="4835">
          <cell r="A4835" t="str">
            <v>COLORANTE ROJO  BAYFERROX 25KG 130</v>
          </cell>
          <cell r="D4835">
            <v>1072.9100000000001</v>
          </cell>
        </row>
        <row r="4836">
          <cell r="A4836" t="str">
            <v>COLORAN AMARI COLOR TEC (1 LB) 313</v>
          </cell>
          <cell r="D4836">
            <v>17.09</v>
          </cell>
        </row>
        <row r="4837">
          <cell r="A4837" t="str">
            <v>COLORAN AMARI COLOR TEC 2 LB 313 AVERIADO</v>
          </cell>
          <cell r="D4837">
            <v>28.58</v>
          </cell>
        </row>
        <row r="4838">
          <cell r="A4838" t="str">
            <v>COLORAN NEGRO COLOR TEC  (1 LB) 330</v>
          </cell>
          <cell r="D4838">
            <v>13.42</v>
          </cell>
        </row>
        <row r="4839">
          <cell r="A4839" t="str">
            <v>COLORAN ROJO COLOR TEC (1 LB) 130</v>
          </cell>
          <cell r="D4839">
            <v>17.690000000000001</v>
          </cell>
        </row>
        <row r="4840">
          <cell r="A4840" t="str">
            <v>COLORAN VERDE COLOR TEC (1 LB)</v>
          </cell>
          <cell r="D4840">
            <v>47.25</v>
          </cell>
        </row>
        <row r="4841">
          <cell r="A4841" t="str">
            <v>COLORAN AMARI COLOR TEC 25 KG 313</v>
          </cell>
          <cell r="D4841">
            <v>786.02</v>
          </cell>
        </row>
        <row r="4842">
          <cell r="A4842" t="str">
            <v>COLORAN NEGRO COLOR TEC 25KG 330</v>
          </cell>
          <cell r="D4842">
            <v>738.02</v>
          </cell>
        </row>
        <row r="4843">
          <cell r="A4843" t="str">
            <v>COLORAN ROJO COLOR TEC 25KG 130</v>
          </cell>
          <cell r="D4843">
            <v>978.12</v>
          </cell>
        </row>
        <row r="4844">
          <cell r="A4844" t="str">
            <v>MORTERO  REGULAR TOLTECA 20KG</v>
          </cell>
          <cell r="D4844">
            <v>64.5</v>
          </cell>
        </row>
        <row r="4845">
          <cell r="A4845" t="str">
            <v>MORTERO  REGULAR 20KG REEMBOLSADO</v>
          </cell>
          <cell r="D4845">
            <v>44.1</v>
          </cell>
        </row>
        <row r="4846">
          <cell r="A4846" t="str">
            <v>MORTERO CEMIX PLUS 20 KGS</v>
          </cell>
          <cell r="D4846">
            <v>74.52</v>
          </cell>
        </row>
        <row r="4847">
          <cell r="A4847" t="str">
            <v>CEMIX PLUS 15 KG REEMBOLSADO</v>
          </cell>
          <cell r="D4847">
            <v>81.900000000000006</v>
          </cell>
        </row>
        <row r="4848">
          <cell r="A4848" t="str">
            <v>PORCELANA LISA BLANCO ANTIG 2KG AVERIADO</v>
          </cell>
          <cell r="D4848">
            <v>13.67</v>
          </cell>
        </row>
        <row r="4849">
          <cell r="A4849" t="str">
            <v>PORCELANA LISA CAFE CLARO       2KG</v>
          </cell>
          <cell r="D4849">
            <v>13.67</v>
          </cell>
        </row>
        <row r="4850">
          <cell r="A4850" t="str">
            <v>PORCELANA GRANULA NEGRA         2KG</v>
          </cell>
          <cell r="D4850">
            <v>13.67</v>
          </cell>
        </row>
        <row r="4851">
          <cell r="A4851" t="str">
            <v>PLASTERBOND LANCO 1/4GL CB610-5</v>
          </cell>
          <cell r="D4851">
            <v>60.86</v>
          </cell>
        </row>
        <row r="4852">
          <cell r="A4852" t="str">
            <v>PLASTERBOND LANCO 1GL CB610-4</v>
          </cell>
          <cell r="D4852">
            <v>171.22</v>
          </cell>
        </row>
        <row r="4853">
          <cell r="A4853" t="str">
            <v>PLASTERBOND LANCO 5GL CB610-2</v>
          </cell>
          <cell r="D4853">
            <v>856.5</v>
          </cell>
        </row>
        <row r="4854">
          <cell r="A4854" t="str">
            <v>PLASTERBOND CONCENTRADO FLISEN 1/4GL</v>
          </cell>
          <cell r="D4854">
            <v>55.59</v>
          </cell>
        </row>
        <row r="4855">
          <cell r="A4855" t="str">
            <v>PALAS PUNTA REDONDA M/C 11410/11465</v>
          </cell>
          <cell r="D4855">
            <v>225.54</v>
          </cell>
        </row>
        <row r="4856">
          <cell r="A4856" t="str">
            <v>PALAS PUNTA REDONDA M/L 11410/11470</v>
          </cell>
          <cell r="D4856">
            <v>249.06</v>
          </cell>
        </row>
        <row r="4857">
          <cell r="A4857" t="str">
            <v>PALAS PUNTA CUADRAD M/C 11305/11465</v>
          </cell>
          <cell r="D4857">
            <v>225.54</v>
          </cell>
        </row>
        <row r="4858">
          <cell r="A4858" t="str">
            <v>PALAS PUNTA CUADRAD M-L 11305/11470</v>
          </cell>
          <cell r="D4858">
            <v>249.06</v>
          </cell>
        </row>
        <row r="4859">
          <cell r="A4859" t="str">
            <v>PALINES GEMELOS CLASICO 11480/11470</v>
          </cell>
          <cell r="D4859">
            <v>414.96</v>
          </cell>
        </row>
        <row r="4860">
          <cell r="A4860" t="str">
            <v>PIOCHAS         4.5 LBS 10701</v>
          </cell>
          <cell r="D4860">
            <v>216.3</v>
          </cell>
        </row>
        <row r="4861">
          <cell r="A4861" t="str">
            <v>PALA PUNTA REDONDA M/C S518</v>
          </cell>
          <cell r="D4861">
            <v>90.05</v>
          </cell>
        </row>
        <row r="4862">
          <cell r="A4862" t="str">
            <v>PALA PUNTA REDONDA M/L S518</v>
          </cell>
          <cell r="D4862">
            <v>99.25</v>
          </cell>
        </row>
        <row r="4863">
          <cell r="A4863" t="str">
            <v>PALA PUNTA CUADRADA M/C YN-8SF1-5Y</v>
          </cell>
          <cell r="D4863">
            <v>90.05</v>
          </cell>
        </row>
        <row r="4864">
          <cell r="A4864" t="str">
            <v>PALA PUNTA CUADRADA M/L YN-8SF1-5Y</v>
          </cell>
          <cell r="D4864">
            <v>114.16</v>
          </cell>
        </row>
        <row r="4865">
          <cell r="A4865" t="str">
            <v>PALA CARBONERA M/C YN-8SH1-5Y</v>
          </cell>
          <cell r="D4865">
            <v>194.95</v>
          </cell>
        </row>
        <row r="4866">
          <cell r="A4866" t="str">
            <v>PALA PUNTA CUADRA M/L YN-8SF1-5Y AVERIADO</v>
          </cell>
          <cell r="D4866">
            <v>67.5</v>
          </cell>
        </row>
        <row r="4867">
          <cell r="A4867" t="str">
            <v>PALA CARBONERA M/C YN-8SH1-5Y AVERIADO</v>
          </cell>
          <cell r="D4867">
            <v>121.5</v>
          </cell>
        </row>
        <row r="4868">
          <cell r="A4868" t="str">
            <v>PIOCHA 4.5LBS CON MANGO YN-P-002</v>
          </cell>
          <cell r="D4868">
            <v>159.9</v>
          </cell>
        </row>
        <row r="4869">
          <cell r="A4869" t="str">
            <v>PIOCHA 5LBS SIN MANGO YN-P-002</v>
          </cell>
          <cell r="D4869">
            <v>94.88</v>
          </cell>
        </row>
        <row r="4870">
          <cell r="A4870" t="str">
            <v>BRIDAS C/EMPAQUE HULE KH  48MM PF48</v>
          </cell>
          <cell r="D4870">
            <v>1.93</v>
          </cell>
        </row>
        <row r="4871">
          <cell r="A4871" t="str">
            <v>BRIDAS C/EMPAQUE HULE KH  56MM PF56</v>
          </cell>
          <cell r="D4871">
            <v>2.37</v>
          </cell>
        </row>
        <row r="4872">
          <cell r="A4872" t="str">
            <v>MANGUERA P/JARD. BICOLOR 7/16 X 50'</v>
          </cell>
          <cell r="D4872">
            <v>129.59</v>
          </cell>
        </row>
        <row r="4873">
          <cell r="A4873" t="str">
            <v>MANGUERA P/JARD. BICOLOR 7/16 X 75'</v>
          </cell>
          <cell r="D4873">
            <v>181.02</v>
          </cell>
        </row>
        <row r="4874">
          <cell r="A4874" t="str">
            <v>MANGUERA P/JARD. LISA    1/2  X 50'</v>
          </cell>
          <cell r="D4874">
            <v>135.19999999999999</v>
          </cell>
        </row>
        <row r="4875">
          <cell r="A4875" t="str">
            <v>MANGUERA PLAS NIVEL (328PIE) 7/16</v>
          </cell>
          <cell r="D4875">
            <v>714.76</v>
          </cell>
        </row>
        <row r="4876">
          <cell r="A4876" t="str">
            <v>UNION DE PRESION P/REPA MANGUE 1/2</v>
          </cell>
          <cell r="D4876">
            <v>6.7</v>
          </cell>
        </row>
        <row r="4877">
          <cell r="A4877" t="str">
            <v>SURTIDOR P/JARDIN SPC 404J</v>
          </cell>
          <cell r="D4877">
            <v>44.65</v>
          </cell>
        </row>
        <row r="4878">
          <cell r="A4878" t="str">
            <v>TIJERAS P/PODAR     19450 IMACASA</v>
          </cell>
          <cell r="D4878">
            <v>40.21</v>
          </cell>
        </row>
        <row r="4879">
          <cell r="A4879" t="str">
            <v>ARENA CRIBADA</v>
          </cell>
          <cell r="D4879">
            <v>10.06</v>
          </cell>
        </row>
        <row r="4880">
          <cell r="A4880" t="str">
            <v>SOLDADURA TH110        6013 1/8</v>
          </cell>
          <cell r="D4880">
            <v>8.0299999999999994</v>
          </cell>
        </row>
        <row r="4881">
          <cell r="A4881" t="str">
            <v>SOLDADURA ESAB 6013  3/32 X 14 "</v>
          </cell>
          <cell r="D4881">
            <v>30.23</v>
          </cell>
        </row>
        <row r="4882">
          <cell r="A4882" t="str">
            <v>SOLDADURA ESAB 6013 1/8 X 14 "</v>
          </cell>
          <cell r="D4882">
            <v>25.91</v>
          </cell>
        </row>
        <row r="4883">
          <cell r="A4883" t="str">
            <v>SOLDADURA ESAB 6010   1/8 X 14</v>
          </cell>
          <cell r="D4883">
            <v>28.5</v>
          </cell>
        </row>
        <row r="4884">
          <cell r="A4884" t="str">
            <v>SOLDADURA ESAB 6011 1/8 X 14 "</v>
          </cell>
          <cell r="D4884">
            <v>30.23</v>
          </cell>
        </row>
        <row r="4885">
          <cell r="A4885" t="str">
            <v>SOLDADURA ESAB 6012 1/8 X 14"</v>
          </cell>
          <cell r="D4885">
            <v>17.59</v>
          </cell>
        </row>
        <row r="4886">
          <cell r="A4886" t="str">
            <v>ALAMBRE PARA SOLDAR         JVB3037</v>
          </cell>
          <cell r="D4886">
            <v>23.01</v>
          </cell>
        </row>
        <row r="4887">
          <cell r="A4887" t="str">
            <v>ESTAÐO EN BARRA    50X50    1/2LB</v>
          </cell>
          <cell r="D4887">
            <v>94.49</v>
          </cell>
        </row>
        <row r="4888">
          <cell r="A4888" t="str">
            <v>ASPERSOR C/CABEZA BASE MET.1VIA TC1875</v>
          </cell>
          <cell r="D4888">
            <v>76.150000000000006</v>
          </cell>
        </row>
        <row r="4889">
          <cell r="A4889" t="str">
            <v>ASPERSOR C/CABEZA DE MET. 2VIAS TC0858</v>
          </cell>
          <cell r="D4889">
            <v>77.260000000000005</v>
          </cell>
        </row>
        <row r="4890">
          <cell r="A4890" t="str">
            <v>ASPERSOR PLAST.C/ESTACA MET.1VIA TC1876</v>
          </cell>
          <cell r="D4890">
            <v>34.31</v>
          </cell>
        </row>
        <row r="4891">
          <cell r="A4891" t="str">
            <v>ARNES DE SEGURIDAD TALLA 40-44 TC2656</v>
          </cell>
          <cell r="D4891">
            <v>610.65</v>
          </cell>
        </row>
        <row r="4892">
          <cell r="A4892" t="str">
            <v>ASENTADOR 8" CARBURO SILICIO TC0684</v>
          </cell>
          <cell r="D4892">
            <v>17.93</v>
          </cell>
        </row>
        <row r="4893">
          <cell r="A4893" t="str">
            <v>ASENTADOR 6" CARBURO SILICIO TC0683</v>
          </cell>
          <cell r="D4893">
            <v>13.24</v>
          </cell>
        </row>
        <row r="4894">
          <cell r="A4894" t="str">
            <v>BOMBA DE MANO P/INFLAR 15" RO1005</v>
          </cell>
          <cell r="D4894">
            <v>46.36</v>
          </cell>
        </row>
        <row r="4895">
          <cell r="A4895" t="str">
            <v>GATA HIDRAULICA DE GARAGE 2 TON RO3401</v>
          </cell>
          <cell r="D4895">
            <v>388.5</v>
          </cell>
        </row>
        <row r="4896">
          <cell r="A4896" t="str">
            <v>COMPRESOR MINI 300 PSI 12V RO1011</v>
          </cell>
          <cell r="D4896">
            <v>129.13</v>
          </cell>
        </row>
        <row r="4897">
          <cell r="A4897" t="str">
            <v>BOMBA EXTRACT. D/LIQ. TIPO RELOJ TC1061</v>
          </cell>
          <cell r="D4897">
            <v>421.27</v>
          </cell>
        </row>
        <row r="4898">
          <cell r="A4898" t="str">
            <v>BOMBA EXTRACT.D/LIQ. DE PALANCA TC1080</v>
          </cell>
          <cell r="D4898">
            <v>325.98</v>
          </cell>
        </row>
        <row r="4899">
          <cell r="A4899" t="str">
            <v>BARRA HEXAGONAL 5 PIES TC1207</v>
          </cell>
          <cell r="D4899">
            <v>264.89999999999998</v>
          </cell>
        </row>
        <row r="4900">
          <cell r="A4900" t="str">
            <v>BARRA HEXAGONAL 6 PIES TC1208</v>
          </cell>
          <cell r="D4900">
            <v>343.25</v>
          </cell>
        </row>
        <row r="4901">
          <cell r="A4901" t="str">
            <v>BERBIQUI 12" TC0009</v>
          </cell>
          <cell r="D4901">
            <v>249.04</v>
          </cell>
        </row>
        <row r="4902">
          <cell r="A4902" t="str">
            <v>PLOMADA DE BRONCE 8 ONZ TC0383</v>
          </cell>
          <cell r="D4902">
            <v>79.47</v>
          </cell>
        </row>
        <row r="4903">
          <cell r="A4903" t="str">
            <v>PLOMADA DE BRONCE 16 ONZ TC0385</v>
          </cell>
          <cell r="D4903">
            <v>142.38</v>
          </cell>
        </row>
        <row r="4904">
          <cell r="A4904" t="str">
            <v>BRIDA S/FIN#6 3/8X3/4 A-INO.TC1585</v>
          </cell>
          <cell r="D4904">
            <v>3.97</v>
          </cell>
        </row>
        <row r="4905">
          <cell r="A4905" t="str">
            <v>BRIDA S/FIN #10 1/2X1 A-INO.TC1025</v>
          </cell>
          <cell r="D4905">
            <v>4.3099999999999996</v>
          </cell>
        </row>
        <row r="4906">
          <cell r="A4906" t="str">
            <v>BRIDA S/FIN #12 3/4X11/4 A-INO.TC1026</v>
          </cell>
          <cell r="D4906">
            <v>4.75</v>
          </cell>
        </row>
        <row r="4907">
          <cell r="A4907" t="str">
            <v>BRIDA S/FIN #16 3/4X11/2 A-INO.TC1027</v>
          </cell>
          <cell r="D4907">
            <v>5.52</v>
          </cell>
        </row>
        <row r="4908">
          <cell r="A4908" t="str">
            <v>BRIDA S/FIN #20 3/4X13/4 A-INO.TC1028</v>
          </cell>
          <cell r="D4908">
            <v>5.8</v>
          </cell>
        </row>
        <row r="4909">
          <cell r="A4909" t="str">
            <v>BRIDA S/FIN #24 1 1/4X2 A-INO.TC1029</v>
          </cell>
          <cell r="D4909">
            <v>6.4</v>
          </cell>
        </row>
        <row r="4910">
          <cell r="A4910" t="str">
            <v>BRIDA S/FIN #28 1 1/2X2 1/4 A-INO.TC1030</v>
          </cell>
          <cell r="D4910">
            <v>6.73</v>
          </cell>
        </row>
        <row r="4911">
          <cell r="A4911" t="str">
            <v>BRIDA S/FIN #36 1 3/4X2 3/4 A-INO.TC1031</v>
          </cell>
          <cell r="D4911">
            <v>7.4</v>
          </cell>
        </row>
        <row r="4912">
          <cell r="A4912" t="str">
            <v>BRIDA S/FIN #44 2X3 1/4 A-INO.TC1032</v>
          </cell>
          <cell r="D4912">
            <v>7.73</v>
          </cell>
        </row>
        <row r="4913">
          <cell r="A4913" t="str">
            <v>BOMBILLO AHORRADOR 3U 15W L/ DIA FU0022</v>
          </cell>
          <cell r="D4913">
            <v>36.69</v>
          </cell>
        </row>
        <row r="4914">
          <cell r="A4914" t="str">
            <v>BOMBILLO AHORRADOR 3U 20W L/ DIA FU0024</v>
          </cell>
          <cell r="D4914">
            <v>40.5</v>
          </cell>
        </row>
        <row r="4915">
          <cell r="A4915" t="str">
            <v>BOMBILLO AHORRADOR 3U 25W L/ DIA FU0026</v>
          </cell>
          <cell r="D4915">
            <v>47.83</v>
          </cell>
        </row>
        <row r="4916">
          <cell r="A4916" t="str">
            <v>BOMBILLO AHORRADOR 2U 6PZS 13W LD FU0436</v>
          </cell>
          <cell r="D4916">
            <v>152.97999999999999</v>
          </cell>
        </row>
        <row r="4917">
          <cell r="A4917" t="str">
            <v>BOMBILLO AHORRADOR MINI 3U 15W LD FU0309</v>
          </cell>
          <cell r="D4917">
            <v>47.83</v>
          </cell>
        </row>
        <row r="4918">
          <cell r="A4918" t="str">
            <v>BOMBILLO AHORRADOR MINI 2U 9W LD FU0684</v>
          </cell>
          <cell r="D4918">
            <v>41.57</v>
          </cell>
        </row>
        <row r="4919">
          <cell r="A4919" t="str">
            <v>BOMBILLO AHORRADOR ESPIRAL15W LD FU0029</v>
          </cell>
          <cell r="D4919">
            <v>45.37</v>
          </cell>
        </row>
        <row r="4920">
          <cell r="A4920" t="str">
            <v>BOMBILLO AHORR 3U 25W LD FU0026 AVERIADO</v>
          </cell>
          <cell r="D4920">
            <v>14.4</v>
          </cell>
        </row>
        <row r="4921">
          <cell r="A4921" t="str">
            <v>BOMBILLO AHORRADOR ESPIRAL 20W LD FU0030</v>
          </cell>
          <cell r="D4921">
            <v>48.92</v>
          </cell>
        </row>
        <row r="4922">
          <cell r="A4922" t="str">
            <v>BOMBILLO AHORR ESP 20W FU0030 LD AVERIADO</v>
          </cell>
          <cell r="D4922">
            <v>14.68</v>
          </cell>
        </row>
        <row r="4923">
          <cell r="A4923" t="str">
            <v>BOMBILLO AHORRADOR ESPIRAL 25W LD FU0031</v>
          </cell>
          <cell r="D4923">
            <v>57.62</v>
          </cell>
        </row>
        <row r="4924">
          <cell r="A4924" t="str">
            <v>BOMBILLO FLUO ESPIR 25W FU0031 AVERIADO</v>
          </cell>
          <cell r="D4924">
            <v>17.39</v>
          </cell>
        </row>
        <row r="4925">
          <cell r="A4925" t="str">
            <v>BOMBILLO AHORRADOR ESPIRAL 6PZ 20W LD FU0437</v>
          </cell>
          <cell r="D4925">
            <v>276.35000000000002</v>
          </cell>
        </row>
        <row r="4926">
          <cell r="A4926" t="str">
            <v>BOMBILLO AHORRADOR ESPIRAL 11W BC FU0317</v>
          </cell>
          <cell r="D4926">
            <v>42.94</v>
          </cell>
        </row>
        <row r="4927">
          <cell r="A4927" t="str">
            <v>BOMBILLO AHORRADOR MINI ESPIRAL 9W LD FU0686</v>
          </cell>
          <cell r="D4927">
            <v>36.69</v>
          </cell>
        </row>
        <row r="4928">
          <cell r="A4928" t="str">
            <v>BOMBILLO AHORRADOR ESPIRAL 65W LD FU0267</v>
          </cell>
          <cell r="D4928">
            <v>183.21</v>
          </cell>
        </row>
        <row r="4929">
          <cell r="A4929" t="str">
            <v>CABLE DE SEG. P/ARNES 1.80M TC2727</v>
          </cell>
          <cell r="D4929">
            <v>285.94</v>
          </cell>
        </row>
        <row r="4930">
          <cell r="A4930" t="str">
            <v>BOMBILL AHORR ESP 6PZ 20W FU0437 AVERIADO</v>
          </cell>
          <cell r="D4930">
            <v>82.89</v>
          </cell>
        </row>
        <row r="4931">
          <cell r="A4931" t="str">
            <v>CABO DE MADERA P/HACHA TC1471</v>
          </cell>
          <cell r="D4931">
            <v>60.34</v>
          </cell>
        </row>
        <row r="4932">
          <cell r="A4932" t="str">
            <v>CABO DE MADERA PARA PIOCHA TC1470</v>
          </cell>
          <cell r="D4932">
            <v>57.77</v>
          </cell>
        </row>
        <row r="4933">
          <cell r="A4933" t="str">
            <v>CARETA PROFESIONAL C/VISOR TC0794</v>
          </cell>
          <cell r="D4933">
            <v>107.95</v>
          </cell>
        </row>
        <row r="4934">
          <cell r="A4934" t="str">
            <v>VIDRIO P/CARETA RECT. SOMBRA11 TC1055</v>
          </cell>
          <cell r="D4934">
            <v>4.97</v>
          </cell>
        </row>
        <row r="4935">
          <cell r="A4935" t="str">
            <v>VIDRIO P/CARETA RECT. SOMBRA12 TC1056</v>
          </cell>
          <cell r="D4935">
            <v>4.97</v>
          </cell>
        </row>
        <row r="4936">
          <cell r="A4936" t="str">
            <v>VIDRIO P/CARETA SOMBRA12 TC1056 AVERIADO</v>
          </cell>
          <cell r="D4936">
            <v>1.36</v>
          </cell>
        </row>
        <row r="4937">
          <cell r="A4937" t="str">
            <v>VIDRIO P/CARETA RECT.TRANSP.TC1060</v>
          </cell>
          <cell r="D4937">
            <v>1.66</v>
          </cell>
        </row>
        <row r="4938">
          <cell r="A4938" t="str">
            <v>VIDRIO P/CARETA  TRANSP TC1060 AVERIADO</v>
          </cell>
          <cell r="D4938">
            <v>0.52</v>
          </cell>
        </row>
        <row r="4939">
          <cell r="A4939" t="str">
            <v>CEPILLO P/CARPINT. ASTRIADO #4 TC0275</v>
          </cell>
          <cell r="D4939">
            <v>322.3</v>
          </cell>
        </row>
        <row r="4940">
          <cell r="A4940" t="str">
            <v>BOMBILLO AHORR 2U 6PZS 13W FU0436 AVERIADO</v>
          </cell>
          <cell r="D4940">
            <v>45.92</v>
          </cell>
        </row>
        <row r="4941">
          <cell r="A4941" t="str">
            <v>CEPILLO P/CARPINT. ASTRIADO #5 TC0276</v>
          </cell>
          <cell r="D4941">
            <v>335.05</v>
          </cell>
        </row>
        <row r="4942">
          <cell r="A4942" t="str">
            <v>CEPILLO P/CARPINT. ASTRIADO #6 TC0277</v>
          </cell>
          <cell r="D4942">
            <v>475.63</v>
          </cell>
        </row>
        <row r="4943">
          <cell r="A4943" t="str">
            <v>CINTA METRICA TRADICIONAL 3MX16MM (5/8") TC0234</v>
          </cell>
          <cell r="D4943">
            <v>24.28</v>
          </cell>
        </row>
        <row r="4944">
          <cell r="A4944" t="str">
            <v>CINTA METRICA TRADICIONAL 5MX19MM (3/4") TC0235</v>
          </cell>
          <cell r="D4944">
            <v>39.729999999999997</v>
          </cell>
        </row>
        <row r="4945">
          <cell r="A4945" t="str">
            <v>CINTA METRI.ANCHA 3M X 19MM (3/4") TC0236</v>
          </cell>
          <cell r="D4945">
            <v>40.840000000000003</v>
          </cell>
        </row>
        <row r="4946">
          <cell r="A4946" t="str">
            <v>CINTA METRICA PROF. 3MX16MM (5/8") TC1417</v>
          </cell>
          <cell r="D4946">
            <v>43.04</v>
          </cell>
        </row>
        <row r="4947">
          <cell r="A4947" t="str">
            <v>CINTA METRICA PROF 5MX19MM (3/4") TC1418</v>
          </cell>
          <cell r="D4947">
            <v>62.91</v>
          </cell>
        </row>
        <row r="4948">
          <cell r="A4948" t="str">
            <v>CINTA METRI.PROF. 8M X 25MM (1") TC1419</v>
          </cell>
          <cell r="D4948">
            <v>109.27</v>
          </cell>
        </row>
        <row r="4949">
          <cell r="A4949" t="str">
            <v>CINTA METRI.PROM. 3M X 16MM (5/8") TC1488</v>
          </cell>
          <cell r="D4949">
            <v>27.59</v>
          </cell>
        </row>
        <row r="4950">
          <cell r="A4950" t="str">
            <v>CINTA METRI.PROM. 8M X 25MM (1") TC1492</v>
          </cell>
          <cell r="D4950">
            <v>97.12</v>
          </cell>
        </row>
        <row r="4951">
          <cell r="A4951" t="str">
            <v>CINTA METRI.TRAD.8M X 25MM (1") TC0353</v>
          </cell>
          <cell r="D4951">
            <v>93.81</v>
          </cell>
        </row>
        <row r="4952">
          <cell r="A4952" t="str">
            <v>CINTA BARRIC."PRECAUCION" 300MTS TC0994</v>
          </cell>
          <cell r="D4952">
            <v>121.5</v>
          </cell>
        </row>
        <row r="4953">
          <cell r="A4953" t="str">
            <v>CINTA BARRIC."PELIGRO" 300MTS TC0995</v>
          </cell>
          <cell r="D4953">
            <v>106.75</v>
          </cell>
        </row>
        <row r="4954">
          <cell r="A4954" t="str">
            <v>CINTA BAR."PROHIBIDO EL PASO" 300M TC0996</v>
          </cell>
          <cell r="D4954">
            <v>121.5</v>
          </cell>
        </row>
        <row r="4955">
          <cell r="A4955" t="str">
            <v>CINTA P/DUCTOS 2" X 30YRDS TC1062</v>
          </cell>
          <cell r="D4955">
            <v>60.34</v>
          </cell>
        </row>
        <row r="4956">
          <cell r="A4956" t="str">
            <v>CINTA P/DUCTOS 2" X 50YRDS TC1063</v>
          </cell>
          <cell r="D4956">
            <v>84.74</v>
          </cell>
        </row>
        <row r="4957">
          <cell r="A4957" t="str">
            <v>CINTA P/EMPAC.COLOR CAFE 2"X50M TC1070</v>
          </cell>
          <cell r="D4957">
            <v>14.88</v>
          </cell>
        </row>
        <row r="4958">
          <cell r="A4958" t="str">
            <v>CINTA P/EMPAC.COLOR TRAN.2"X50M TC1071</v>
          </cell>
          <cell r="D4958">
            <v>14.88</v>
          </cell>
        </row>
        <row r="4959">
          <cell r="A4959" t="str">
            <v>CINTA DE ALUMINIO 2"X50YRDS TC1076</v>
          </cell>
          <cell r="D4959">
            <v>249.44</v>
          </cell>
        </row>
        <row r="4960">
          <cell r="A4960" t="str">
            <v>CUCHARAS P/ALB. PHILADELPHIA 9" TC0270</v>
          </cell>
          <cell r="D4960">
            <v>119.21</v>
          </cell>
        </row>
        <row r="4961">
          <cell r="A4961" t="str">
            <v>CUCHARAS P/ALB. PHILADELPHIA 10" TC0271</v>
          </cell>
          <cell r="D4961">
            <v>120.36</v>
          </cell>
        </row>
        <row r="4962">
          <cell r="A4962" t="str">
            <v>CUCHARAS P/ALB.PHILADELPHIA 11" TC0272</v>
          </cell>
          <cell r="D4962">
            <v>141.62</v>
          </cell>
        </row>
        <row r="4963">
          <cell r="A4963" t="str">
            <v>DESARMADOR 1/4"X1 1/2" ESTRELLA TC0085</v>
          </cell>
          <cell r="D4963">
            <v>37.49</v>
          </cell>
        </row>
        <row r="4964">
          <cell r="A4964" t="str">
            <v>DESARMADOR 1/4"X4" ESTRELLA TC0086</v>
          </cell>
          <cell r="D4964">
            <v>37.49</v>
          </cell>
        </row>
        <row r="4965">
          <cell r="A4965" t="str">
            <v>DESARMADOR 1/4"X6" ESTRELLA TC0087</v>
          </cell>
          <cell r="D4965">
            <v>41.13</v>
          </cell>
        </row>
        <row r="4966">
          <cell r="A4966" t="str">
            <v>DESARMADOR 5/16"X6" ESTRELLA TC0088</v>
          </cell>
          <cell r="D4966">
            <v>49.67</v>
          </cell>
        </row>
        <row r="4967">
          <cell r="A4967" t="str">
            <v>DESARMADOR 1/8"X4" ESTRELLA TC0709</v>
          </cell>
          <cell r="D4967">
            <v>13.54</v>
          </cell>
        </row>
        <row r="4968">
          <cell r="A4968" t="str">
            <v>DESARMADOR 1/8"X6" ESTRELLA TC0710</v>
          </cell>
          <cell r="D4968">
            <v>14.58</v>
          </cell>
        </row>
        <row r="4969">
          <cell r="A4969" t="str">
            <v>DESARMADOR 1/8"X8" ESTRELLA TC0711</v>
          </cell>
          <cell r="D4969">
            <v>16.399999999999999</v>
          </cell>
        </row>
        <row r="4970">
          <cell r="A4970" t="str">
            <v>DESARMADOR 1/8"X4" ESTRELLA TC0081</v>
          </cell>
          <cell r="D4970">
            <v>32.01</v>
          </cell>
        </row>
        <row r="4971">
          <cell r="A4971" t="str">
            <v>DESARMADOR 1/8"X6" ESTRELLA TC0082</v>
          </cell>
          <cell r="D4971">
            <v>29.16</v>
          </cell>
        </row>
        <row r="4972">
          <cell r="A4972" t="str">
            <v>DESARMADOR 3/16"X3" ESTRELLA TC0083</v>
          </cell>
          <cell r="D4972">
            <v>32.020000000000003</v>
          </cell>
        </row>
        <row r="4973">
          <cell r="A4973" t="str">
            <v>DESARMADOR 3/16"X6" ESTRELLA TC0084</v>
          </cell>
          <cell r="D4973">
            <v>32.799999999999997</v>
          </cell>
        </row>
        <row r="4974">
          <cell r="A4974" t="str">
            <v>DESARMADOR 3/16"X6" ESTRELLA TC0714</v>
          </cell>
          <cell r="D4974">
            <v>24.28</v>
          </cell>
        </row>
        <row r="4975">
          <cell r="A4975" t="str">
            <v>DESARMADOR 3/16"X8" ESTRELLA TC0715</v>
          </cell>
          <cell r="D4975">
            <v>24.97</v>
          </cell>
        </row>
        <row r="4976">
          <cell r="A4976" t="str">
            <v>DESARMADOR 1/4"X6" ESTRELLA TC0717</v>
          </cell>
          <cell r="D4976">
            <v>26.49</v>
          </cell>
        </row>
        <row r="4977">
          <cell r="A4977" t="str">
            <v>DESARMADOR 1/4"X8" ESTRELLA TC0718</v>
          </cell>
          <cell r="D4977">
            <v>24.47</v>
          </cell>
        </row>
        <row r="4978">
          <cell r="A4978" t="str">
            <v>DESARMADOR 5/16"X6" ESTRELLA TC0719</v>
          </cell>
          <cell r="D4978">
            <v>30.46</v>
          </cell>
        </row>
        <row r="4979">
          <cell r="A4979" t="str">
            <v>DESARM.DE GOLPE PHI. 1"X3" ESTRE.TC2677</v>
          </cell>
          <cell r="D4979">
            <v>46.86</v>
          </cell>
        </row>
        <row r="4980">
          <cell r="A4980" t="str">
            <v>DESARM.DE GOLPE PHI.2"X4" ESTRE.TC2678</v>
          </cell>
          <cell r="D4980">
            <v>56.23</v>
          </cell>
        </row>
        <row r="4981">
          <cell r="A4981" t="str">
            <v>DESARM.DE GOLPE PHI.2"X6" ESTRE. TC2679</v>
          </cell>
          <cell r="D4981">
            <v>59.88</v>
          </cell>
        </row>
        <row r="4982">
          <cell r="A4982" t="str">
            <v>DESARM.DE GOLPE PHI.3"X6" ESTRE. TC2680</v>
          </cell>
          <cell r="D4982">
            <v>72.63</v>
          </cell>
        </row>
        <row r="4983">
          <cell r="A4983" t="str">
            <v>DESARM.DE GOLPE PHI.3"X8" ESTRE.TC2681</v>
          </cell>
          <cell r="D4983">
            <v>78.62</v>
          </cell>
        </row>
        <row r="4984">
          <cell r="A4984" t="str">
            <v>DESARM.DE GOLPE PHI.4"X8" ESTRE. TC2682</v>
          </cell>
          <cell r="D4984">
            <v>135.9</v>
          </cell>
        </row>
        <row r="4985">
          <cell r="A4985" t="str">
            <v>DESARMADOR 3/16"X4" PLANO TC0701</v>
          </cell>
          <cell r="D4985">
            <v>17.7</v>
          </cell>
        </row>
        <row r="4986">
          <cell r="A4986" t="str">
            <v>DESARMADOR 3/16"X5" PLANO TC0702</v>
          </cell>
          <cell r="D4986">
            <v>18.48</v>
          </cell>
        </row>
        <row r="4987">
          <cell r="A4987" t="str">
            <v>DESARMADOR 1/4"X6" PLANO TC0704</v>
          </cell>
          <cell r="D4987">
            <v>26.49</v>
          </cell>
        </row>
        <row r="4988">
          <cell r="A4988" t="str">
            <v>DESARMADOR 5/16"X6" PLANO TC0705</v>
          </cell>
          <cell r="D4988">
            <v>30.46</v>
          </cell>
        </row>
        <row r="4989">
          <cell r="A4989" t="str">
            <v>DESARMADOR 5/16"X8" PLANO TC0706</v>
          </cell>
          <cell r="D4989">
            <v>33.840000000000003</v>
          </cell>
        </row>
        <row r="4990">
          <cell r="A4990" t="str">
            <v>DESARMADOR 5/16"X10" PLANO TC0707</v>
          </cell>
          <cell r="D4990">
            <v>35.15</v>
          </cell>
        </row>
        <row r="4991">
          <cell r="A4991" t="str">
            <v>DESARMADOR 3/8"X8" PLANO TC0708</v>
          </cell>
          <cell r="D4991">
            <v>38.53</v>
          </cell>
        </row>
        <row r="4992">
          <cell r="A4992" t="str">
            <v>DESARM.BARRA REDON.1/4"X1.5" PLA.TC0069</v>
          </cell>
          <cell r="D4992">
            <v>28.12</v>
          </cell>
        </row>
        <row r="4993">
          <cell r="A4993" t="str">
            <v>DESARM.BARRA REDON.1/4"X4" PLA. TC0070</v>
          </cell>
          <cell r="D4993">
            <v>32.799999999999997</v>
          </cell>
        </row>
        <row r="4994">
          <cell r="A4994" t="str">
            <v>DESARM.BARRA REDON.1/4"X6" PLA. TC0071</v>
          </cell>
          <cell r="D4994">
            <v>38.53</v>
          </cell>
        </row>
        <row r="4995">
          <cell r="A4995" t="str">
            <v>DESARM.BARRA REDON.5/16"X6" PLA.TC0072</v>
          </cell>
          <cell r="D4995">
            <v>45.82</v>
          </cell>
        </row>
        <row r="4996">
          <cell r="A4996" t="str">
            <v>DESARM.BARRA REDON.5/16"X10" PLA.TC0073</v>
          </cell>
          <cell r="D4996">
            <v>53.89</v>
          </cell>
        </row>
        <row r="4997">
          <cell r="A4997" t="str">
            <v>DESARM.BARRA REDON.3/8"X8" PLA.TC0074</v>
          </cell>
          <cell r="D4997">
            <v>53.89</v>
          </cell>
        </row>
        <row r="4998">
          <cell r="A4998" t="str">
            <v>DESARMADOR T/GABIN. 3/16"X6" PLA.TC0079</v>
          </cell>
          <cell r="D4998">
            <v>32.799999999999997</v>
          </cell>
        </row>
        <row r="4999">
          <cell r="A4999" t="str">
            <v>DESARMADOR T/GABIN.3/16"X8" PLA.TC0080</v>
          </cell>
          <cell r="D4999">
            <v>37.49</v>
          </cell>
        </row>
        <row r="5000">
          <cell r="A5000" t="str">
            <v>DESARM.D/GOLPE PUNTA PLA.1/4"X4" TC2683</v>
          </cell>
          <cell r="D5000">
            <v>56.19</v>
          </cell>
        </row>
        <row r="5001">
          <cell r="A5001" t="str">
            <v>DESARM.D/GOLPE PUNTA PLA.1/4"X6" TC2684</v>
          </cell>
          <cell r="D5001">
            <v>59.88</v>
          </cell>
        </row>
        <row r="5002">
          <cell r="A5002" t="str">
            <v>DESARM.D/GOLPE PUNTA PLA.3/16"X3" TC2685</v>
          </cell>
          <cell r="D5002">
            <v>46.86</v>
          </cell>
        </row>
        <row r="5003">
          <cell r="A5003" t="str">
            <v>DESARM.D/GOLPE PUNTA PLA.3/8"X10" TC2686</v>
          </cell>
          <cell r="D5003">
            <v>106.74</v>
          </cell>
        </row>
        <row r="5004">
          <cell r="A5004" t="str">
            <v>DESARM.D/GOLPE PUNTA PLA.3/8"X8" TC2687</v>
          </cell>
          <cell r="D5004">
            <v>100.75</v>
          </cell>
        </row>
        <row r="5005">
          <cell r="A5005" t="str">
            <v>DESARM.D/GOLPE PUNTA PLA.5/16"X6" TC2688</v>
          </cell>
          <cell r="D5005">
            <v>72.63</v>
          </cell>
        </row>
        <row r="5006">
          <cell r="A5006" t="str">
            <v>DESARM.D/GOLPE PUNTA PLA.5/16"X8" TC2689</v>
          </cell>
          <cell r="D5006">
            <v>78.62</v>
          </cell>
        </row>
        <row r="5007">
          <cell r="A5007" t="str">
            <v>JUEGO DE DESARMADORES 8 PIEZAS TC1426</v>
          </cell>
          <cell r="D5007">
            <v>154.63999999999999</v>
          </cell>
        </row>
        <row r="5008">
          <cell r="A5008" t="str">
            <v>JUEGO DE DESARMADORES 6 PIEZAS TC0737</v>
          </cell>
          <cell r="D5008">
            <v>133.55000000000001</v>
          </cell>
        </row>
        <row r="5009">
          <cell r="A5009" t="str">
            <v>DESTORNILLADOR 6 PZS EN 1 RO1685</v>
          </cell>
          <cell r="D5009">
            <v>32.020000000000003</v>
          </cell>
        </row>
        <row r="5010">
          <cell r="A5010" t="str">
            <v>DESTORNILLADORES JUEGO 6 PZS RO2186</v>
          </cell>
          <cell r="D5010">
            <v>79.47</v>
          </cell>
        </row>
        <row r="5011">
          <cell r="A5011" t="str">
            <v>DESPACHADORA 2 CINTA D EMP.TC1098</v>
          </cell>
          <cell r="D5011">
            <v>140.43</v>
          </cell>
        </row>
        <row r="5012">
          <cell r="A5012" t="str">
            <v>ENGRASADORA RIGIDA 500CC TC1298</v>
          </cell>
          <cell r="D5012">
            <v>198.66</v>
          </cell>
        </row>
        <row r="5013">
          <cell r="A5013" t="str">
            <v>COPLES PARA MANGUERA CROMO 1/4" TC2006</v>
          </cell>
          <cell r="D5013">
            <v>47.46</v>
          </cell>
        </row>
        <row r="5014">
          <cell r="A5014" t="str">
            <v>COPLES PARA MANGUERA LATON 1/4" TC2005</v>
          </cell>
          <cell r="D5014">
            <v>59.6</v>
          </cell>
        </row>
        <row r="5015">
          <cell r="A5015" t="str">
            <v>CALIBRADOR DOBLE 120LBS TC2019</v>
          </cell>
          <cell r="D5015">
            <v>50.25</v>
          </cell>
        </row>
        <row r="5016">
          <cell r="A5016" t="str">
            <v>CALIBRADOR DOBLE 160LBS TC2020</v>
          </cell>
          <cell r="D5016">
            <v>54.93</v>
          </cell>
        </row>
        <row r="5017">
          <cell r="A5017" t="str">
            <v>MANOMETRO 0-100 PSI TC2030</v>
          </cell>
          <cell r="D5017">
            <v>49.08</v>
          </cell>
        </row>
        <row r="5018">
          <cell r="A5018" t="str">
            <v>MANOMETRO 0-200 PSI TC2031</v>
          </cell>
          <cell r="D5018">
            <v>56.29</v>
          </cell>
        </row>
        <row r="5019">
          <cell r="A5019" t="str">
            <v>GANCHO ESLINGA AN.1/4"C/GRILLETE TC1146</v>
          </cell>
          <cell r="D5019">
            <v>32.090000000000003</v>
          </cell>
        </row>
        <row r="5020">
          <cell r="A5020" t="str">
            <v>GANCHO DE OJO C/ SEGURO 5/8" 4400LBS TC2622</v>
          </cell>
          <cell r="D5020">
            <v>38.57</v>
          </cell>
        </row>
        <row r="5021">
          <cell r="A5021" t="str">
            <v>GRIFA DE 2 BOCAS 1/2" Y 3/8" TC2055</v>
          </cell>
          <cell r="D5021">
            <v>121.52</v>
          </cell>
        </row>
        <row r="5022">
          <cell r="A5022" t="str">
            <v>GUARDACABOS P/CAB.ACERO 1/4(10PZS)TC2615</v>
          </cell>
          <cell r="D5022">
            <v>37.4</v>
          </cell>
        </row>
        <row r="5023">
          <cell r="A5023" t="str">
            <v>GUARDACABOS P/CAB.ACERO 5/16"(5PZS)TC2616</v>
          </cell>
          <cell r="D5023">
            <v>19.670000000000002</v>
          </cell>
        </row>
        <row r="5024">
          <cell r="A5024" t="str">
            <v>GUANTE CUBIERTO C/CAUCHO M TELA TC1437</v>
          </cell>
          <cell r="D5024">
            <v>52.63</v>
          </cell>
        </row>
        <row r="5025">
          <cell r="A5025" t="str">
            <v>GUANTE CUBIE. C/CAUCHO G TELA TC1438</v>
          </cell>
          <cell r="D5025">
            <v>52.63</v>
          </cell>
        </row>
        <row r="5026">
          <cell r="A5026" t="str">
            <v>GUANTE DE HULE MULTIUSO MEDIANO RO3604</v>
          </cell>
          <cell r="D5026">
            <v>10.62</v>
          </cell>
        </row>
        <row r="5027">
          <cell r="A5027" t="str">
            <v>GUINCHE 2 TONELADAS TC0845</v>
          </cell>
          <cell r="D5027">
            <v>377.47</v>
          </cell>
        </row>
        <row r="5028">
          <cell r="A5028" t="str">
            <v>GUINCHE 4 TONELADAS TC0846</v>
          </cell>
          <cell r="D5028">
            <v>676.47</v>
          </cell>
        </row>
        <row r="5029">
          <cell r="A5029" t="str">
            <v>LAMPARA CIRCULAR C/ ADAPT T9 22W FU0040</v>
          </cell>
          <cell r="D5029">
            <v>45.37</v>
          </cell>
        </row>
        <row r="5030">
          <cell r="A5030" t="str">
            <v>LAMPARA CIRCULAR C/ ADAPT T9 32W FU0043</v>
          </cell>
          <cell r="D5030">
            <v>61.14</v>
          </cell>
        </row>
        <row r="5031">
          <cell r="A5031" t="str">
            <v>LAMP.CIRC.T5 C/ADAPT. 22W DELG.FU0338</v>
          </cell>
          <cell r="D5031">
            <v>40.9</v>
          </cell>
        </row>
        <row r="5032">
          <cell r="A5032" t="str">
            <v>TUBO CIRCULAR T9 22W FU0041</v>
          </cell>
          <cell r="D5032">
            <v>25.38</v>
          </cell>
        </row>
        <row r="5033">
          <cell r="A5033" t="str">
            <v>TUBO CIRCULAR T9 32W FU0042</v>
          </cell>
          <cell r="D5033">
            <v>31.55</v>
          </cell>
        </row>
        <row r="5034">
          <cell r="A5034" t="str">
            <v>TUBO CIRCULAR DELGADOT5 22W FU0370</v>
          </cell>
          <cell r="D5034">
            <v>22.09</v>
          </cell>
        </row>
        <row r="5035">
          <cell r="A5035" t="str">
            <v>LINTERNA SEMI-IND. 2XAA (INCLU) TC1100</v>
          </cell>
          <cell r="D5035">
            <v>27.81</v>
          </cell>
        </row>
        <row r="5036">
          <cell r="A5036" t="str">
            <v>LINTERNA SEMI-INDT. 2XD (INCLU.) TC1101</v>
          </cell>
          <cell r="D5036">
            <v>48.32</v>
          </cell>
        </row>
        <row r="5037">
          <cell r="A5037" t="str">
            <v>LINTERNA SEMI-INDT. 2XD TC1101 AVERIADO</v>
          </cell>
          <cell r="D5037">
            <v>12.61</v>
          </cell>
        </row>
        <row r="5038">
          <cell r="A5038" t="str">
            <v>LINTERNA SEMI-IND. 3XD (INCLU.) TC1102</v>
          </cell>
          <cell r="D5038">
            <v>61.35</v>
          </cell>
        </row>
        <row r="5039">
          <cell r="A5039" t="str">
            <v>LINTERNA INDUST. C/RUBBER 2XD TC2081</v>
          </cell>
          <cell r="D5039">
            <v>70.790000000000006</v>
          </cell>
        </row>
        <row r="5040">
          <cell r="A5040" t="str">
            <v>LINTERNA INDUST. C/RUBBER 3XD TC2082</v>
          </cell>
          <cell r="D5040">
            <v>97.34</v>
          </cell>
        </row>
        <row r="5041">
          <cell r="A5041" t="str">
            <v>LINTERNA FLOTANTE 6V C/ADAPT. 4XD TC2083</v>
          </cell>
          <cell r="D5041">
            <v>155.1</v>
          </cell>
        </row>
        <row r="5042">
          <cell r="A5042" t="str">
            <v>LINTERNA FLOTANTE C/ADAPT.TC2083 AVERIADO</v>
          </cell>
          <cell r="D5042">
            <v>40.619999999999997</v>
          </cell>
        </row>
        <row r="5043">
          <cell r="A5043" t="str">
            <v>LLANA DENTA.CUAD.5"X11" C/MANG.MAD.TC0368</v>
          </cell>
          <cell r="D5043">
            <v>97</v>
          </cell>
        </row>
        <row r="5044">
          <cell r="A5044" t="str">
            <v>LLANA LISA 5"X11" C/MANGO D MADE.TC0369</v>
          </cell>
          <cell r="D5044">
            <v>97.12</v>
          </cell>
        </row>
        <row r="5045">
          <cell r="A5045" t="str">
            <v>LLANTA NEUMAT.10" P/CARRE. 2 RUED. TC0880</v>
          </cell>
          <cell r="D5045">
            <v>130.19999999999999</v>
          </cell>
        </row>
        <row r="5046">
          <cell r="A5046" t="str">
            <v>RUEDA SOLIDA 8" PARA CARRETILLA TC2517</v>
          </cell>
          <cell r="D5046">
            <v>115.03</v>
          </cell>
        </row>
        <row r="5047">
          <cell r="A5047" t="str">
            <v>CARRETILLA INDUSTRIAL 2R SOLIDA 300KS TC2516</v>
          </cell>
          <cell r="D5047">
            <v>682.62</v>
          </cell>
        </row>
        <row r="5048">
          <cell r="A5048" t="str">
            <v>MAQUINA CORTAZULEJOS 300MM TC0229</v>
          </cell>
          <cell r="D5048">
            <v>238.99</v>
          </cell>
        </row>
        <row r="5049">
          <cell r="A5049" t="str">
            <v>CORTADORA DE BALDOSA 300 MM RO1830</v>
          </cell>
          <cell r="D5049">
            <v>112.58</v>
          </cell>
        </row>
        <row r="5050">
          <cell r="A5050" t="str">
            <v>CORTADORA DE BALDOSA 400 MM RO1840</v>
          </cell>
          <cell r="D5050">
            <v>129.13</v>
          </cell>
        </row>
        <row r="5051">
          <cell r="A5051" t="str">
            <v>MAQUINA CORTAZULEJOS 430MM PROF.TC0231</v>
          </cell>
          <cell r="D5051">
            <v>376.36</v>
          </cell>
        </row>
        <row r="5052">
          <cell r="A5052" t="str">
            <v>MAQUINA CORTAZUL.400MM C/BALER.TC1768</v>
          </cell>
          <cell r="D5052">
            <v>503.75</v>
          </cell>
        </row>
        <row r="5053">
          <cell r="A5053" t="str">
            <v>MARTILLO DE UÐA M/METALICO 20OZ TC0025</v>
          </cell>
          <cell r="D5053">
            <v>96.03</v>
          </cell>
        </row>
        <row r="5054">
          <cell r="A5054" t="str">
            <v>MARTILLO DE UÐA M/TUBULAR 20OZ TC0358</v>
          </cell>
          <cell r="D5054">
            <v>84.35</v>
          </cell>
        </row>
        <row r="5055">
          <cell r="A5055" t="str">
            <v>MARTILLO DE UÐA M/MADERA16OZ TC0016</v>
          </cell>
          <cell r="D5055">
            <v>58.5</v>
          </cell>
        </row>
        <row r="5056">
          <cell r="A5056" t="str">
            <v>MARTILLO DE UÐA M/MADERA 20OZ TC0017</v>
          </cell>
          <cell r="D5056">
            <v>66.61</v>
          </cell>
        </row>
        <row r="5057">
          <cell r="A5057" t="str">
            <v>MARTILLO DE UÐA M/ MADERA 16 ONZ RO6416</v>
          </cell>
          <cell r="D5057">
            <v>50.78</v>
          </cell>
        </row>
        <row r="5058">
          <cell r="A5058" t="str">
            <v>MARTILLO D/BOLA SEMIPULIDO 8OZ TC1601</v>
          </cell>
          <cell r="D5058">
            <v>59.88</v>
          </cell>
        </row>
        <row r="5059">
          <cell r="A5059" t="str">
            <v>MARTILLO D/BOLA SEMIPULIDO 12OZ TC1602</v>
          </cell>
          <cell r="D5059">
            <v>64.56</v>
          </cell>
        </row>
        <row r="5060">
          <cell r="A5060" t="str">
            <v>MARTILLO D/BOLA SEMIPULIDO 16OZ TC1603</v>
          </cell>
          <cell r="D5060">
            <v>84.98</v>
          </cell>
        </row>
        <row r="5061">
          <cell r="A5061" t="str">
            <v>MARTILLO D/BOLA SEMIPULIDO 24OZ TC1604</v>
          </cell>
          <cell r="D5061">
            <v>104.85</v>
          </cell>
        </row>
        <row r="5062">
          <cell r="A5062" t="str">
            <v>MARTILLO D/BOLA SEMIPULIDO 32OZ TC1605</v>
          </cell>
          <cell r="D5062">
            <v>123.83</v>
          </cell>
        </row>
        <row r="5063">
          <cell r="A5063" t="str">
            <v>MARTILLO D/BOLA SEMIPULIDO 40OZ TC1606</v>
          </cell>
          <cell r="D5063">
            <v>148.81</v>
          </cell>
        </row>
        <row r="5064">
          <cell r="A5064" t="str">
            <v>MAZO 2LB DOB.CARA C/MANGO 15" TC0558</v>
          </cell>
          <cell r="D5064">
            <v>96.02</v>
          </cell>
        </row>
        <row r="5065">
          <cell r="A5065" t="str">
            <v>MAZO 3LBS DOBLE CARA C/MANGO 15" TC0559</v>
          </cell>
          <cell r="D5065">
            <v>119.2</v>
          </cell>
        </row>
        <row r="5066">
          <cell r="A5066" t="str">
            <v>MAZO 4LBS DOBLE CARA C/MANGO 15" TC0560</v>
          </cell>
          <cell r="D5066">
            <v>133.53</v>
          </cell>
        </row>
        <row r="5067">
          <cell r="A5067" t="str">
            <v>MAZO 6LBS DOBLE CARA C/MANGO 36" TC0561</v>
          </cell>
          <cell r="D5067">
            <v>226.26</v>
          </cell>
        </row>
        <row r="5068">
          <cell r="A5068" t="str">
            <v>MAZO 8LBS DOBLE CARA C/MANGO 36" TC0562</v>
          </cell>
          <cell r="D5068">
            <v>271.51</v>
          </cell>
        </row>
        <row r="5069">
          <cell r="A5069" t="str">
            <v>MAZO 10LBS DOBLE CARA C/MANGO 36" TC0563</v>
          </cell>
          <cell r="D5069">
            <v>317.61</v>
          </cell>
        </row>
        <row r="5070">
          <cell r="A5070" t="str">
            <v>MAZO TIPO MASETA 2.5LBS C/MANGO TC0035</v>
          </cell>
          <cell r="D5070">
            <v>105.97</v>
          </cell>
        </row>
        <row r="5071">
          <cell r="A5071" t="str">
            <v>MAZO TIPO MASETA 3LBS C/MANGO TC0036</v>
          </cell>
          <cell r="D5071">
            <v>126.11</v>
          </cell>
        </row>
        <row r="5072">
          <cell r="A5072" t="str">
            <v>MAZO TIPO MASETA 4LBS C/MANGO TC0037</v>
          </cell>
          <cell r="D5072">
            <v>152.09</v>
          </cell>
        </row>
        <row r="5073">
          <cell r="A5073" t="str">
            <v>MASCARA P/SOLDAR VIDRIO MOVIBLE TC0581</v>
          </cell>
          <cell r="D5073">
            <v>111.42</v>
          </cell>
        </row>
        <row r="5074">
          <cell r="A5074" t="str">
            <v>MANGUERA FLEXIBLE P/GRASA 12" TC1423</v>
          </cell>
          <cell r="D5074">
            <v>38.200000000000003</v>
          </cell>
        </row>
        <row r="5075">
          <cell r="A5075" t="str">
            <v>MENSULA P/ESTANTE BLANCA 4"X5" 2PZS TC0918</v>
          </cell>
          <cell r="D5075">
            <v>8.86</v>
          </cell>
        </row>
        <row r="5076">
          <cell r="A5076" t="str">
            <v>MENSULA P/ESTANTE BLANCA 5"X6" 2PZS TC0919</v>
          </cell>
          <cell r="D5076">
            <v>10.65</v>
          </cell>
        </row>
        <row r="5077">
          <cell r="A5077" t="str">
            <v>MENSULA P/ESTANTE BLANCA 6"X8" 2PZS TC0920</v>
          </cell>
          <cell r="D5077">
            <v>15.01</v>
          </cell>
        </row>
        <row r="5078">
          <cell r="A5078" t="str">
            <v>MENSULA P/ESTANTE BLANCA 5"X6" TC0919</v>
          </cell>
          <cell r="D5078">
            <v>0.69</v>
          </cell>
        </row>
        <row r="5079">
          <cell r="A5079" t="str">
            <v>MENSULA P/ ESTANTE BLANCA 8"X10" 2 PZS TC0921</v>
          </cell>
          <cell r="D5079">
            <v>20.34</v>
          </cell>
        </row>
        <row r="5080">
          <cell r="A5080" t="str">
            <v>NIVEL CON LASER C/TRIPIE TC2715</v>
          </cell>
          <cell r="D5080">
            <v>749.1</v>
          </cell>
        </row>
        <row r="5081">
          <cell r="A5081" t="str">
            <v>MOSQUETON C/SEGURO 5/16" TC2605</v>
          </cell>
          <cell r="D5081">
            <v>10.34</v>
          </cell>
        </row>
        <row r="5082">
          <cell r="A5082" t="str">
            <v>MOSQUETON C/SEGURO 3/16"  SET 2PZS TC2608</v>
          </cell>
          <cell r="D5082">
            <v>6.31</v>
          </cell>
        </row>
        <row r="5083">
          <cell r="A5083" t="str">
            <v>MOSQUETON C/SEGURO 1/4"  SET 2PZS TC2609</v>
          </cell>
          <cell r="D5083">
            <v>9.39</v>
          </cell>
        </row>
        <row r="5084">
          <cell r="A5084" t="str">
            <v>MOSQUETON C/SEGURO 5/16" TC2610</v>
          </cell>
          <cell r="D5084">
            <v>6.31</v>
          </cell>
        </row>
        <row r="5085">
          <cell r="A5085" t="str">
            <v>CINTURON DE SEGURIDAD TALLA L TC2695</v>
          </cell>
          <cell r="D5085">
            <v>126.11</v>
          </cell>
        </row>
        <row r="5086">
          <cell r="A5086" t="str">
            <v>CINTURON DE SEGURIDAD TALLA XL TC2697</v>
          </cell>
          <cell r="D5086">
            <v>134.65</v>
          </cell>
        </row>
        <row r="5087">
          <cell r="A5087" t="str">
            <v>EMPAQUE CERA PARA TAZA INOD TC2732</v>
          </cell>
          <cell r="D5087">
            <v>10.050000000000001</v>
          </cell>
        </row>
        <row r="5088">
          <cell r="A5088" t="str">
            <v>PALINES TIPO HERCULES 48" M/CUADR. TC2040</v>
          </cell>
          <cell r="D5088">
            <v>333.32</v>
          </cell>
        </row>
        <row r="5089">
          <cell r="A5089" t="str">
            <v>PALINES TIPO ATLAS 45" M/ REDONDO TC2039</v>
          </cell>
          <cell r="D5089">
            <v>231.8</v>
          </cell>
        </row>
        <row r="5090">
          <cell r="A5090" t="str">
            <v>PALINES T/ ATLAS 45" M/ RED TC2039 AVERIADO</v>
          </cell>
          <cell r="D5090">
            <v>66.739999999999995</v>
          </cell>
        </row>
        <row r="5091">
          <cell r="A5091" t="str">
            <v>PISTOLA P/RIEGO METALICA TRADICI.TC0740</v>
          </cell>
          <cell r="D5091">
            <v>39.729999999999997</v>
          </cell>
        </row>
        <row r="5092">
          <cell r="A5092" t="str">
            <v>PISTOLA DE LATON ROSCA 1" NPT TC0897</v>
          </cell>
          <cell r="D5092">
            <v>33.11</v>
          </cell>
        </row>
        <row r="5093">
          <cell r="A5093" t="str">
            <v>POLEA PARA NORIA 1" TC2583</v>
          </cell>
          <cell r="D5093">
            <v>18.43</v>
          </cell>
        </row>
        <row r="5094">
          <cell r="A5094" t="str">
            <v>POLEA PARA NORIA 1 1/2" TC2584</v>
          </cell>
          <cell r="D5094">
            <v>32.01</v>
          </cell>
        </row>
        <row r="5095">
          <cell r="A5095" t="str">
            <v>PIEDRA P/ESM.6" GRANO 36X1" TC2440</v>
          </cell>
          <cell r="D5095">
            <v>43.04</v>
          </cell>
        </row>
        <row r="5096">
          <cell r="A5096" t="str">
            <v>RODILLERA RIGIDA TC1813</v>
          </cell>
          <cell r="D5096">
            <v>194.47</v>
          </cell>
        </row>
        <row r="5097">
          <cell r="A5097" t="str">
            <v>RODILLERA FLEXIBLE TC1814</v>
          </cell>
          <cell r="D5097">
            <v>103.09</v>
          </cell>
        </row>
        <row r="5098">
          <cell r="A5098" t="str">
            <v>RASTRILLO JARDINERO 16 DIENTES TC2042</v>
          </cell>
          <cell r="D5098">
            <v>137.46</v>
          </cell>
        </row>
        <row r="5099">
          <cell r="A5099" t="str">
            <v>RASTRILLO PROFESIONAL 22 DIENTES TC0662</v>
          </cell>
          <cell r="D5099">
            <v>93.81</v>
          </cell>
        </row>
        <row r="5100">
          <cell r="A5100" t="str">
            <v>TARRAJA P/TUBO CON 2 DADOS TC1432</v>
          </cell>
          <cell r="D5100">
            <v>1043.19</v>
          </cell>
        </row>
        <row r="5101">
          <cell r="A5101" t="str">
            <v>TARRAJA P/TUBO C/2 DADOS TC1432 AVERIADO</v>
          </cell>
          <cell r="D5101">
            <v>313.02</v>
          </cell>
        </row>
        <row r="5102">
          <cell r="A5102" t="str">
            <v>TIJERA DE AVIACION RECTA TC0121</v>
          </cell>
          <cell r="D5102">
            <v>108.96</v>
          </cell>
        </row>
        <row r="5103">
          <cell r="A5103" t="str">
            <v>TIJERA P/PODAR CUR. 6" HOJA D/PASO TC1265</v>
          </cell>
          <cell r="D5103">
            <v>72.63</v>
          </cell>
        </row>
        <row r="5104">
          <cell r="A5104" t="str">
            <v>TIJERA PARA PODAR 19" M/ TUBULAR TC1333</v>
          </cell>
          <cell r="D5104">
            <v>142.38</v>
          </cell>
        </row>
        <row r="5105">
          <cell r="A5105" t="str">
            <v>TERM.PLAS P/MANGUE.1/2"MACHO TC1854</v>
          </cell>
          <cell r="D5105">
            <v>11.05</v>
          </cell>
        </row>
        <row r="5106">
          <cell r="A5106" t="str">
            <v>TERM.PLA.P/MANGU.1/2" HEMBRA TC1855</v>
          </cell>
          <cell r="D5106">
            <v>11.13</v>
          </cell>
        </row>
        <row r="5107">
          <cell r="A5107" t="str">
            <v>SUJETA.TIPO TRINQ.400KG 1" TC0887</v>
          </cell>
          <cell r="D5107">
            <v>78.67</v>
          </cell>
        </row>
        <row r="5108">
          <cell r="A5108" t="str">
            <v>SUJETA.TIPO TRINQ.1800KG 1 1/2" TC0888</v>
          </cell>
          <cell r="D5108">
            <v>248.18</v>
          </cell>
        </row>
        <row r="5109">
          <cell r="A5109" t="str">
            <v>SUJETA. TIPO TRINQ.3000KG 2" TC0889</v>
          </cell>
          <cell r="D5109">
            <v>437.64</v>
          </cell>
        </row>
        <row r="5110">
          <cell r="A5110" t="str">
            <v>VISOR P/PUERTA LATON BRILLA.TC2253</v>
          </cell>
          <cell r="D5110">
            <v>47.9</v>
          </cell>
        </row>
        <row r="5111">
          <cell r="A5111" t="str">
            <v>VISOR P/PUERTA LATON ANTIGUO TC2254</v>
          </cell>
          <cell r="D5111">
            <v>55.18</v>
          </cell>
        </row>
        <row r="5112">
          <cell r="A5112" t="str">
            <v>VISOR P/ PUERTA CROMO MATE TC2255</v>
          </cell>
          <cell r="D5112">
            <v>55.18</v>
          </cell>
        </row>
        <row r="5113">
          <cell r="A5113" t="str">
            <v>BULBO DE HALOGENO 300W 117MM FU0010</v>
          </cell>
          <cell r="D5113">
            <v>9.5</v>
          </cell>
        </row>
        <row r="5114">
          <cell r="A5114" t="str">
            <v>BULBO DE HALOGENO 500W 117MM FU0011</v>
          </cell>
          <cell r="D5114">
            <v>9.5</v>
          </cell>
        </row>
        <row r="5115">
          <cell r="A5115" t="str">
            <v>BULBO DE HALOGENO 150W 78MM FU0044</v>
          </cell>
          <cell r="D5115">
            <v>8.18</v>
          </cell>
        </row>
        <row r="5116">
          <cell r="A5116" t="str">
            <v>FOCO REFLECTOR DE HALOGENO 50W FU0296</v>
          </cell>
          <cell r="D5116">
            <v>35.32</v>
          </cell>
        </row>
        <row r="5117">
          <cell r="A5117" t="str">
            <v>FOCO REFLECTOR DE HALOGENO 90W FU0298</v>
          </cell>
          <cell r="D5117">
            <v>68.48</v>
          </cell>
        </row>
        <row r="5118">
          <cell r="A5118" t="str">
            <v>LAMPARA DE EMERGENCIA 1X20W FU0357</v>
          </cell>
          <cell r="D5118">
            <v>219.56</v>
          </cell>
        </row>
        <row r="5119">
          <cell r="A5119" t="str">
            <v>LAMPARA DE EMERGENCIA 2X18W FU0358</v>
          </cell>
          <cell r="D5119">
            <v>262.83</v>
          </cell>
        </row>
        <row r="5120">
          <cell r="A5120" t="str">
            <v>LAMPARA DE EMERGENCIA 2X8W FU0388</v>
          </cell>
          <cell r="D5120">
            <v>189.9</v>
          </cell>
        </row>
        <row r="5121">
          <cell r="A5121" t="str">
            <v>CABLE COAXIAL 22AWG 100MTS FU0623</v>
          </cell>
          <cell r="D5121">
            <v>158.18</v>
          </cell>
        </row>
        <row r="5122">
          <cell r="A5122" t="str">
            <v>CABLE COAXIAL 18AWG 100MTS FU0624</v>
          </cell>
          <cell r="D5122">
            <v>218.7</v>
          </cell>
        </row>
        <row r="5123">
          <cell r="A5123" t="str">
            <v>DIVISORES 2 SALIDAS FU0630</v>
          </cell>
          <cell r="D5123">
            <v>4.53</v>
          </cell>
        </row>
        <row r="5124">
          <cell r="A5124" t="str">
            <v>DIVISORES 3 SALIDAS FU0631</v>
          </cell>
          <cell r="D5124">
            <v>5.42</v>
          </cell>
        </row>
        <row r="5125">
          <cell r="A5125" t="str">
            <v>DIVISORES 4 SALIDAS FU0632</v>
          </cell>
          <cell r="D5125">
            <v>6.07</v>
          </cell>
        </row>
        <row r="5126">
          <cell r="A5126" t="str">
            <v>LAMPARA SUBURBANA MER 175W 120V FU0038</v>
          </cell>
          <cell r="D5126">
            <v>877.44</v>
          </cell>
        </row>
        <row r="5127">
          <cell r="A5127" t="str">
            <v>LAMPARA SUBURBN MER 175W FU0038 AVERIADO</v>
          </cell>
          <cell r="D5127">
            <v>43.87</v>
          </cell>
        </row>
        <row r="5128">
          <cell r="A5128" t="str">
            <v>LAMPARA SUBURBANA MER 175W 240V FU0039</v>
          </cell>
          <cell r="D5128">
            <v>906.22</v>
          </cell>
        </row>
        <row r="5129">
          <cell r="A5129" t="str">
            <v>LAMPARA SUB URBANA AHORRADORA 65W FU0157</v>
          </cell>
          <cell r="D5129">
            <v>674.36</v>
          </cell>
        </row>
        <row r="5130">
          <cell r="A5130" t="str">
            <v>LUMINARIA DECORATIVA VASO 20W FU0668</v>
          </cell>
          <cell r="D5130">
            <v>197.93</v>
          </cell>
        </row>
        <row r="5131">
          <cell r="A5131" t="str">
            <v>LUMINARIA DECOR VASO 20W FU0668 AVERIADO</v>
          </cell>
          <cell r="D5131">
            <v>51.78</v>
          </cell>
        </row>
        <row r="5132">
          <cell r="A5132" t="str">
            <v>LUMINARIA DECORATIVA GLOBO 20W FU0669</v>
          </cell>
          <cell r="D5132">
            <v>114.59</v>
          </cell>
        </row>
        <row r="5133">
          <cell r="A5133" t="str">
            <v>FAROL SOPORTADO BCO 100W FU0670 AVERIADO</v>
          </cell>
          <cell r="D5133">
            <v>97.89</v>
          </cell>
        </row>
        <row r="5134">
          <cell r="A5134" t="str">
            <v>FAROL SUSPENDIDO BLANCO 100W FU0671</v>
          </cell>
          <cell r="D5134">
            <v>163.08000000000001</v>
          </cell>
        </row>
        <row r="5135">
          <cell r="A5135" t="str">
            <v>FAROL SUSPEND BCO 100W FU0671 AVERIADO</v>
          </cell>
          <cell r="D5135">
            <v>7.12</v>
          </cell>
        </row>
        <row r="5136">
          <cell r="A5136" t="str">
            <v>FAROL SOPORTADO NEG 100W FU0672 AVERIADO</v>
          </cell>
          <cell r="D5136">
            <v>33.35</v>
          </cell>
        </row>
        <row r="5137">
          <cell r="A5137" t="str">
            <v>FAROL SUSPENDIDO NEGRO 100W FU0673</v>
          </cell>
          <cell r="D5137">
            <v>163.08000000000001</v>
          </cell>
        </row>
        <row r="5138">
          <cell r="A5138" t="str">
            <v>FAROL SUSPEND NEG 100W FU0673 AVERIADO</v>
          </cell>
          <cell r="D5138">
            <v>23.52</v>
          </cell>
        </row>
        <row r="5139">
          <cell r="A5139" t="str">
            <v>TIMBRE DOMESTICO DING DONG MARFIL FU0332</v>
          </cell>
          <cell r="D5139">
            <v>68.55</v>
          </cell>
        </row>
        <row r="5140">
          <cell r="A5140" t="str">
            <v>TIMBRE ECONOMICO DING DONG MADERA FU0334</v>
          </cell>
          <cell r="D5140">
            <v>50.74</v>
          </cell>
        </row>
        <row r="5141">
          <cell r="A5141" t="str">
            <v>TIMBRE INDUSTRIAL TIPO CAMPANA 4" FU0132</v>
          </cell>
          <cell r="D5141">
            <v>101.46</v>
          </cell>
        </row>
        <row r="5142">
          <cell r="A5142" t="str">
            <v>TIMBRE INDUSTRIAL TIPO CAMPANA 6" FU0133</v>
          </cell>
          <cell r="D5142">
            <v>141.22</v>
          </cell>
        </row>
        <row r="5143">
          <cell r="A5143" t="str">
            <v>TIMBRE INDUSTRIAL TIPO CAMPANA 10" FU0135</v>
          </cell>
          <cell r="D5143">
            <v>250.9</v>
          </cell>
        </row>
        <row r="5144">
          <cell r="A5144" t="str">
            <v>MULTIMETRO DIGITAL DE GANCHO FU0235</v>
          </cell>
          <cell r="D5144">
            <v>141.27000000000001</v>
          </cell>
        </row>
        <row r="5145">
          <cell r="A5145" t="str">
            <v>CAUTIN ELECTRICO 30W TIPO LAPIZ RO1681</v>
          </cell>
          <cell r="D5145">
            <v>38.630000000000003</v>
          </cell>
        </row>
        <row r="5146">
          <cell r="A5146" t="str">
            <v>GAFA PARA SOLDAR FIJO TC0798</v>
          </cell>
          <cell r="D5146">
            <v>24.54</v>
          </cell>
        </row>
        <row r="5147">
          <cell r="A5147" t="str">
            <v>GAFA PARA SOLDAR LENTE 50MM TC0873</v>
          </cell>
          <cell r="D5147">
            <v>45.58</v>
          </cell>
        </row>
        <row r="5148">
          <cell r="A5148" t="str">
            <v>LENTE AJUSTABLE NUVO CLARO TC1798</v>
          </cell>
          <cell r="D5148">
            <v>31.78</v>
          </cell>
        </row>
        <row r="5149">
          <cell r="A5149" t="str">
            <v>LENTE AJUSTABLE NEO HUMO TC1802</v>
          </cell>
          <cell r="D5149">
            <v>27.59</v>
          </cell>
        </row>
        <row r="5150">
          <cell r="A5150" t="str">
            <v>GUANTE DE TELA ANTIDERRAPANTE P/D TC1687</v>
          </cell>
          <cell r="D5150">
            <v>22.85</v>
          </cell>
        </row>
        <row r="5151">
          <cell r="A5151" t="str">
            <v>MOLINO PARA CARNE NO. 8 RO1640</v>
          </cell>
          <cell r="D5151">
            <v>189.84</v>
          </cell>
        </row>
        <row r="5152">
          <cell r="A5152" t="str">
            <v>MOLINO PARA GRANO TOLVA BAJA TC2541</v>
          </cell>
          <cell r="D5152">
            <v>265.99</v>
          </cell>
        </row>
        <row r="5153">
          <cell r="A5153" t="str">
            <v>BALANZA ROMANA 50KG RO1648</v>
          </cell>
          <cell r="D5153">
            <v>61.74</v>
          </cell>
        </row>
        <row r="5154">
          <cell r="A5154" t="str">
            <v>BALANZA ROMANA 100KG RO1649</v>
          </cell>
          <cell r="D5154">
            <v>88.38</v>
          </cell>
        </row>
        <row r="5155">
          <cell r="A5155" t="str">
            <v>LIMA TRIANGULAR DELGADO 8" TC0197</v>
          </cell>
          <cell r="D5155">
            <v>29.8</v>
          </cell>
        </row>
        <row r="5156">
          <cell r="A5156" t="str">
            <v>ALICATE DE ELECTRICISTA PROF 9" TC0061</v>
          </cell>
          <cell r="D5156">
            <v>109.86</v>
          </cell>
        </row>
        <row r="5157">
          <cell r="A5157" t="str">
            <v>LLAVE CRUZ CROMADA 20" TC0241</v>
          </cell>
          <cell r="D5157">
            <v>128.55000000000001</v>
          </cell>
        </row>
        <row r="5158">
          <cell r="A5158" t="str">
            <v>LLAVE CRUZ CROMADA 18" TC0242</v>
          </cell>
          <cell r="D5158">
            <v>116.87</v>
          </cell>
        </row>
        <row r="5159">
          <cell r="A5159" t="str">
            <v>CORTA VIDRIO MANGO MADERA TC3117</v>
          </cell>
          <cell r="D5159">
            <v>35.03</v>
          </cell>
        </row>
        <row r="5160">
          <cell r="A5160" t="str">
            <v>MARCO PARA SIERRA DE LUJO 12" TC0252</v>
          </cell>
          <cell r="D5160">
            <v>127.79</v>
          </cell>
        </row>
        <row r="5161">
          <cell r="A5161" t="str">
            <v>MARCO PARA SIERRA AJUSTABLE CR TC0582</v>
          </cell>
          <cell r="D5161">
            <v>87.65</v>
          </cell>
        </row>
        <row r="5162">
          <cell r="A5162" t="str">
            <v>MULTIHERRAMIENTA 6" 23 EN 1 TC0667</v>
          </cell>
          <cell r="D5162">
            <v>145.69999999999999</v>
          </cell>
        </row>
        <row r="5163">
          <cell r="A5163" t="str">
            <v>ESPATULA FLEXIBLE M/ MADERA 2" TC0266</v>
          </cell>
          <cell r="D5163">
            <v>38.630000000000003</v>
          </cell>
        </row>
        <row r="5164">
          <cell r="A5164" t="str">
            <v>ESPATULA FLEXIBLE M/ MADERA 3" TC0267</v>
          </cell>
          <cell r="D5164">
            <v>38.229999999999997</v>
          </cell>
        </row>
        <row r="5165">
          <cell r="A5165" t="str">
            <v>ESPATULA FLEXIBLE M/ MADERA 4" TC0268</v>
          </cell>
          <cell r="D5165">
            <v>46.47</v>
          </cell>
        </row>
        <row r="5166">
          <cell r="A5166" t="str">
            <v>ACEITERA METALICA FLEX 300ML TC1441</v>
          </cell>
          <cell r="D5166">
            <v>49.08</v>
          </cell>
        </row>
        <row r="5167">
          <cell r="A5167" t="str">
            <v>ACEITERA METALICA FLEX 500ML TC1442</v>
          </cell>
          <cell r="D5167">
            <v>61.33</v>
          </cell>
        </row>
        <row r="5168">
          <cell r="A5168" t="str">
            <v>CANDADO LAMINADO 40MM TC2108</v>
          </cell>
          <cell r="D5168">
            <v>52.09</v>
          </cell>
        </row>
        <row r="5169">
          <cell r="A5169" t="str">
            <v>CANDADO LAMINADO 50MM TC2109</v>
          </cell>
          <cell r="D5169">
            <v>65.959999999999994</v>
          </cell>
        </row>
        <row r="5170">
          <cell r="A5170" t="str">
            <v>BISAGRA 2X2 LATON TC2135</v>
          </cell>
          <cell r="D5170">
            <v>11.82</v>
          </cell>
        </row>
        <row r="5171">
          <cell r="A5171" t="str">
            <v>BISAGRA 2 1/2X 2 1/2 LATON TC2136</v>
          </cell>
          <cell r="D5171">
            <v>15.99</v>
          </cell>
        </row>
        <row r="5172">
          <cell r="A5172" t="str">
            <v>BISAGRA 3X3 LATON TC2137</v>
          </cell>
          <cell r="D5172">
            <v>19.920000000000002</v>
          </cell>
        </row>
        <row r="5173">
          <cell r="A5173" t="str">
            <v>GANCHO ALUMINIO C/ SEG 6MM 2PZS TC2543</v>
          </cell>
          <cell r="D5173">
            <v>16.71</v>
          </cell>
        </row>
        <row r="5174">
          <cell r="A5174" t="str">
            <v>GANCHO ALUMINIO C/ SEGURO 7MM TC2544</v>
          </cell>
          <cell r="D5174">
            <v>9.58</v>
          </cell>
        </row>
        <row r="5175">
          <cell r="A5175" t="str">
            <v>GANCHO ALUMINIO C/ SEGURO 8MM TC2545</v>
          </cell>
          <cell r="D5175">
            <v>12.26</v>
          </cell>
        </row>
        <row r="5176">
          <cell r="A5176" t="str">
            <v>DISCO DIAMANTADO SEGMENTADO 4 1/2" TC2434</v>
          </cell>
          <cell r="D5176">
            <v>85</v>
          </cell>
        </row>
        <row r="5177">
          <cell r="A5177" t="str">
            <v>DISCO DIAMANTADO SEGMENTADO 7" TC2435</v>
          </cell>
          <cell r="D5177">
            <v>190.95</v>
          </cell>
        </row>
        <row r="5178">
          <cell r="A5178" t="str">
            <v>DISCO DIAMANTADO SEGMENTADO 9" TC2436</v>
          </cell>
          <cell r="D5178">
            <v>275.93</v>
          </cell>
        </row>
        <row r="5179">
          <cell r="A5179" t="str">
            <v>PIEDRAS MONTADAS JGO 5PZS TC2448</v>
          </cell>
          <cell r="D5179">
            <v>36.43</v>
          </cell>
        </row>
        <row r="5180">
          <cell r="A5180" t="str">
            <v>MALLA PARA CONSTRUCCION 1.22X30.5M TC2855</v>
          </cell>
          <cell r="D5180">
            <v>514.52</v>
          </cell>
        </row>
        <row r="5181">
          <cell r="A5181" t="str">
            <v>MALLA P/CONSTR 1.22X30.5M TC2855 AVERIADO</v>
          </cell>
          <cell r="D5181">
            <v>23.45</v>
          </cell>
        </row>
        <row r="5182">
          <cell r="A5182" t="str">
            <v>BOMBA PARA FUMIGAR JARDINERO 2GL TC2865</v>
          </cell>
          <cell r="D5182">
            <v>332.3</v>
          </cell>
        </row>
        <row r="5183">
          <cell r="A5183" t="str">
            <v>ESPICHE PLASTICO 1/4"X30MM 100UN TC2872</v>
          </cell>
          <cell r="D5183">
            <v>10.62</v>
          </cell>
        </row>
        <row r="5184">
          <cell r="A5184" t="str">
            <v>ESPICHE PLASTICO 5/16"X40MM 100UN TC2873</v>
          </cell>
          <cell r="D5184">
            <v>21.36</v>
          </cell>
        </row>
        <row r="5185">
          <cell r="A5185" t="str">
            <v>ESPICHE PLASTICO 3/8"X50MM 100UN TC2874</v>
          </cell>
          <cell r="D5185">
            <v>34.14</v>
          </cell>
        </row>
        <row r="5186">
          <cell r="A5186" t="str">
            <v>TUERCA MARIPOSA 1/4" TC0914</v>
          </cell>
          <cell r="D5186">
            <v>0.97</v>
          </cell>
        </row>
        <row r="5187">
          <cell r="A5187" t="str">
            <v>TUERCA MARIPOSA 5/16" TC0915</v>
          </cell>
          <cell r="D5187">
            <v>1.2</v>
          </cell>
        </row>
        <row r="5188">
          <cell r="A5188" t="str">
            <v>TUERCA MARIPOSA 3/8" TC0916</v>
          </cell>
          <cell r="D5188">
            <v>1.92</v>
          </cell>
        </row>
        <row r="5189">
          <cell r="A5189" t="str">
            <v>TUERCA MARIPOSA 1/2" TC0917</v>
          </cell>
          <cell r="D5189">
            <v>4.08</v>
          </cell>
        </row>
        <row r="5190">
          <cell r="A5190" t="str">
            <v>DESAGUE PARA BAÐO 3 1/2X2 TC3156</v>
          </cell>
          <cell r="D5190">
            <v>60.71</v>
          </cell>
        </row>
        <row r="5191">
          <cell r="A5191" t="str">
            <v>TRAMPA LAVAMANO FLEXIBLE 1 1/4" TC3166</v>
          </cell>
          <cell r="D5191">
            <v>36.32</v>
          </cell>
        </row>
        <row r="5192">
          <cell r="A5192" t="str">
            <v>TRAMPA LAVATRASTO DOBLE 1 1/2" TC3167</v>
          </cell>
          <cell r="D5192">
            <v>43.65</v>
          </cell>
        </row>
        <row r="5193">
          <cell r="A5193" t="str">
            <v>DESTAQUEADOR DE CARRETE 7.6M TC2084</v>
          </cell>
          <cell r="D5193">
            <v>120.37</v>
          </cell>
        </row>
        <row r="5194">
          <cell r="A5194" t="str">
            <v>HACHA MEDIA LABOR 3LBS SIN MANGO TC0694</v>
          </cell>
          <cell r="D5194">
            <v>111.47</v>
          </cell>
        </row>
        <row r="5195">
          <cell r="A5195" t="str">
            <v>HACHA MEDIA LABOR 3 1/2LBS SIN MANGO TC0695</v>
          </cell>
          <cell r="D5195">
            <v>121.41</v>
          </cell>
        </row>
        <row r="5196">
          <cell r="A5196" t="str">
            <v>HACHA MEDIA LABOR 4LBS SIN MANGO TC0696</v>
          </cell>
          <cell r="D5196">
            <v>131.34</v>
          </cell>
        </row>
        <row r="5197">
          <cell r="A5197" t="str">
            <v>PALA CARBONERA MANGO CORTO TC0409</v>
          </cell>
          <cell r="D5197">
            <v>183.21</v>
          </cell>
        </row>
        <row r="5198">
          <cell r="A5198" t="str">
            <v>PORTA ELECTRODO 500A TC0338</v>
          </cell>
          <cell r="D5198">
            <v>187.41</v>
          </cell>
        </row>
        <row r="5199">
          <cell r="A5199" t="str">
            <v>PORTA ELECTRODO 300A TC0337</v>
          </cell>
          <cell r="D5199">
            <v>145.28</v>
          </cell>
        </row>
        <row r="5200">
          <cell r="A5200" t="str">
            <v>CASCO DE SEGURIDAD AZUL TC0576</v>
          </cell>
          <cell r="D5200">
            <v>64.47</v>
          </cell>
        </row>
        <row r="5201">
          <cell r="A5201" t="str">
            <v>CASCO DE SEGURIDAD NARANJA TC0577</v>
          </cell>
          <cell r="D5201">
            <v>59.9</v>
          </cell>
        </row>
        <row r="5202">
          <cell r="A5202" t="str">
            <v>CASCO DE SEGURIDAD BLANCO TC0795</v>
          </cell>
          <cell r="D5202">
            <v>59.9</v>
          </cell>
        </row>
        <row r="5203">
          <cell r="A5203" t="str">
            <v>CASCO DE SEGURIDAD ROJO TC0796</v>
          </cell>
          <cell r="D5203">
            <v>59.9</v>
          </cell>
        </row>
        <row r="5204">
          <cell r="A5204" t="str">
            <v>CASCO DE SEGURIDAD VERDE TC0797</v>
          </cell>
          <cell r="D5204">
            <v>59.9</v>
          </cell>
        </row>
        <row r="5205">
          <cell r="A5205" t="str">
            <v>BARRA DE UÐA 12" TC0871</v>
          </cell>
          <cell r="D5205">
            <v>38.590000000000003</v>
          </cell>
        </row>
        <row r="5206">
          <cell r="A5206" t="str">
            <v>BARRA DE UÐA 30" TC0801</v>
          </cell>
          <cell r="D5206">
            <v>76.17</v>
          </cell>
        </row>
        <row r="5207">
          <cell r="A5207" t="str">
            <v>BARRA DE UÐA 36" TC0802</v>
          </cell>
          <cell r="D5207">
            <v>90.5</v>
          </cell>
        </row>
        <row r="5208">
          <cell r="A5208" t="str">
            <v>GUIA PARA CONDUCTOR 50' FU0238</v>
          </cell>
          <cell r="D5208">
            <v>138.31</v>
          </cell>
        </row>
        <row r="5209">
          <cell r="A5209" t="str">
            <v>GUIA PARA CONDUCTOR 100' FU0239</v>
          </cell>
          <cell r="D5209">
            <v>317.93</v>
          </cell>
        </row>
        <row r="5210">
          <cell r="A5210" t="str">
            <v>STARTER PLASTICO FS4 40W FU0237</v>
          </cell>
          <cell r="D5210">
            <v>2.67</v>
          </cell>
        </row>
        <row r="5211">
          <cell r="A5211" t="str">
            <v>BOMBILLO AHORRADOR 9W LD RO2745</v>
          </cell>
          <cell r="D5211">
            <v>19.29</v>
          </cell>
        </row>
        <row r="5212">
          <cell r="A5212" t="str">
            <v>BOMBILLO AHORRADOR 11W LD RO2746</v>
          </cell>
          <cell r="D5212">
            <v>19.29</v>
          </cell>
        </row>
        <row r="5213">
          <cell r="A5213" t="str">
            <v>BOMBILLO AHORRADOR 13W LD RO2703</v>
          </cell>
          <cell r="D5213">
            <v>19.29</v>
          </cell>
        </row>
        <row r="5214">
          <cell r="A5214" t="str">
            <v>BOMBILLO AHORRADOR 15W LD RO2747</v>
          </cell>
          <cell r="D5214">
            <v>25.82</v>
          </cell>
        </row>
        <row r="5215">
          <cell r="A5215" t="str">
            <v>BOMBILLO AHORRADOR 20W LD RO2705</v>
          </cell>
          <cell r="D5215">
            <v>28.26</v>
          </cell>
        </row>
        <row r="5216">
          <cell r="A5216" t="str">
            <v>BOMBILLO AHORRADOR ESPIRAL 13W LD RO1633</v>
          </cell>
          <cell r="D5216">
            <v>26.9</v>
          </cell>
        </row>
        <row r="5217">
          <cell r="A5217" t="str">
            <v>BOMBILLO AHORRADOR ESPIRAL 15W LD RO1634</v>
          </cell>
          <cell r="D5217">
            <v>28.26</v>
          </cell>
        </row>
        <row r="5218">
          <cell r="A5218" t="str">
            <v>BOMBILLO AHORRADOR ESPIRAL 20W LD RO1635</v>
          </cell>
          <cell r="D5218">
            <v>34.24</v>
          </cell>
        </row>
        <row r="5219">
          <cell r="A5219" t="str">
            <v>BOMBILLO AHORRADOR ESPIRAL 25W LD RO1636</v>
          </cell>
          <cell r="D5219">
            <v>35.590000000000003</v>
          </cell>
        </row>
        <row r="5220">
          <cell r="A5220" t="str">
            <v>BOMBILLO AHORR ESP 25W LD RO1636 AVERIADO</v>
          </cell>
          <cell r="D5220">
            <v>10.6</v>
          </cell>
        </row>
        <row r="5221">
          <cell r="A5221" t="str">
            <v>CORTA PERNOS 18" RO1623</v>
          </cell>
          <cell r="D5221">
            <v>128.04</v>
          </cell>
        </row>
        <row r="5222">
          <cell r="A5222" t="str">
            <v>CORTA PERNOS 24" RO1624</v>
          </cell>
          <cell r="D5222">
            <v>178.8</v>
          </cell>
        </row>
        <row r="5223">
          <cell r="A5223" t="str">
            <v>CORTA PERNOS 30" RO1625</v>
          </cell>
          <cell r="D5223">
            <v>240.61</v>
          </cell>
        </row>
        <row r="5224">
          <cell r="A5224" t="str">
            <v>LLAVE PARA TUBO (STILLSON) 14" RO4614</v>
          </cell>
          <cell r="D5224">
            <v>98.23</v>
          </cell>
        </row>
        <row r="5225">
          <cell r="A5225" t="str">
            <v>LLAVE PARA TUBO (STILLSON) 18" RO4618</v>
          </cell>
          <cell r="D5225">
            <v>149.01</v>
          </cell>
        </row>
        <row r="5226">
          <cell r="A5226" t="str">
            <v>LLAVE AJUSTABLE CROMADO 10" RO4510</v>
          </cell>
          <cell r="D5226">
            <v>69.53</v>
          </cell>
        </row>
        <row r="5227">
          <cell r="A5227" t="str">
            <v>LLAVE AJUSTABLE CROMADO 12" RO4512</v>
          </cell>
          <cell r="D5227">
            <v>98.23</v>
          </cell>
        </row>
        <row r="5228">
          <cell r="A5228" t="str">
            <v>LLAVE PARA PLOMERIA 12" TC0381</v>
          </cell>
          <cell r="D5228">
            <v>88.3</v>
          </cell>
        </row>
        <row r="5229">
          <cell r="A5229" t="str">
            <v>ENGRAPADORA T-21 B 3/16"-9/16" RO3021</v>
          </cell>
          <cell r="D5229">
            <v>98.36</v>
          </cell>
        </row>
        <row r="5230">
          <cell r="A5230" t="str">
            <v>ENGRAPADORA T-50 USO RUDO TC0589</v>
          </cell>
          <cell r="D5230">
            <v>251.1</v>
          </cell>
        </row>
        <row r="5231">
          <cell r="A5231" t="str">
            <v>CABLE DE ACERO C/ PVC 7X7 3/32"X1/8"X250' TC0990</v>
          </cell>
          <cell r="D5231">
            <v>239.51</v>
          </cell>
        </row>
        <row r="5232">
          <cell r="A5232" t="str">
            <v>CABLE DE ACERO C/ PVC 7X7 1/8X3/16X250' TC0991</v>
          </cell>
          <cell r="D5232">
            <v>378.57</v>
          </cell>
        </row>
        <row r="5233">
          <cell r="A5233" t="str">
            <v>CABLE DE ACERO C/ PVC 7X19 1/8X3/16X250' TC0992</v>
          </cell>
          <cell r="D5233">
            <v>533.08000000000004</v>
          </cell>
        </row>
        <row r="5234">
          <cell r="A5234" t="str">
            <v>MACHETE ESTANDAR PULIDO 22" TC1213</v>
          </cell>
          <cell r="D5234">
            <v>47.46</v>
          </cell>
        </row>
        <row r="5235">
          <cell r="A5235" t="str">
            <v>MACHETE ESTANDAR PULIDO 24" TC1214</v>
          </cell>
          <cell r="D5235">
            <v>48.56</v>
          </cell>
        </row>
        <row r="5236">
          <cell r="A5236" t="str">
            <v>MACHETE ESTANDAR PULIDO 26" TC1215</v>
          </cell>
          <cell r="D5236">
            <v>49.67</v>
          </cell>
        </row>
        <row r="5237">
          <cell r="A5237" t="str">
            <v>BRIDA PLASTICA P/ CABLE 6MM 100PZS FU0471</v>
          </cell>
          <cell r="D5237">
            <v>8.4</v>
          </cell>
        </row>
        <row r="5238">
          <cell r="A5238" t="str">
            <v>BRIDA PLASTICA P/ CABLE 10MM 100PZS FU0473</v>
          </cell>
          <cell r="D5238">
            <v>14.79</v>
          </cell>
        </row>
        <row r="5239">
          <cell r="A5239" t="str">
            <v>ABRAZADERA DE CORNISA DOBLE 1303008  PROM</v>
          </cell>
          <cell r="D5239">
            <v>1.42</v>
          </cell>
        </row>
        <row r="5240">
          <cell r="A5240" t="str">
            <v>ABRAZADERA DE CORNISA SENCI 1303007 PROM</v>
          </cell>
          <cell r="D5240">
            <v>1.07</v>
          </cell>
        </row>
        <row r="5241">
          <cell r="A5241" t="str">
            <v>ABRAZADERA DE RIEL SEN 1301560 PROM</v>
          </cell>
          <cell r="D5241">
            <v>3.96</v>
          </cell>
        </row>
        <row r="5242">
          <cell r="A5242" t="str">
            <v>ACEITE OMEGA 611 REFRIGERANTE 5L PROM</v>
          </cell>
          <cell r="D5242">
            <v>194.68</v>
          </cell>
        </row>
        <row r="5243">
          <cell r="A5243" t="str">
            <v>ACEITE OMEGA 636 PENETRANTE 5L PROM</v>
          </cell>
          <cell r="D5243">
            <v>380.73</v>
          </cell>
        </row>
        <row r="5244">
          <cell r="A5244" t="str">
            <v>AISLADOR DE SUSPENSION ANSI 52-4 PROM</v>
          </cell>
          <cell r="D5244">
            <v>49.13</v>
          </cell>
        </row>
        <row r="5245">
          <cell r="A5245" t="str">
            <v>ALICATES D/COMBINACION   6' 4631/06 PROM</v>
          </cell>
          <cell r="D5245">
            <v>17.43</v>
          </cell>
        </row>
        <row r="5246">
          <cell r="A5246" t="str">
            <v>ANGULAR GALV P/CONSTRUCCION PROM</v>
          </cell>
          <cell r="D5246">
            <v>6.29</v>
          </cell>
        </row>
        <row r="5247">
          <cell r="A5247" t="str">
            <v>ANGULO EXTERIOR MISC. 161104 PROM</v>
          </cell>
          <cell r="D5247">
            <v>3.02</v>
          </cell>
        </row>
        <row r="5248">
          <cell r="A5248" t="str">
            <v>ANGULO EXTERIOR MISC. 161112 PROM</v>
          </cell>
          <cell r="D5248">
            <v>2.76</v>
          </cell>
        </row>
        <row r="5249">
          <cell r="A5249" t="str">
            <v>ANGULO INTERIOR MISC. 161103 PROM</v>
          </cell>
          <cell r="D5249">
            <v>2.99</v>
          </cell>
        </row>
        <row r="5250">
          <cell r="A5250" t="str">
            <v>ANGULO PLANO  MISC. 161136 PROM</v>
          </cell>
          <cell r="D5250">
            <v>13.99</v>
          </cell>
        </row>
        <row r="5251">
          <cell r="A5251" t="str">
            <v>AZULEJO DECORADO CELE 253 15.2X15.2 PROM</v>
          </cell>
          <cell r="D5251">
            <v>1.22</v>
          </cell>
        </row>
        <row r="5252">
          <cell r="A5252" t="str">
            <v>AZULEJO ESSENZE GERANIO    IT 20X20 PROM</v>
          </cell>
          <cell r="D5252">
            <v>2.77</v>
          </cell>
        </row>
        <row r="5253">
          <cell r="A5253" t="str">
            <v>BALDOSA PARA PISO VESTA GRIS  43X43 PROM</v>
          </cell>
          <cell r="D5253">
            <v>11.95</v>
          </cell>
        </row>
        <row r="5254">
          <cell r="A5254" t="str">
            <v>BASE PARA TUBO C/ROSCA 1" PROM</v>
          </cell>
          <cell r="D5254">
            <v>12.07</v>
          </cell>
        </row>
        <row r="5255">
          <cell r="A5255" t="str">
            <v>BASE PARA TUBO C/ROSCA 2" PROM</v>
          </cell>
          <cell r="D5255">
            <v>12.07</v>
          </cell>
        </row>
        <row r="5256">
          <cell r="A5256" t="str">
            <v>BASTIDOR J767-2 PROM</v>
          </cell>
          <cell r="D5256">
            <v>60.44</v>
          </cell>
        </row>
        <row r="5257">
          <cell r="A5257" t="str">
            <v>BISAGRA DOBLE ACCION NEGRA 4 6002 PROM</v>
          </cell>
          <cell r="D5257">
            <v>33.29</v>
          </cell>
        </row>
        <row r="5258">
          <cell r="A5258" t="str">
            <v>BISAGRA DORADA 3 1/2X3 1/2 HOME PROM</v>
          </cell>
          <cell r="D5258">
            <v>12.93</v>
          </cell>
        </row>
        <row r="5259">
          <cell r="A5259" t="str">
            <v>BISAGRA DORADA 3 1/2X3 1/2 MHA 476 PROM</v>
          </cell>
          <cell r="D5259">
            <v>43.49</v>
          </cell>
        </row>
        <row r="5260">
          <cell r="A5260" t="str">
            <v>BISAGRA DORADA  3 X 3 MHA 481 PROM</v>
          </cell>
          <cell r="D5260">
            <v>15.33</v>
          </cell>
        </row>
        <row r="5261">
          <cell r="A5261" t="str">
            <v>BISAGRA DORADA  6 X 3 MHA 483 PROM</v>
          </cell>
          <cell r="D5261">
            <v>38.85</v>
          </cell>
        </row>
        <row r="5262">
          <cell r="A5262" t="str">
            <v>BISAGRA FUERT COBR 3 1/2  240 PROM</v>
          </cell>
          <cell r="D5262">
            <v>4.88</v>
          </cell>
        </row>
        <row r="5263">
          <cell r="A5263" t="str">
            <v>BISAGRA GABINETE COB/ANT 1 1/2  O.W PROM</v>
          </cell>
          <cell r="D5263">
            <v>3.21</v>
          </cell>
        </row>
        <row r="5264">
          <cell r="A5264" t="str">
            <v>BISAGRA PARA MUEBLE 60X40MM MHA 461 PROM</v>
          </cell>
          <cell r="D5264">
            <v>15.91</v>
          </cell>
        </row>
        <row r="5265">
          <cell r="A5265" t="str">
            <v>BISAGRA PARA MUEBLE COBRIZAD 2  299 PROM</v>
          </cell>
          <cell r="D5265">
            <v>1.9</v>
          </cell>
        </row>
        <row r="5266">
          <cell r="A5266" t="str">
            <v>BOMBILLA FLAMA CLARA 25W/E12 PROM</v>
          </cell>
          <cell r="D5266">
            <v>10.62</v>
          </cell>
        </row>
        <row r="5267">
          <cell r="A5267" t="str">
            <v>BOMBILLA FLAMA CLARA   40W/E12 PROM</v>
          </cell>
          <cell r="D5267">
            <v>4.7</v>
          </cell>
        </row>
        <row r="5268">
          <cell r="A5268" t="str">
            <v>BOMBILLA GLOBO BLANCA   E27 40G25-1 PROM</v>
          </cell>
          <cell r="D5268">
            <v>6.73</v>
          </cell>
        </row>
        <row r="5269">
          <cell r="A5269" t="str">
            <v>BOMBILLA GLOBO CLARA    E27 60G25-1 PROM</v>
          </cell>
          <cell r="D5269">
            <v>7.5</v>
          </cell>
        </row>
        <row r="5270">
          <cell r="A5270" t="str">
            <v>BRIDA GALV P/MANG KH  2 1/16-3" PROM</v>
          </cell>
          <cell r="D5270">
            <v>1.43</v>
          </cell>
        </row>
        <row r="5271">
          <cell r="A5271" t="str">
            <v>BRIDA GALV P/MANG KH  2 1/16-4" PROM</v>
          </cell>
          <cell r="D5271">
            <v>2.48</v>
          </cell>
        </row>
        <row r="5272">
          <cell r="A5272" t="str">
            <v>BRIDA GALV P/MANG KH  2 5/16-3 1/4 PROM</v>
          </cell>
          <cell r="D5272">
            <v>1.49</v>
          </cell>
        </row>
        <row r="5273">
          <cell r="A5273" t="str">
            <v>BRIDA GALV P/MANG KH  3 9/16-4 1/2 PROM</v>
          </cell>
          <cell r="D5273">
            <v>2.2000000000000002</v>
          </cell>
        </row>
        <row r="5274">
          <cell r="A5274" t="str">
            <v>BRIDA GALV P/MANG KH  4 5/8 -5 1/2 PROM</v>
          </cell>
          <cell r="D5274">
            <v>2.48</v>
          </cell>
        </row>
        <row r="5275">
          <cell r="A5275" t="str">
            <v>BRIDA GALV P/MANG KH  6 1/8 -7' PROM</v>
          </cell>
          <cell r="D5275">
            <v>3.04</v>
          </cell>
        </row>
        <row r="5276">
          <cell r="A5276" t="str">
            <v>BRIDA GALV P/MANG KH 2 13/16-3 3/4 PROM</v>
          </cell>
          <cell r="D5276">
            <v>1.72</v>
          </cell>
        </row>
        <row r="5277">
          <cell r="A5277" t="str">
            <v>BRIDAS C/EMPAQUE HULE KH  12MM PF12 PROM</v>
          </cell>
          <cell r="D5277">
            <v>0.59</v>
          </cell>
        </row>
        <row r="5278">
          <cell r="A5278" t="str">
            <v>BRIDAS C/EMPAQUE HULE KH  18MM PF18 PROM</v>
          </cell>
          <cell r="D5278">
            <v>0.65</v>
          </cell>
        </row>
        <row r="5279">
          <cell r="A5279" t="str">
            <v>BRIDAS C/EMPAQUE HULE KH  24MM PF24 PROM</v>
          </cell>
          <cell r="D5279">
            <v>0.71</v>
          </cell>
        </row>
        <row r="5280">
          <cell r="A5280" t="str">
            <v>BRIDAS C/EMPAQUE HULE KH  36MM PF36 PROM</v>
          </cell>
          <cell r="D5280">
            <v>0.93</v>
          </cell>
        </row>
        <row r="5281">
          <cell r="A5281" t="str">
            <v>BROCA PARA METAL HSS   17/32X 6 1/4 PROM</v>
          </cell>
          <cell r="D5281">
            <v>7.95</v>
          </cell>
        </row>
        <row r="5282">
          <cell r="A5282" t="str">
            <v>BROCA PARA METAL HSS   19/32X 6 1/2 PROM</v>
          </cell>
          <cell r="D5282">
            <v>17.14</v>
          </cell>
        </row>
        <row r="5283">
          <cell r="A5283" t="str">
            <v>BROCA PARA VIDRIO   KH  1/2 X 4 PROM</v>
          </cell>
          <cell r="D5283">
            <v>43.99</v>
          </cell>
        </row>
        <row r="5284">
          <cell r="A5284" t="str">
            <v>BUJIAS    100W E-40 LU100    CL HPS PROM</v>
          </cell>
          <cell r="D5284">
            <v>104.04</v>
          </cell>
        </row>
        <row r="5285">
          <cell r="A5285" t="str">
            <v>BUSHING GALVANIZADO              2' PROM</v>
          </cell>
          <cell r="D5285">
            <v>3</v>
          </cell>
        </row>
        <row r="5286">
          <cell r="A5286" t="str">
            <v>BUSHING GALVANIZADO            1/2' PROM</v>
          </cell>
          <cell r="D5286">
            <v>0.02</v>
          </cell>
        </row>
        <row r="5287">
          <cell r="A5287" t="str">
            <v>CABLE ACERO WSC   1  160KG/MM2 6X19 PROM</v>
          </cell>
          <cell r="D5287">
            <v>8.8000000000000007</v>
          </cell>
        </row>
        <row r="5288">
          <cell r="A5288" t="str">
            <v>CALAVERA D/ENTRA 1/2 C/ABRAZA PROM</v>
          </cell>
          <cell r="D5288">
            <v>5.9</v>
          </cell>
        </row>
        <row r="5289">
          <cell r="A5289" t="str">
            <v>CANDADO CANCHO LARGO         7 30MM PROM</v>
          </cell>
          <cell r="D5289">
            <v>16.91</v>
          </cell>
        </row>
        <row r="5290">
          <cell r="A5290" t="str">
            <v>CARETAS PARA CERVECERIA     9-010 PROM</v>
          </cell>
          <cell r="D5290">
            <v>76.069999999999993</v>
          </cell>
        </row>
        <row r="5291">
          <cell r="A5291" t="str">
            <v>CASCO D/SEGU C/CANAL ANARAN 10-096A PROM</v>
          </cell>
          <cell r="D5291">
            <v>31.82</v>
          </cell>
        </row>
        <row r="5292">
          <cell r="A5292" t="str">
            <v>CASCO D/SEGU C/CANAL AZUL   10-096A PROM</v>
          </cell>
          <cell r="D5292">
            <v>30.75</v>
          </cell>
        </row>
        <row r="5293">
          <cell r="A5293" t="str">
            <v>CASCO D/SEGU C/CANAL PLOMO  10-096A PROM</v>
          </cell>
          <cell r="D5293">
            <v>32.270000000000003</v>
          </cell>
        </row>
        <row r="5294">
          <cell r="A5294" t="str">
            <v>CASCO DE SEGURIDAD   PLOMO  10-096 PROM</v>
          </cell>
          <cell r="D5294">
            <v>28.85</v>
          </cell>
        </row>
        <row r="5295">
          <cell r="A5295" t="str">
            <v>CASCO INDUSTRIAL     PLOMO  5-141 PROM</v>
          </cell>
          <cell r="D5295">
            <v>24.47</v>
          </cell>
        </row>
        <row r="5296">
          <cell r="A5296" t="str">
            <v>CENEFA K1                      5X15 PROM</v>
          </cell>
          <cell r="D5296">
            <v>7.75</v>
          </cell>
        </row>
        <row r="5297">
          <cell r="A5297" t="str">
            <v>CENEFA K2                      5X15 PROM</v>
          </cell>
          <cell r="D5297">
            <v>7.75</v>
          </cell>
        </row>
        <row r="5298">
          <cell r="A5298" t="str">
            <v>CENEFA K3                      5X15 PROM</v>
          </cell>
          <cell r="D5298">
            <v>7.75</v>
          </cell>
        </row>
        <row r="5299">
          <cell r="A5299" t="str">
            <v>CENEFA K4                      5X15 PROM</v>
          </cell>
          <cell r="D5299">
            <v>7.75</v>
          </cell>
        </row>
        <row r="5300">
          <cell r="A5300" t="str">
            <v>CENTRO DECORATIVO K3           6X6 PROM</v>
          </cell>
          <cell r="D5300">
            <v>6.49</v>
          </cell>
        </row>
        <row r="5301">
          <cell r="A5301" t="str">
            <v>CENTRO DECORATIVO K4           6X6 PROM</v>
          </cell>
          <cell r="D5301">
            <v>6.49</v>
          </cell>
        </row>
        <row r="5302">
          <cell r="A5302" t="str">
            <v>CEPILLO BROCH ENCAUCHA C/E CEN2400  PROM</v>
          </cell>
          <cell r="D5302">
            <v>122.98</v>
          </cell>
        </row>
        <row r="5303">
          <cell r="A5303" t="str">
            <v>CEPILLO BROCH NYLON C/E 1' CNA2200 PROM</v>
          </cell>
          <cell r="D5303">
            <v>21.65</v>
          </cell>
        </row>
        <row r="5304">
          <cell r="A5304" t="str">
            <v>CEPILLO BROCHA C/EJE  1/2' BH1225G PROM</v>
          </cell>
          <cell r="D5304">
            <v>13.15</v>
          </cell>
        </row>
        <row r="5305">
          <cell r="A5305" t="str">
            <v>CEPILLO C/MANGO P/LIMA     MC1001 PROM</v>
          </cell>
          <cell r="D5305">
            <v>15.42</v>
          </cell>
        </row>
        <row r="5306">
          <cell r="A5306" t="str">
            <v>CEPILLO CIR C/E 1 3/16X1/4 CDE3000C PROM</v>
          </cell>
          <cell r="D5306">
            <v>19.149999999999999</v>
          </cell>
        </row>
        <row r="5307">
          <cell r="A5307" t="str">
            <v>CEPILLO COPA C/EJE   2X1/4 BTE5030 PROM</v>
          </cell>
          <cell r="D5307">
            <v>10.31</v>
          </cell>
        </row>
        <row r="5308">
          <cell r="A5308" t="str">
            <v>CEPILLO COPA ENCAUCHAD C/E CEN5000 PROM</v>
          </cell>
          <cell r="D5308">
            <v>122.98</v>
          </cell>
        </row>
        <row r="5309">
          <cell r="A5309" t="str">
            <v>CEPILLO PARA MADERA         4909/04 PROM</v>
          </cell>
          <cell r="D5309">
            <v>125.36</v>
          </cell>
        </row>
        <row r="5310">
          <cell r="A5310" t="str">
            <v>CEPILLO RECTO NYLON  3'X1' CNA PROM</v>
          </cell>
          <cell r="D5310">
            <v>19.98</v>
          </cell>
        </row>
        <row r="5311">
          <cell r="A5311" t="str">
            <v>CERRADURA BAÐO CROMO YALE 200CUS26 PROM</v>
          </cell>
          <cell r="D5311">
            <v>79.650000000000006</v>
          </cell>
        </row>
        <row r="5312">
          <cell r="A5312" t="str">
            <v>CERRADURA BAÐO CROMO YALE 200CUS26D PROM</v>
          </cell>
          <cell r="D5312">
            <v>72.3</v>
          </cell>
        </row>
        <row r="5313">
          <cell r="A5313" t="str">
            <v>CERRADURA BAÐO CROMO YALE 200HUS26 PROM</v>
          </cell>
          <cell r="D5313">
            <v>78.14</v>
          </cell>
        </row>
        <row r="5314">
          <cell r="A5314" t="str">
            <v>CERRADURA BAÐO CROMO YALE 200HUS26D PROM</v>
          </cell>
          <cell r="D5314">
            <v>72.3</v>
          </cell>
        </row>
        <row r="5315">
          <cell r="A5315" t="str">
            <v>CERRADURA BAÐO CROMO YALE 200VUS26D PROM</v>
          </cell>
          <cell r="D5315">
            <v>62.87</v>
          </cell>
        </row>
        <row r="5316">
          <cell r="A5316" t="str">
            <v>CERRADURA BAÐO DORAD YALE 200HUS3 PROM</v>
          </cell>
          <cell r="D5316">
            <v>71.180000000000007</v>
          </cell>
        </row>
        <row r="5317">
          <cell r="A5317" t="str">
            <v>CERRADURA BAÐO DORAD YALE 200VUS3 PROM</v>
          </cell>
          <cell r="D5317">
            <v>62.97</v>
          </cell>
        </row>
        <row r="5318">
          <cell r="A5318" t="str">
            <v>CERRADURA BAÐO RIVER LATON 7801L PROM</v>
          </cell>
          <cell r="D5318">
            <v>95.7</v>
          </cell>
        </row>
        <row r="5319">
          <cell r="A5319" t="str">
            <v>CERRADURA DOBLE ACCI I ABG  715CL PROM</v>
          </cell>
          <cell r="D5319">
            <v>49.22</v>
          </cell>
        </row>
        <row r="5320">
          <cell r="A5320" t="str">
            <v>CERRADURA ELECTRICA        310C PROM</v>
          </cell>
          <cell r="D5320">
            <v>115.03</v>
          </cell>
        </row>
        <row r="5321">
          <cell r="A5321" t="str">
            <v>CERRADURA ELECTRICA        320DCB PROM</v>
          </cell>
          <cell r="D5321">
            <v>353.46</v>
          </cell>
        </row>
        <row r="5322">
          <cell r="A5322" t="str">
            <v>CERRADURA P/MUEBL DORAD JACOB PROM</v>
          </cell>
          <cell r="D5322">
            <v>5.54</v>
          </cell>
        </row>
        <row r="5323">
          <cell r="A5323" t="str">
            <v>CERRADURA P/MUEBLE       CISA 71530 PROM</v>
          </cell>
          <cell r="D5323">
            <v>22.55</v>
          </cell>
        </row>
        <row r="5324">
          <cell r="A5324" t="str">
            <v>CERRADURA PARA ALCO BR/AN HOM T8800 PROM</v>
          </cell>
          <cell r="D5324">
            <v>67.87</v>
          </cell>
        </row>
        <row r="5325">
          <cell r="A5325" t="str">
            <v>CERRADURA PARA ALCOBA LATO 6100L PROM</v>
          </cell>
          <cell r="D5325">
            <v>89.88</v>
          </cell>
        </row>
        <row r="5326">
          <cell r="A5326" t="str">
            <v>CERRADURA PARA BAÐO   L-AN 6111LA PROM</v>
          </cell>
          <cell r="D5326">
            <v>82.79</v>
          </cell>
        </row>
        <row r="5327">
          <cell r="A5327" t="str">
            <v>CERRADURA PARA BAÐO BR/AN HOM T8810 PROM</v>
          </cell>
          <cell r="D5327">
            <v>66.13</v>
          </cell>
        </row>
        <row r="5328">
          <cell r="A5328" t="str">
            <v>CERRADURA PASE ANODI YALE 100 PROM</v>
          </cell>
          <cell r="D5328">
            <v>75.23</v>
          </cell>
        </row>
        <row r="5329">
          <cell r="A5329" t="str">
            <v>CERRADURA PASE ANODI YALE 100HUS15A PROM</v>
          </cell>
          <cell r="D5329">
            <v>75.23</v>
          </cell>
        </row>
        <row r="5330">
          <cell r="A5330" t="str">
            <v>CERRADURA PASE ANODI YALE 100VUS15A PROM</v>
          </cell>
          <cell r="D5330">
            <v>65.91</v>
          </cell>
        </row>
        <row r="5331">
          <cell r="A5331" t="str">
            <v>CERRADURA PASE BR/AN YALE 100VUS5 PROM</v>
          </cell>
          <cell r="D5331">
            <v>61.52</v>
          </cell>
        </row>
        <row r="5332">
          <cell r="A5332" t="str">
            <v>CERRADURA PASE CROMO YALE 100CUS26D PROM</v>
          </cell>
          <cell r="D5332">
            <v>65.680000000000007</v>
          </cell>
        </row>
        <row r="5333">
          <cell r="A5333" t="str">
            <v>CERRADURA PASE CROMO YALE 100HUS26  PROM</v>
          </cell>
          <cell r="D5333">
            <v>70.84</v>
          </cell>
        </row>
        <row r="5334">
          <cell r="A5334" t="str">
            <v>CERRADURA PASE CROMO YALE 100VUS26 PROM</v>
          </cell>
          <cell r="D5334">
            <v>61.52</v>
          </cell>
        </row>
        <row r="5335">
          <cell r="A5335" t="str">
            <v>CERRADURA PASE DORAD YALE 100VUS3 PROM</v>
          </cell>
          <cell r="D5335">
            <v>56.36</v>
          </cell>
        </row>
        <row r="5336">
          <cell r="A5336" t="str">
            <v>CERROJO 1 VIA  BR/AN YALE 880US5 PROM</v>
          </cell>
          <cell r="D5336">
            <v>48.28</v>
          </cell>
        </row>
        <row r="5337">
          <cell r="A5337" t="str">
            <v>CERROJO 1VIA/T BR/AN YALE 860US5 PROM</v>
          </cell>
          <cell r="D5337">
            <v>83.87</v>
          </cell>
        </row>
        <row r="5338">
          <cell r="A5338" t="str">
            <v>CERROJO 1VIA/T DORAD YALE 860US3 PROM</v>
          </cell>
          <cell r="D5338">
            <v>78.930000000000007</v>
          </cell>
        </row>
        <row r="5339">
          <cell r="A5339" t="str">
            <v>CERROJO DOBLE LLAVE CROMA SCH B-162 PROM</v>
          </cell>
          <cell r="D5339">
            <v>109.6</v>
          </cell>
        </row>
        <row r="5340">
          <cell r="A5340" t="str">
            <v>CERROJO SENCILLO    DORAD SCH B-180 PROM</v>
          </cell>
          <cell r="D5340">
            <v>19.18</v>
          </cell>
        </row>
        <row r="5341">
          <cell r="A5341" t="str">
            <v>CIERRAPUERTA BRONCE    MHA 300 PROM</v>
          </cell>
          <cell r="D5341">
            <v>176.11</v>
          </cell>
        </row>
        <row r="5342">
          <cell r="A5342" t="str">
            <v>CINTA PROTECTORA ALUMINIO        #6 PROM</v>
          </cell>
          <cell r="D5342">
            <v>1.51</v>
          </cell>
        </row>
        <row r="5343">
          <cell r="A5343" t="str">
            <v>CODO COBRE                   1 X 45 PROM</v>
          </cell>
          <cell r="D5343">
            <v>13.36</v>
          </cell>
        </row>
        <row r="5344">
          <cell r="A5344" t="str">
            <v>CODO ELECTRICO PVC           3/4X45 PROM</v>
          </cell>
          <cell r="D5344">
            <v>1.1499999999999999</v>
          </cell>
        </row>
        <row r="5345">
          <cell r="A5345" t="str">
            <v>COLA DESA LAVA PLA 1 1/2X4 SPC-381 PROM</v>
          </cell>
          <cell r="D5345">
            <v>1.1399999999999999</v>
          </cell>
        </row>
        <row r="5346">
          <cell r="A5346" t="str">
            <v>CONECTOR ANGULO PLAST INO INCESA PROM</v>
          </cell>
          <cell r="D5346">
            <v>1.98</v>
          </cell>
        </row>
        <row r="5347">
          <cell r="A5347" t="str">
            <v>CONECTOR WIRE NUT NEGRO    12-18 33 PROM</v>
          </cell>
          <cell r="D5347">
            <v>0.26</v>
          </cell>
        </row>
        <row r="5348">
          <cell r="A5348" t="str">
            <v>COPLA DE UNION MISC. 161110 PROM</v>
          </cell>
          <cell r="D5348">
            <v>3.76</v>
          </cell>
        </row>
        <row r="5349">
          <cell r="A5349" t="str">
            <v>CORNISA DOBLE        84-120 032060 PROM</v>
          </cell>
          <cell r="D5349">
            <v>46.95</v>
          </cell>
        </row>
        <row r="5350">
          <cell r="A5350" t="str">
            <v>CORNISA SENCILLA     28-48  0320 PROM</v>
          </cell>
          <cell r="D5350">
            <v>8.4600000000000009</v>
          </cell>
        </row>
        <row r="5351">
          <cell r="A5351" t="str">
            <v>CORNISA SENCILLA     48-84  0321 PROM</v>
          </cell>
          <cell r="D5351">
            <v>16.100000000000001</v>
          </cell>
        </row>
        <row r="5352">
          <cell r="A5352" t="str">
            <v>CORNISA SENCILLA     84-120 0322 PROM</v>
          </cell>
          <cell r="D5352">
            <v>29.75</v>
          </cell>
        </row>
        <row r="5353">
          <cell r="A5353" t="str">
            <v>CORREDERA P/MUEBLE  75LBS 16' C2132 PROM</v>
          </cell>
          <cell r="D5353">
            <v>28.51</v>
          </cell>
        </row>
        <row r="5354">
          <cell r="A5354" t="str">
            <v>CORREDERA P/MUEBLE  90LBS 24' C3834 PROM</v>
          </cell>
          <cell r="D5354">
            <v>64.86</v>
          </cell>
        </row>
        <row r="5355">
          <cell r="A5355" t="str">
            <v>CORREDERA PLASTICA          1300342 PROM</v>
          </cell>
          <cell r="D5355">
            <v>1.53</v>
          </cell>
        </row>
        <row r="5356">
          <cell r="A5356" t="str">
            <v>DIFUSOR PARA LUMINARIA         2250 PROM</v>
          </cell>
          <cell r="D5356">
            <v>257.27</v>
          </cell>
        </row>
        <row r="5357">
          <cell r="A5357" t="str">
            <v>DISCO P/CONC 4 1/2X1/8 X7/8 NO MR832 PROM</v>
          </cell>
          <cell r="D5357">
            <v>7.19</v>
          </cell>
        </row>
        <row r="5358">
          <cell r="A5358" t="str">
            <v>DISCO P/CONCRE 14X9/64X7/8 KH 810 PROM</v>
          </cell>
          <cell r="D5358">
            <v>29.47</v>
          </cell>
        </row>
        <row r="5359">
          <cell r="A5359" t="str">
            <v>ELECTROMALLA  3/3  5.30MM 2.35X6MTS PROM</v>
          </cell>
          <cell r="D5359">
            <v>316.51</v>
          </cell>
        </row>
        <row r="5360">
          <cell r="A5360" t="str">
            <v>ENCHUFE DE SEGURIDAD   20A 250V 875 PROM</v>
          </cell>
          <cell r="D5360">
            <v>21.07</v>
          </cell>
        </row>
        <row r="5361">
          <cell r="A5361" t="str">
            <v>ESPIGA PARA CRUCE 5/8X9  CBZA 1'PROM</v>
          </cell>
          <cell r="D5361">
            <v>15.81</v>
          </cell>
        </row>
        <row r="5362">
          <cell r="A5362" t="str">
            <v>ESPIGA PARA POSTE    15' CBZA 1' PROM</v>
          </cell>
          <cell r="D5362">
            <v>13.7</v>
          </cell>
        </row>
        <row r="5363">
          <cell r="A5363" t="str">
            <v>ESPIRAL FLUO COMPACTO 23W MLS23EADL PROM</v>
          </cell>
          <cell r="D5363">
            <v>42.78</v>
          </cell>
        </row>
        <row r="5364">
          <cell r="A5364" t="str">
            <v>ESPIRAL FLUO COMPACTO 26W MLS26EAWW PROM</v>
          </cell>
          <cell r="D5364">
            <v>44.23</v>
          </cell>
        </row>
        <row r="5365">
          <cell r="A5365" t="str">
            <v>ESTRIBO PARA AISLADOR D/CARRETE  3' PROM</v>
          </cell>
          <cell r="D5365">
            <v>23.27</v>
          </cell>
        </row>
        <row r="5366">
          <cell r="A5366" t="str">
            <v>EXTRACTOR DE CAMPANAS        JPH11 PROM</v>
          </cell>
          <cell r="D5366">
            <v>15.77</v>
          </cell>
        </row>
        <row r="5367">
          <cell r="A5367" t="str">
            <v>FILTROS P/DISOLVEN-VAPO CLIM 760-A PROM</v>
          </cell>
          <cell r="D5367">
            <v>19.18</v>
          </cell>
        </row>
        <row r="5368">
          <cell r="A5368" t="str">
            <v>FILTROS P/GAS ACID-HOLO CLIM 755-BE PROM</v>
          </cell>
          <cell r="D5368">
            <v>42.72</v>
          </cell>
        </row>
        <row r="5369">
          <cell r="A5369" t="str">
            <v>FILTROS P/GAS ACI-HALOG CLIM 760-BE PROM</v>
          </cell>
          <cell r="D5369">
            <v>35.020000000000003</v>
          </cell>
        </row>
        <row r="5370">
          <cell r="A5370" t="str">
            <v>FILTROS P/POLVO         CLIM 760-P2 PROM</v>
          </cell>
          <cell r="D5370">
            <v>42.34</v>
          </cell>
        </row>
        <row r="5371">
          <cell r="A5371" t="str">
            <v>FILTROS P/POLVO(NP22)  JACOB F2 PROM</v>
          </cell>
          <cell r="D5371">
            <v>0.38</v>
          </cell>
        </row>
        <row r="5372">
          <cell r="A5372" t="str">
            <v>FILTROS P/POLVO(NP304) JACOB RC-101 PROM</v>
          </cell>
          <cell r="D5372">
            <v>2.56</v>
          </cell>
        </row>
        <row r="5373">
          <cell r="A5373" t="str">
            <v>FILTROS PARA GASES-VAPOR    RC-206 PROM</v>
          </cell>
          <cell r="D5373">
            <v>1.63</v>
          </cell>
        </row>
        <row r="5374">
          <cell r="A5374" t="str">
            <v>FILTROS PARA RESPIR  9-018  9-420 PROM</v>
          </cell>
          <cell r="D5374">
            <v>1.39</v>
          </cell>
        </row>
        <row r="5375">
          <cell r="A5375" t="str">
            <v>FORMICA CREMA C/RAYAS LAMEX 40555-B PROM</v>
          </cell>
          <cell r="D5375">
            <v>72.25</v>
          </cell>
        </row>
        <row r="5376">
          <cell r="A5376" t="str">
            <v>FORMICA ONIX OSCURO   *EUROC X-79 -B PROM</v>
          </cell>
          <cell r="D5376">
            <v>89.52</v>
          </cell>
        </row>
        <row r="5377">
          <cell r="A5377" t="str">
            <v>FORMICA ROJA        R.BLOCK 1030 -B PROM</v>
          </cell>
          <cell r="D5377">
            <v>80.569999999999993</v>
          </cell>
        </row>
        <row r="5378">
          <cell r="A5378" t="str">
            <v>FORMON 1/4 CW-C4 PROM</v>
          </cell>
          <cell r="D5378">
            <v>5.18</v>
          </cell>
        </row>
        <row r="5379">
          <cell r="A5379" t="str">
            <v>FUSIBLE SLOFAST             0.4 AMP PROM</v>
          </cell>
          <cell r="D5379">
            <v>11.52</v>
          </cell>
        </row>
        <row r="5380">
          <cell r="A5380" t="str">
            <v>FUSIBLE SLOFAST             1.4 AMP PROM</v>
          </cell>
          <cell r="D5380">
            <v>22.43</v>
          </cell>
        </row>
        <row r="5381">
          <cell r="A5381" t="str">
            <v>FUSIBLE SLOFAST             3.5 AMP PROM</v>
          </cell>
          <cell r="D5381">
            <v>23.68</v>
          </cell>
        </row>
        <row r="5382">
          <cell r="A5382" t="str">
            <v>GANCHO P/CATRINITE           H-251L PROM</v>
          </cell>
          <cell r="D5382">
            <v>1</v>
          </cell>
        </row>
        <row r="5383">
          <cell r="A5383" t="str">
            <v>HALADERA BLANCA       96MM AMIG 119 PROM</v>
          </cell>
          <cell r="D5383">
            <v>12.42</v>
          </cell>
        </row>
        <row r="5384">
          <cell r="A5384" t="str">
            <v>HALADERA BLANCA      128MM AMIG 73 PROM</v>
          </cell>
          <cell r="D5384">
            <v>6.79</v>
          </cell>
        </row>
        <row r="5385">
          <cell r="A5385" t="str">
            <v>HALADERA CROMO       128MM AMIG 73 PROM</v>
          </cell>
          <cell r="D5385">
            <v>7.86</v>
          </cell>
        </row>
        <row r="5386">
          <cell r="A5386" t="str">
            <v>HALADERA CROMO       128MM AMIG 75 PROM</v>
          </cell>
          <cell r="D5386">
            <v>10.38</v>
          </cell>
        </row>
        <row r="5387">
          <cell r="A5387" t="str">
            <v>HALADERA LATONADA     76MM AMIG 600 PROM</v>
          </cell>
          <cell r="D5387">
            <v>27.59</v>
          </cell>
        </row>
        <row r="5388">
          <cell r="A5388" t="str">
            <v>HALADERA NEGRA       96MM AMIG 78 PROM</v>
          </cell>
          <cell r="D5388">
            <v>10.65</v>
          </cell>
        </row>
        <row r="5389">
          <cell r="A5389" t="str">
            <v>HALADERA NEGRA/ORO   128MM AMIG 76 PROM</v>
          </cell>
          <cell r="D5389">
            <v>14.24</v>
          </cell>
        </row>
        <row r="5390">
          <cell r="A5390" t="str">
            <v>HALADERA ORO         128MM AMIG 118 PROM</v>
          </cell>
          <cell r="D5390">
            <v>10</v>
          </cell>
        </row>
        <row r="5391">
          <cell r="A5391" t="str">
            <v>HALADERA ORO         128MM AMIG 73 PROM</v>
          </cell>
          <cell r="D5391">
            <v>11.81</v>
          </cell>
        </row>
        <row r="5392">
          <cell r="A5392" t="str">
            <v>HALADERA PLATA       128MM AMIG 118 PROM</v>
          </cell>
          <cell r="D5392">
            <v>9.4600000000000009</v>
          </cell>
        </row>
        <row r="5393">
          <cell r="A5393" t="str">
            <v>HALADERA T/BOTON BLA/O 30MM AMI 64 PROM</v>
          </cell>
          <cell r="D5393">
            <v>11.66</v>
          </cell>
        </row>
        <row r="5394">
          <cell r="A5394" t="str">
            <v>HALADERA T/BOTON BLANC 35MM AMI 62 PROM</v>
          </cell>
          <cell r="D5394">
            <v>6.88</v>
          </cell>
        </row>
        <row r="5395">
          <cell r="A5395" t="str">
            <v>HALADERA T/BOTON CROMO 35MM AMI 61 PROM</v>
          </cell>
          <cell r="D5395">
            <v>9.66</v>
          </cell>
        </row>
        <row r="5396">
          <cell r="A5396" t="str">
            <v>HALADERA T/BOTON LA/PU 15MM AMI 360 PROM</v>
          </cell>
          <cell r="D5396">
            <v>3.91</v>
          </cell>
        </row>
        <row r="5397">
          <cell r="A5397" t="str">
            <v>HALADERA T/BOTON LA/PU 25MM AMI 360 PROM</v>
          </cell>
          <cell r="D5397">
            <v>7.85</v>
          </cell>
        </row>
        <row r="5398">
          <cell r="A5398" t="str">
            <v>HALADERA T/BOTON LA/PU 30MM AMI 330 PROM</v>
          </cell>
          <cell r="D5398">
            <v>16.87</v>
          </cell>
        </row>
        <row r="5399">
          <cell r="A5399" t="str">
            <v>HALADERA T/BOTON LATON 12MM AMI 500 PROM</v>
          </cell>
          <cell r="D5399">
            <v>6.51</v>
          </cell>
        </row>
        <row r="5400">
          <cell r="A5400" t="str">
            <v>HALADERA T/BOTON LATON 13MM AMI 510 PROM</v>
          </cell>
          <cell r="D5400">
            <v>5.24</v>
          </cell>
        </row>
        <row r="5401">
          <cell r="A5401" t="str">
            <v>HALADERA T/BOTON LATON 18MM AMI 510 PROM</v>
          </cell>
          <cell r="D5401">
            <v>6.96</v>
          </cell>
        </row>
        <row r="5402">
          <cell r="A5402" t="str">
            <v>HALADERA T/BOTON NE/NI 35MM AMI 63 PROM</v>
          </cell>
          <cell r="D5402">
            <v>15.08</v>
          </cell>
        </row>
        <row r="5403">
          <cell r="A5403" t="str">
            <v>HALADERA T/BOTON ORO   30MM AMI 60 PROM</v>
          </cell>
          <cell r="D5403">
            <v>12.97</v>
          </cell>
        </row>
        <row r="5404">
          <cell r="A5404" t="str">
            <v>HALADERA T/BOTON ORO   30MM AMI 61 PROM</v>
          </cell>
          <cell r="D5404">
            <v>9.6199999999999992</v>
          </cell>
        </row>
        <row r="5405">
          <cell r="A5405" t="str">
            <v>INTERRUPTOR DECORATIV 15A 125V 6301 PROM</v>
          </cell>
          <cell r="D5405">
            <v>5.5</v>
          </cell>
        </row>
        <row r="5406">
          <cell r="A5406" t="str">
            <v>INTERRUPTOR DOBLE UNIPOLAR  G30-3 H PROM</v>
          </cell>
          <cell r="D5406">
            <v>7.06</v>
          </cell>
        </row>
        <row r="5407">
          <cell r="A5407" t="str">
            <v>INTERRUPTOR INTEMPERIE          983 PROM</v>
          </cell>
          <cell r="D5407">
            <v>15.96</v>
          </cell>
        </row>
        <row r="5408">
          <cell r="A5408" t="str">
            <v>LAMPARA FLUO COMP ECO 20W SKT320'C' PROM</v>
          </cell>
          <cell r="D5408">
            <v>42.05</v>
          </cell>
        </row>
        <row r="5409">
          <cell r="A5409" t="str">
            <v>LAMPARA FLUO COMP ECO 23W SKT323EA PROM</v>
          </cell>
          <cell r="D5409">
            <v>44.95</v>
          </cell>
        </row>
        <row r="5410">
          <cell r="A5410" t="str">
            <v>LAMPARA FLUO COMP ECO 26W SKE326EAD PROM</v>
          </cell>
          <cell r="D5410">
            <v>38.19</v>
          </cell>
        </row>
        <row r="5411">
          <cell r="A5411" t="str">
            <v>LAMPARA FLUOR REJILL EDI CM -4X40-rs PROM</v>
          </cell>
          <cell r="D5411">
            <v>342.43</v>
          </cell>
        </row>
        <row r="5412">
          <cell r="A5412" t="str">
            <v>LAMPARA FLUOR. PRISMA EDI C-2X40-rs PROM</v>
          </cell>
          <cell r="D5412">
            <v>240.83</v>
          </cell>
        </row>
        <row r="5413">
          <cell r="A5413" t="str">
            <v>LIJA AGUA 240          FANDELI A-99 PROM</v>
          </cell>
          <cell r="D5413">
            <v>1.19</v>
          </cell>
        </row>
        <row r="5414">
          <cell r="A5414" t="str">
            <v>LIJA AGUA 280          FANDELI A-99 PROM</v>
          </cell>
          <cell r="D5414">
            <v>1.19</v>
          </cell>
        </row>
        <row r="5415">
          <cell r="A5415" t="str">
            <v>LIJA AGUA 320          FANDELI A-99 PROM</v>
          </cell>
          <cell r="D5415">
            <v>1.19</v>
          </cell>
        </row>
        <row r="5416">
          <cell r="A5416" t="str">
            <v>LIJA AGUA 360          FANDELI A-99 PROM</v>
          </cell>
          <cell r="D5416">
            <v>1.19</v>
          </cell>
        </row>
        <row r="5417">
          <cell r="A5417" t="str">
            <v>LIJA BANDA   100 4X21 NORT. K121 PROM</v>
          </cell>
          <cell r="D5417">
            <v>6.08</v>
          </cell>
        </row>
        <row r="5418">
          <cell r="A5418" t="str">
            <v>LIJA BANDA   36  4X21 NORT. K131 PROM</v>
          </cell>
          <cell r="D5418">
            <v>8.76</v>
          </cell>
        </row>
        <row r="5419">
          <cell r="A5419" t="str">
            <v>LIJA BANDA   50  4X21 NORT. K131 PROM</v>
          </cell>
          <cell r="D5419">
            <v>6.3</v>
          </cell>
        </row>
        <row r="5420">
          <cell r="A5420" t="str">
            <v>LIJA BANDA   60  4X21 NORT. K131 PROM</v>
          </cell>
          <cell r="D5420">
            <v>6.96</v>
          </cell>
        </row>
        <row r="5421">
          <cell r="A5421" t="str">
            <v>LIJA DISC FLAP 120 7X7/8 NO R822 PROM</v>
          </cell>
          <cell r="D5421">
            <v>62.82</v>
          </cell>
        </row>
        <row r="5422">
          <cell r="A5422" t="str">
            <v>MANGUERA PLAST      1/2X 75' 12575 PROM</v>
          </cell>
          <cell r="D5422">
            <v>97.08</v>
          </cell>
        </row>
        <row r="5423">
          <cell r="A5423" t="str">
            <v>MARCO P/MONTAJ 3MO-H MISC. 161205 PROM</v>
          </cell>
          <cell r="D5423">
            <v>36.11</v>
          </cell>
        </row>
        <row r="5424">
          <cell r="A5424" t="str">
            <v>MARCOS ARSTYL                 Z101 PROM</v>
          </cell>
          <cell r="D5424">
            <v>86.62</v>
          </cell>
        </row>
        <row r="5425">
          <cell r="A5425" t="str">
            <v>MARCOS ARSTYL                 Z102 PROM</v>
          </cell>
          <cell r="D5425">
            <v>81.97</v>
          </cell>
        </row>
        <row r="5426">
          <cell r="A5426" t="str">
            <v>MARCOS ARSTYL                 Z103 PROM</v>
          </cell>
          <cell r="D5426">
            <v>78.42</v>
          </cell>
        </row>
        <row r="5427">
          <cell r="A5427" t="str">
            <v>MAZO CON MANGO         4 LBS CHS4 PROM</v>
          </cell>
          <cell r="D5427">
            <v>51.35</v>
          </cell>
        </row>
        <row r="5428">
          <cell r="A5428" t="str">
            <v>MENSULA BLANCA    8'X10' MHA 200258 PROM</v>
          </cell>
          <cell r="D5428">
            <v>8.33</v>
          </cell>
        </row>
        <row r="5429">
          <cell r="A5429" t="str">
            <v>MENSULA DOBLE  P/TRANSF   75-100KVA PROM</v>
          </cell>
          <cell r="D5429">
            <v>192.59</v>
          </cell>
        </row>
        <row r="5430">
          <cell r="A5430" t="str">
            <v>MENSULA MARRON      5'X4'  AMIG #1 PROM</v>
          </cell>
          <cell r="D5430">
            <v>3.5</v>
          </cell>
        </row>
        <row r="5431">
          <cell r="A5431" t="str">
            <v>MENSULA MARRON     10'X8'  AMIG #1 PROM</v>
          </cell>
          <cell r="D5431">
            <v>7.35</v>
          </cell>
        </row>
        <row r="5432">
          <cell r="A5432" t="str">
            <v>MENSULA PARA CORTACIRCUITO   J24515 PROM</v>
          </cell>
          <cell r="D5432">
            <v>27.3</v>
          </cell>
        </row>
        <row r="5433">
          <cell r="A5433" t="str">
            <v>MENSULA TRIPLE P/TRANSF   75-333KVA PROM</v>
          </cell>
          <cell r="D5433">
            <v>1769.68</v>
          </cell>
        </row>
        <row r="5434">
          <cell r="A5434" t="str">
            <v>MICROMOLDURA ARSTYL           SP2 PROM</v>
          </cell>
          <cell r="D5434">
            <v>15.15</v>
          </cell>
        </row>
        <row r="5435">
          <cell r="A5435" t="str">
            <v>MICROMOLDURA ARSTYL           SP2-3 PROM</v>
          </cell>
          <cell r="D5435">
            <v>112.99</v>
          </cell>
        </row>
        <row r="5436">
          <cell r="A5436" t="str">
            <v>MICROMOLDURA ARSTYL           SP2-4 PROM</v>
          </cell>
          <cell r="D5436">
            <v>112.28</v>
          </cell>
        </row>
        <row r="5437">
          <cell r="A5437" t="str">
            <v>MICROMOLDURA ARSTYL           SP2-5 PROM</v>
          </cell>
          <cell r="D5437">
            <v>116.2</v>
          </cell>
        </row>
        <row r="5438">
          <cell r="A5438" t="str">
            <v>MICROMOLDURA ARSTYL           SP2-6 PROM</v>
          </cell>
          <cell r="D5438">
            <v>118.69</v>
          </cell>
        </row>
        <row r="5439">
          <cell r="A5439" t="str">
            <v>MICROMOLDURA ARSTYL           SP2-8 PROM</v>
          </cell>
          <cell r="D5439">
            <v>103.38</v>
          </cell>
        </row>
        <row r="5440">
          <cell r="A5440" t="str">
            <v>MICROMOLDURA ARSTYL           SP3 PROM</v>
          </cell>
          <cell r="D5440">
            <v>16.05</v>
          </cell>
        </row>
        <row r="5441">
          <cell r="A5441" t="str">
            <v>MICROMOLDURA ARSTYL           SP3-3 PROM</v>
          </cell>
          <cell r="D5441">
            <v>81.98</v>
          </cell>
        </row>
        <row r="5442">
          <cell r="A5442" t="str">
            <v>MICROMOLDURA ARSTYL           SP3-9 PROM</v>
          </cell>
          <cell r="D5442">
            <v>114.77</v>
          </cell>
        </row>
        <row r="5443">
          <cell r="A5443" t="str">
            <v>MOLDURA ARSTYL                Z1 PROM</v>
          </cell>
          <cell r="D5443">
            <v>55</v>
          </cell>
        </row>
        <row r="5444">
          <cell r="A5444" t="str">
            <v>MOLDURA ARSTYL                Z10 PROM</v>
          </cell>
          <cell r="D5444">
            <v>22.11</v>
          </cell>
        </row>
        <row r="5445">
          <cell r="A5445" t="str">
            <v>MOLDURA ARSTYL                Z11 PROM</v>
          </cell>
          <cell r="D5445">
            <v>57.89</v>
          </cell>
        </row>
        <row r="5446">
          <cell r="A5446" t="str">
            <v>MOLDURA ARSTYL                Z15 PROM</v>
          </cell>
          <cell r="D5446">
            <v>24.05</v>
          </cell>
        </row>
        <row r="5447">
          <cell r="A5447" t="str">
            <v>MOLDURA ARSTYL                Z6 PROM</v>
          </cell>
          <cell r="D5447">
            <v>60.79</v>
          </cell>
        </row>
        <row r="5448">
          <cell r="A5448" t="str">
            <v>MOLDURA ARSTYL                Z9 PROM</v>
          </cell>
          <cell r="D5448">
            <v>34.74</v>
          </cell>
        </row>
        <row r="5449">
          <cell r="A5449" t="str">
            <v>MOLDURA NOMASTIL              B1 PROM</v>
          </cell>
          <cell r="D5449">
            <v>10.9</v>
          </cell>
        </row>
        <row r="5450">
          <cell r="A5450" t="str">
            <v>MOLDURA NOMASTIL              H PROM</v>
          </cell>
          <cell r="D5450">
            <v>5.46</v>
          </cell>
        </row>
        <row r="5451">
          <cell r="A5451" t="str">
            <v>MOLDURA NOMASTIL              M1 PROM</v>
          </cell>
          <cell r="D5451">
            <v>12.19</v>
          </cell>
        </row>
        <row r="5452">
          <cell r="A5452" t="str">
            <v>MOLDURA NOMASTIL              M2 PROM</v>
          </cell>
          <cell r="D5452">
            <v>5.46</v>
          </cell>
        </row>
        <row r="5453">
          <cell r="A5453" t="str">
            <v>MOLDURA NOMASTYL              A PROM</v>
          </cell>
          <cell r="D5453">
            <v>19.32</v>
          </cell>
        </row>
        <row r="5454">
          <cell r="A5454" t="str">
            <v>MOLDURA NOMASTYL              A1 PROM</v>
          </cell>
          <cell r="D5454">
            <v>11.54</v>
          </cell>
        </row>
        <row r="5455">
          <cell r="A5455" t="str">
            <v>MOLDURA NOMASTYL              I PROM</v>
          </cell>
          <cell r="D5455">
            <v>4.1100000000000003</v>
          </cell>
        </row>
        <row r="5456">
          <cell r="A5456" t="str">
            <v>MOLDURA NOMASTYL              QR PROM</v>
          </cell>
          <cell r="D5456">
            <v>2.2400000000000002</v>
          </cell>
        </row>
        <row r="5457">
          <cell r="A5457" t="str">
            <v>MOLDURA NOMASTYL              TI PROM</v>
          </cell>
          <cell r="D5457">
            <v>18.239999999999998</v>
          </cell>
        </row>
        <row r="5458">
          <cell r="A5458" t="str">
            <v>MORDAZA DE REMATE  EN 'U' 1/2-2TOR PROM</v>
          </cell>
          <cell r="D5458">
            <v>9.41</v>
          </cell>
        </row>
        <row r="5459">
          <cell r="A5459" t="str">
            <v>MORDAZA DE REMATE  EN 'U' 3/8-2TOR PROM</v>
          </cell>
          <cell r="D5459">
            <v>7.91</v>
          </cell>
        </row>
        <row r="5460">
          <cell r="A5460" t="str">
            <v>MORDAZA DE REMATE  EN 'U' 5/8-2TOR PROM</v>
          </cell>
          <cell r="D5460">
            <v>9.41</v>
          </cell>
        </row>
        <row r="5461">
          <cell r="A5461" t="str">
            <v>NICHO                 11'X20' N1 PROM</v>
          </cell>
          <cell r="D5461">
            <v>128.47</v>
          </cell>
        </row>
        <row r="5462">
          <cell r="A5462" t="str">
            <v>NICHO                 16'X30' 91410 PROM</v>
          </cell>
          <cell r="D5462">
            <v>3026.41</v>
          </cell>
        </row>
        <row r="5463">
          <cell r="A5463" t="str">
            <v>NICHO                 17'X36' 91590 PROM</v>
          </cell>
          <cell r="D5463">
            <v>1475.37</v>
          </cell>
        </row>
        <row r="5464">
          <cell r="A5464" t="str">
            <v>NICHO                 17'X37' 91790 PROM</v>
          </cell>
          <cell r="D5464">
            <v>1475.38</v>
          </cell>
        </row>
        <row r="5465">
          <cell r="A5465" t="str">
            <v>NICHO                 23'X43' 91630 PROM</v>
          </cell>
          <cell r="D5465">
            <v>3745.18</v>
          </cell>
        </row>
        <row r="5466">
          <cell r="A5466" t="str">
            <v>NICHO                 30'X57' 91240 PROM</v>
          </cell>
          <cell r="D5466">
            <v>5296.22</v>
          </cell>
        </row>
        <row r="5467">
          <cell r="A5467" t="str">
            <v>PARARRAYO                    10 KV PROM</v>
          </cell>
          <cell r="D5467">
            <v>280.56</v>
          </cell>
        </row>
        <row r="5468">
          <cell r="A5468" t="str">
            <v>PASADOR BLANCO      AMIG 250MM 500 PROM</v>
          </cell>
          <cell r="D5468">
            <v>19.489999999999998</v>
          </cell>
        </row>
        <row r="5469">
          <cell r="A5469" t="str">
            <v>PASADOR BLANCO      AMIG 400MM 500 PROM</v>
          </cell>
          <cell r="D5469">
            <v>27.16</v>
          </cell>
        </row>
        <row r="5470">
          <cell r="A5470" t="str">
            <v>PASADOR COBRIZADO    MHA 100MM 609 PROM</v>
          </cell>
          <cell r="D5470">
            <v>11.45</v>
          </cell>
        </row>
        <row r="5471">
          <cell r="A5471" t="str">
            <v>PASADOR COBRIZADO    MHA 250MM 610 PROM</v>
          </cell>
          <cell r="D5471">
            <v>15.96</v>
          </cell>
        </row>
        <row r="5472">
          <cell r="A5472" t="str">
            <v>PASADOR MARIPOSA DOR AMIG 35MM 384 PROM</v>
          </cell>
          <cell r="D5472">
            <v>4.5599999999999996</v>
          </cell>
        </row>
        <row r="5473">
          <cell r="A5473" t="str">
            <v>PASADOR MARIPOSA DOR AMIG 40MM 384 PROM</v>
          </cell>
          <cell r="D5473">
            <v>5.79</v>
          </cell>
        </row>
        <row r="5474">
          <cell r="A5474" t="str">
            <v>PASADOR MARIPOSA DOR AMIG 60MM 384 PROM</v>
          </cell>
          <cell r="D5474">
            <v>8.2899999999999991</v>
          </cell>
        </row>
        <row r="5475">
          <cell r="A5475" t="str">
            <v>PASADOR MARIPOSA NEGRO      2' KH PROM</v>
          </cell>
          <cell r="D5475">
            <v>1</v>
          </cell>
        </row>
        <row r="5476">
          <cell r="A5476" t="str">
            <v>PERNO CABEZA CUADRAD J8732 5/16 X 2 PROM</v>
          </cell>
          <cell r="D5476">
            <v>2.93</v>
          </cell>
        </row>
        <row r="5477">
          <cell r="A5477" t="str">
            <v>PERNO CABEZA CUADRAD J8753  1/2 X 3 PROM</v>
          </cell>
          <cell r="D5477">
            <v>2.78</v>
          </cell>
        </row>
        <row r="5478">
          <cell r="A5478" t="str">
            <v>PERNO COCHE             1/2 X 4 1/2 PROM</v>
          </cell>
          <cell r="D5478">
            <v>5.0599999999999996</v>
          </cell>
        </row>
        <row r="5479">
          <cell r="A5479" t="str">
            <v>PERNO GOLOSO            1/2 X 4 PROM</v>
          </cell>
          <cell r="D5479">
            <v>3.88</v>
          </cell>
        </row>
        <row r="5480">
          <cell r="A5480" t="str">
            <v>PERNO HEX. C/T   G2-NC 7/16 X 6 PROM</v>
          </cell>
          <cell r="D5480">
            <v>1.54</v>
          </cell>
        </row>
        <row r="5481">
          <cell r="A5481" t="str">
            <v>PERNO TODO ROSCA        5/8 X 10 PROM</v>
          </cell>
          <cell r="D5481">
            <v>13.14</v>
          </cell>
        </row>
        <row r="5482">
          <cell r="A5482" t="str">
            <v>PERNO TODO ROSCA        5/8 X 16 PROM</v>
          </cell>
          <cell r="D5482">
            <v>12.39</v>
          </cell>
        </row>
        <row r="5483">
          <cell r="A5483" t="str">
            <v>PIEDRA ESME NORT 4X3/4X1 1/4 A24RVS PROM</v>
          </cell>
          <cell r="D5483">
            <v>39.1</v>
          </cell>
        </row>
        <row r="5484">
          <cell r="A5484" t="str">
            <v>PINT SPRAY GRIS-M      11-ONZ 11-15 PROM</v>
          </cell>
          <cell r="D5484">
            <v>15.26</v>
          </cell>
        </row>
        <row r="5485">
          <cell r="A5485" t="str">
            <v>PINT SPRAY NEGRO SE/BR 11-ONZ 11-24 PROM</v>
          </cell>
          <cell r="D5485">
            <v>15.26</v>
          </cell>
        </row>
        <row r="5486">
          <cell r="A5486" t="str">
            <v>PINT SPRAY NEGRO-B     11-ONZ 11-3 PROM</v>
          </cell>
          <cell r="D5486">
            <v>15.26</v>
          </cell>
        </row>
        <row r="5487">
          <cell r="A5487" t="str">
            <v>PINT SPRAY ROJO-B      11-ONZ 11-4 PROM</v>
          </cell>
          <cell r="D5487">
            <v>15.26</v>
          </cell>
        </row>
        <row r="5488">
          <cell r="A5488" t="str">
            <v>PLACA DOBLE INTERCAMBIABLE     952B PROM</v>
          </cell>
          <cell r="D5488">
            <v>0.34</v>
          </cell>
        </row>
        <row r="5489">
          <cell r="A5489" t="str">
            <v>PLACA PARA TOMA ANTENA        2128B PROM</v>
          </cell>
          <cell r="D5489">
            <v>1.97</v>
          </cell>
        </row>
        <row r="5490">
          <cell r="A5490" t="str">
            <v>PLACA SENCILLA PARA INTERRUPT. 134B PROM</v>
          </cell>
          <cell r="D5490">
            <v>0.8</v>
          </cell>
        </row>
        <row r="5491">
          <cell r="A5491" t="str">
            <v>PLACA TRIPL INTERCAMBIABLE     953V PROM</v>
          </cell>
          <cell r="D5491">
            <v>0.43</v>
          </cell>
        </row>
        <row r="5492">
          <cell r="A5492" t="str">
            <v>POLEA PARA RIEL             1300197 PROM</v>
          </cell>
          <cell r="D5492">
            <v>3.06</v>
          </cell>
        </row>
        <row r="5493">
          <cell r="A5493" t="str">
            <v>POMO P/CERR-EMPO F/M MADE SCHLA 6 PROM</v>
          </cell>
          <cell r="D5493">
            <v>47.29</v>
          </cell>
        </row>
        <row r="5494">
          <cell r="A5494" t="str">
            <v>PORTALAMPARA SENCILLO PROM</v>
          </cell>
          <cell r="D5494">
            <v>1.71</v>
          </cell>
        </row>
        <row r="5495">
          <cell r="A5495" t="str">
            <v>REDUCTOR BUSHING GALVAN  1 1/2 X3/4 PROM</v>
          </cell>
          <cell r="D5495">
            <v>0.2</v>
          </cell>
        </row>
        <row r="5496">
          <cell r="A5496" t="str">
            <v>REDUCTOR COPA COBRE         1 X 1/2 PROM</v>
          </cell>
          <cell r="D5496">
            <v>9.14</v>
          </cell>
        </row>
        <row r="5497">
          <cell r="A5497" t="str">
            <v>REDUCTOR COPA COBRE         1 X 3/4 PROM</v>
          </cell>
          <cell r="D5497">
            <v>9.2200000000000006</v>
          </cell>
        </row>
        <row r="5498">
          <cell r="A5498" t="str">
            <v>REFLECTOR 150W 150PAR FL/1 PROM</v>
          </cell>
          <cell r="D5498">
            <v>23.44</v>
          </cell>
        </row>
        <row r="5499">
          <cell r="A5499" t="str">
            <v>REFLECTOR FLUORES. A/E 15W PROM</v>
          </cell>
          <cell r="D5499">
            <v>199.8</v>
          </cell>
        </row>
        <row r="5500">
          <cell r="A5500" t="str">
            <v>REFLECTOR FLUORES. A/E 17W VERDE PROM</v>
          </cell>
          <cell r="D5500">
            <v>89.21</v>
          </cell>
        </row>
        <row r="5501">
          <cell r="A5501" t="str">
            <v>REPARADOR DE MANGUERA 1/2    30Z PROM</v>
          </cell>
          <cell r="D5501">
            <v>7.28</v>
          </cell>
        </row>
        <row r="5502">
          <cell r="A5502" t="str">
            <v>RESPIRA D/ESPUM P/POLVO CLIM 706 PROM</v>
          </cell>
          <cell r="D5502">
            <v>24.15</v>
          </cell>
        </row>
        <row r="5503">
          <cell r="A5503" t="str">
            <v>RIEL DE CORTINA     156-228 0310 PROM</v>
          </cell>
          <cell r="D5503">
            <v>162.13</v>
          </cell>
        </row>
        <row r="5504">
          <cell r="A5504" t="str">
            <v>RIEL PARA GAVETA 16" BLA JACO R603S PROM</v>
          </cell>
          <cell r="D5504">
            <v>12</v>
          </cell>
        </row>
        <row r="5505">
          <cell r="A5505" t="str">
            <v>RIEL PARA GAVETA 16" BLA JACO R604S PROM</v>
          </cell>
          <cell r="D5505">
            <v>12</v>
          </cell>
        </row>
        <row r="5506">
          <cell r="A5506" t="str">
            <v>RIEL PARA GAVETA 18" BLA JACO R604S PROM</v>
          </cell>
          <cell r="D5506">
            <v>13.22</v>
          </cell>
        </row>
        <row r="5507">
          <cell r="A5507" t="str">
            <v>RIEL PARA GAVETA 20" BLA JACO R603S PROM</v>
          </cell>
          <cell r="D5507">
            <v>14.43</v>
          </cell>
        </row>
        <row r="5508">
          <cell r="A5508" t="str">
            <v>RIEL PARA GAVETA 22" BLA JACO R603S PROM</v>
          </cell>
          <cell r="D5508">
            <v>15.65</v>
          </cell>
        </row>
        <row r="5509">
          <cell r="A5509" t="str">
            <v>RODOS BOLA HULE C/BAS  4P 40MM BP PROM</v>
          </cell>
          <cell r="D5509">
            <v>9.48</v>
          </cell>
        </row>
        <row r="5510">
          <cell r="A5510" t="str">
            <v>RODOS BOLA HULE C/BAS  4P 50MM BP PROM</v>
          </cell>
          <cell r="D5510">
            <v>11.5</v>
          </cell>
        </row>
        <row r="5511">
          <cell r="A5511" t="str">
            <v>RODOS BOLA HULE P/MET  4P 40MM BF PROM</v>
          </cell>
          <cell r="D5511">
            <v>10.44</v>
          </cell>
        </row>
        <row r="5512">
          <cell r="A5512" t="str">
            <v>RODOS BOLA PLAS C/BAS  4P 50MM BP PROM</v>
          </cell>
          <cell r="D5512">
            <v>10.24</v>
          </cell>
        </row>
        <row r="5513">
          <cell r="A5513" t="str">
            <v>RODOS BOLA PLAS P/MET  4P 40MM BF PROM</v>
          </cell>
          <cell r="D5513">
            <v>11.62</v>
          </cell>
        </row>
        <row r="5514">
          <cell r="A5514" t="str">
            <v>ROSETA DE BAQUELI. 4 1/2 O.W 21 PROM</v>
          </cell>
          <cell r="D5514">
            <v>3.96</v>
          </cell>
        </row>
        <row r="5515">
          <cell r="A5515" t="str">
            <v>ROSETA PLASTICA                 759 PROM</v>
          </cell>
          <cell r="D5515">
            <v>9.9499999999999993</v>
          </cell>
        </row>
        <row r="5516">
          <cell r="A5516" t="str">
            <v>SOCKET ADAPTADOR CON CADENA PROM</v>
          </cell>
          <cell r="D5516">
            <v>5.57</v>
          </cell>
        </row>
        <row r="5517">
          <cell r="A5517" t="str">
            <v>SOLDADURA 6010-3/32 ESAB-MX PROM</v>
          </cell>
          <cell r="D5517">
            <v>6.59</v>
          </cell>
        </row>
        <row r="5518">
          <cell r="A5518" t="str">
            <v>SOLDADURA 6013 1/8  SOLNIC PROM</v>
          </cell>
          <cell r="D5518">
            <v>4.55</v>
          </cell>
        </row>
        <row r="5519">
          <cell r="A5519" t="str">
            <v>SOLDADURA 6013-5/32 ESAB-MX PROM</v>
          </cell>
          <cell r="D5519">
            <v>5.75</v>
          </cell>
        </row>
        <row r="5520">
          <cell r="A5520" t="str">
            <v>SOLDADURA 7018-1/8  ESAB-MX PROM</v>
          </cell>
          <cell r="D5520">
            <v>6.19</v>
          </cell>
        </row>
        <row r="5521">
          <cell r="A5521" t="str">
            <v>SOLDADURA 92.58 5/32 ESAB-BR PROM</v>
          </cell>
          <cell r="D5521">
            <v>76.510000000000005</v>
          </cell>
        </row>
        <row r="5522">
          <cell r="A5522" t="str">
            <v>SOLDADURA CHAMFER ROD 1/8  ESAB-MX PROM</v>
          </cell>
          <cell r="D5522">
            <v>10.43</v>
          </cell>
        </row>
        <row r="5523">
          <cell r="A5523" t="str">
            <v>SOLDADURA CORE-SHIELD 1/16 ESAB MX PROM</v>
          </cell>
          <cell r="D5523">
            <v>324.42</v>
          </cell>
        </row>
        <row r="5524">
          <cell r="A5524" t="str">
            <v>SOLDADURA CORE-SHIELD 5/64 ESAB MX PROM</v>
          </cell>
          <cell r="D5524">
            <v>324.42</v>
          </cell>
        </row>
        <row r="5525">
          <cell r="A5525" t="str">
            <v>SOLDADURA CUTTING     5/32 ESAB-MX PROM</v>
          </cell>
          <cell r="D5525">
            <v>10.43</v>
          </cell>
        </row>
        <row r="5526">
          <cell r="A5526" t="str">
            <v>SOLDADURA SPOOL-ARC   .045 ESAB MX PROM</v>
          </cell>
          <cell r="D5526">
            <v>204.17</v>
          </cell>
        </row>
        <row r="5527">
          <cell r="A5527" t="str">
            <v>SOPORTE GIRATORIO NEGRO AMI 300-250 PROM</v>
          </cell>
          <cell r="D5527">
            <v>35.229999999999997</v>
          </cell>
        </row>
        <row r="5528">
          <cell r="A5528" t="str">
            <v>SOPORTE GIRATORIO NEGRO AMI 300-400 PROM</v>
          </cell>
          <cell r="D5528">
            <v>83.86</v>
          </cell>
        </row>
        <row r="5529">
          <cell r="A5529" t="str">
            <v>SOPORTE MARRON   6 MM PROM</v>
          </cell>
          <cell r="D5529">
            <v>0.08</v>
          </cell>
        </row>
        <row r="5530">
          <cell r="A5530" t="str">
            <v>SOPORTE PARA CORNISA DOBLE  1303009 PROM</v>
          </cell>
          <cell r="D5530">
            <v>11.03</v>
          </cell>
        </row>
        <row r="5531">
          <cell r="A5531" t="str">
            <v>SOPORTE PARA CORNISA SENCI. 1303006 PROM</v>
          </cell>
          <cell r="D5531">
            <v>1.2</v>
          </cell>
        </row>
        <row r="5532">
          <cell r="A5532" t="str">
            <v>SOPORTE PARA RIEL           1300378 PROM</v>
          </cell>
          <cell r="D5532">
            <v>14.93</v>
          </cell>
        </row>
        <row r="5533">
          <cell r="A5533" t="str">
            <v>SOPORTE TUBO ARMA BLA 12MM AMIG #3 PROM</v>
          </cell>
          <cell r="D5533">
            <v>6.3</v>
          </cell>
        </row>
        <row r="5534">
          <cell r="A5534" t="str">
            <v>SOPORTE TUBO ARMA BRO 30X15 AMI #7 PROM</v>
          </cell>
          <cell r="D5534">
            <v>10.42</v>
          </cell>
        </row>
        <row r="5535">
          <cell r="A5535" t="str">
            <v>SOPORTE TUBO ARMA NIQ 30 X 15 AMI #7 PROM</v>
          </cell>
          <cell r="D5535">
            <v>10.89</v>
          </cell>
        </row>
        <row r="5536">
          <cell r="A5536" t="str">
            <v>SOPORTE TUBO ARMA ORO 12MM AMIG #3 PROM</v>
          </cell>
          <cell r="D5536">
            <v>6.34</v>
          </cell>
        </row>
        <row r="5537">
          <cell r="A5537" t="str">
            <v>SOPORTE TUBO ARMA ORO 16MM AMIG #5 PROM</v>
          </cell>
          <cell r="D5537">
            <v>12.33</v>
          </cell>
        </row>
        <row r="5538">
          <cell r="A5538" t="str">
            <v>SOPORTE TUBO ARMA ORO 20MM AMIG #6 PROM</v>
          </cell>
          <cell r="D5538">
            <v>11.88</v>
          </cell>
        </row>
        <row r="5539">
          <cell r="A5539" t="str">
            <v>SOPORTE TUBO ARMA ORO 30X15 AMI #7 PROM</v>
          </cell>
          <cell r="D5539">
            <v>10.44</v>
          </cell>
        </row>
        <row r="5540">
          <cell r="A5540" t="str">
            <v>SOPORTE TUBO ARMA PLA 12MM AMIG #3 PROM</v>
          </cell>
          <cell r="D5540">
            <v>6.57</v>
          </cell>
        </row>
        <row r="5541">
          <cell r="A5541" t="str">
            <v>SOPORTE TUBO ARMA PLA 16MM AMIG #3 PROM</v>
          </cell>
          <cell r="D5541">
            <v>6.51</v>
          </cell>
        </row>
        <row r="5542">
          <cell r="A5542" t="str">
            <v>SOPORTE TUBO ARMA PLA 20MM AMIG #6 PROM</v>
          </cell>
          <cell r="D5542">
            <v>12.92</v>
          </cell>
        </row>
        <row r="5543">
          <cell r="A5543" t="str">
            <v>SOPORTE TUBO ARMA PLA 30X15 AMI #7 PROM</v>
          </cell>
          <cell r="D5543">
            <v>9.8699999999999992</v>
          </cell>
        </row>
        <row r="5544">
          <cell r="A5544" t="str">
            <v>START ASSIT-KIT PROM</v>
          </cell>
          <cell r="D5544">
            <v>18.2</v>
          </cell>
        </row>
        <row r="5545">
          <cell r="A5545" t="str">
            <v>SUJETADOR P/CASCO        CLIM 5R PROM</v>
          </cell>
          <cell r="D5545">
            <v>3.36</v>
          </cell>
        </row>
        <row r="5546">
          <cell r="A5546" t="str">
            <v>TAPA REPUES VALV/INYEC INO JVB93001 PROM</v>
          </cell>
          <cell r="D5546">
            <v>10</v>
          </cell>
        </row>
        <row r="5547">
          <cell r="A5547" t="str">
            <v>TAPE ELECTRICO D/TELA    3/4X10 YDS PROM</v>
          </cell>
          <cell r="D5547">
            <v>5.74</v>
          </cell>
        </row>
        <row r="5548">
          <cell r="A5548" t="str">
            <v>TAPON P/DESAGUE TINA 1 1/2 SPC-403 PROM</v>
          </cell>
          <cell r="D5548">
            <v>0.89</v>
          </cell>
        </row>
        <row r="5549">
          <cell r="A5549" t="str">
            <v>TEE COBRE                         1 PROM</v>
          </cell>
          <cell r="D5549">
            <v>21.71</v>
          </cell>
        </row>
        <row r="5550">
          <cell r="A5550" t="str">
            <v>TEE DE DERIVACION    MISC. 161130 PROM</v>
          </cell>
          <cell r="D5550">
            <v>11.64</v>
          </cell>
        </row>
        <row r="5551">
          <cell r="A5551" t="str">
            <v>TOMA P/TELEFONO MAGIC  5020 PROM</v>
          </cell>
          <cell r="D5551">
            <v>3.63</v>
          </cell>
        </row>
        <row r="5552">
          <cell r="A5552" t="str">
            <v>TOMA PARA ANTENA TV  MAGIC     5122 PROM</v>
          </cell>
          <cell r="D5552">
            <v>3.33</v>
          </cell>
        </row>
        <row r="5553">
          <cell r="A5553" t="str">
            <v>TOMA PARA TELEFONO   MAGIC     5021 PROM</v>
          </cell>
          <cell r="D5553">
            <v>1.76</v>
          </cell>
        </row>
        <row r="5554">
          <cell r="A5554" t="str">
            <v>TOMA REMOVIBLE EMPO 10A 125V 902B PROM</v>
          </cell>
          <cell r="D5554">
            <v>1.95</v>
          </cell>
        </row>
        <row r="5555">
          <cell r="A5555" t="str">
            <v>TORNILLO GOLOSO P/METAL  14 X 1/2 PROM</v>
          </cell>
          <cell r="D5555">
            <v>0.08</v>
          </cell>
        </row>
        <row r="5556">
          <cell r="A5556" t="str">
            <v>TORNILLO GOLOSO P/METAL  14 X 3/4 PROM</v>
          </cell>
          <cell r="D5556">
            <v>0.09</v>
          </cell>
        </row>
        <row r="5557">
          <cell r="A5557" t="str">
            <v>TORNILLO PARA MADERA     14 X 3/4 PROM</v>
          </cell>
          <cell r="D5557">
            <v>0.24</v>
          </cell>
        </row>
        <row r="5558">
          <cell r="A5558" t="str">
            <v>TRABA DE PRESION     MHA 100 PROM</v>
          </cell>
          <cell r="D5558">
            <v>1.28</v>
          </cell>
        </row>
        <row r="5559">
          <cell r="A5559" t="str">
            <v>TRABA DE PRESION     MHA 104 50MM PROM</v>
          </cell>
          <cell r="D5559">
            <v>3.64</v>
          </cell>
        </row>
        <row r="5560">
          <cell r="A5560" t="str">
            <v>TRABA DE PRESION CROMADA   AMIG #12 PROM</v>
          </cell>
          <cell r="D5560">
            <v>1.75</v>
          </cell>
        </row>
        <row r="5561">
          <cell r="A5561" t="str">
            <v>TRABA MAGNETICA 334 PROM</v>
          </cell>
          <cell r="D5561">
            <v>0.96</v>
          </cell>
        </row>
        <row r="5562">
          <cell r="A5562" t="str">
            <v>TRABA MAGNETICA BLANCA     AMIG #5 PROM</v>
          </cell>
          <cell r="D5562">
            <v>1.71</v>
          </cell>
        </row>
        <row r="5563">
          <cell r="A5563" t="str">
            <v>TUBO ARMARIO 2M BLCO 20X18 AMIG #1 PROM</v>
          </cell>
          <cell r="D5563">
            <v>36.479999999999997</v>
          </cell>
        </row>
        <row r="5564">
          <cell r="A5564" t="str">
            <v>TUBO ARMARIO 2M ORO  20X18 AMIG #1 PROM</v>
          </cell>
          <cell r="D5564">
            <v>37.159999999999997</v>
          </cell>
        </row>
        <row r="5565">
          <cell r="A5565" t="str">
            <v>TUBO ARMARIO 4M BLCO 12MM  AMIG #2 PROM</v>
          </cell>
          <cell r="D5565">
            <v>66.760000000000005</v>
          </cell>
        </row>
        <row r="5566">
          <cell r="A5566" t="str">
            <v>TUBO ARMARIO 4M BLCO 16MM  AMIG #2 PROM</v>
          </cell>
          <cell r="D5566">
            <v>60.63</v>
          </cell>
        </row>
        <row r="5567">
          <cell r="A5567" t="str">
            <v>TUBO ARMARIO 4M BRON 20X18 AMIG #1 PROM</v>
          </cell>
          <cell r="D5567">
            <v>73.34</v>
          </cell>
        </row>
        <row r="5568">
          <cell r="A5568" t="str">
            <v>TUBO ARMARIO 4M ORO  12MM  AMIG #2 PROM</v>
          </cell>
          <cell r="D5568">
            <v>67.3</v>
          </cell>
        </row>
        <row r="5569">
          <cell r="A5569" t="str">
            <v>TUBO ARMARIO 4M ORO  16MM  AMIG #2 PROM</v>
          </cell>
          <cell r="D5569">
            <v>73.02</v>
          </cell>
        </row>
        <row r="5570">
          <cell r="A5570" t="str">
            <v>TUBO ARMARIO 4M ORO  20X18 AMIG #1 PROM</v>
          </cell>
          <cell r="D5570">
            <v>73.62</v>
          </cell>
        </row>
        <row r="5571">
          <cell r="A5571" t="str">
            <v>TUBO ARMARIO 4M PLAT 12MM  AMIG #2 PROM</v>
          </cell>
          <cell r="D5571">
            <v>65.95</v>
          </cell>
        </row>
        <row r="5572">
          <cell r="A5572" t="str">
            <v>TUBO ARMARIO 4M PLAT 16MM  AMIG #2 PROM</v>
          </cell>
          <cell r="D5572">
            <v>78.349999999999994</v>
          </cell>
        </row>
        <row r="5573">
          <cell r="A5573" t="str">
            <v>TUERCA CUADRADA P/PERNO     1/2 PROM</v>
          </cell>
          <cell r="D5573">
            <v>0.45</v>
          </cell>
        </row>
        <row r="5574">
          <cell r="A5574" t="str">
            <v>TUERCA DESAGUE LAVAT 1 1/2 PROM</v>
          </cell>
          <cell r="D5574">
            <v>0.79</v>
          </cell>
        </row>
        <row r="5575">
          <cell r="A5575" t="str">
            <v>TUERCA LLAVE LAVAMAN   1/2 79928 PROM</v>
          </cell>
          <cell r="D5575">
            <v>1.48</v>
          </cell>
        </row>
        <row r="5576">
          <cell r="A5576" t="str">
            <v>TUERCA TRAMPA LAVAMA 1 1/4 PROM</v>
          </cell>
          <cell r="D5576">
            <v>0.79</v>
          </cell>
        </row>
        <row r="5577">
          <cell r="A5577" t="str">
            <v>TUERCA VALVULA INYECT INOD 79941 PROM</v>
          </cell>
          <cell r="D5577">
            <v>1.78</v>
          </cell>
        </row>
        <row r="5578">
          <cell r="A5578" t="str">
            <v>UNION MALEABLE COBRE              1 PROM</v>
          </cell>
          <cell r="D5578">
            <v>40.29</v>
          </cell>
        </row>
        <row r="5579">
          <cell r="A5579" t="str">
            <v>UÐA DE RIEL EXTERIOR        1300561 PROM</v>
          </cell>
          <cell r="D5579">
            <v>6.3</v>
          </cell>
        </row>
        <row r="5580">
          <cell r="A5580" t="str">
            <v>UÐA DE RIEL INTERIOR        1303131 PROM</v>
          </cell>
          <cell r="D5580">
            <v>6.22</v>
          </cell>
        </row>
        <row r="5581">
          <cell r="A5581" t="str">
            <v>VARI PREF ACE/GAL P/RE 1/4 GDE-1104 PROM</v>
          </cell>
          <cell r="D5581">
            <v>7.76</v>
          </cell>
        </row>
        <row r="5582">
          <cell r="A5582" t="str">
            <v>VARI PREF EMPAL #6.6/1.7W   LS-0108 PROM</v>
          </cell>
          <cell r="D5582">
            <v>17.82</v>
          </cell>
        </row>
        <row r="5583">
          <cell r="A5583" t="str">
            <v>VARI PREF REMAT #2.ACSR PROM</v>
          </cell>
          <cell r="D5583">
            <v>18.53</v>
          </cell>
        </row>
        <row r="5584">
          <cell r="A5584" t="str">
            <v>VARI PREF REMAT #6.6/1.7W   DG-4554 PROM</v>
          </cell>
          <cell r="D5584">
            <v>27.11</v>
          </cell>
        </row>
        <row r="5585">
          <cell r="A5585" t="str">
            <v>ZINC CORRUG SWAN BRAND CAL-  28 X 6 PROM</v>
          </cell>
          <cell r="D5585">
            <v>32.08</v>
          </cell>
        </row>
        <row r="5586">
          <cell r="A5586" t="str">
            <v>ZINC CORRUG GALVATICA CAL-32 X 6 PROM</v>
          </cell>
          <cell r="D5586">
            <v>20.23</v>
          </cell>
        </row>
        <row r="5587">
          <cell r="A5587" t="str">
            <v>LAMINA HO      0.45MMX1219MMX3048MM PROM</v>
          </cell>
          <cell r="D5587">
            <v>150.88999999999999</v>
          </cell>
        </row>
        <row r="5588">
          <cell r="A5588" t="str">
            <v>ELECTROMALLA 6/6 4.88MM 2.35X6MTS PROM</v>
          </cell>
          <cell r="D5588">
            <v>271.72000000000003</v>
          </cell>
        </row>
        <row r="5589">
          <cell r="A5589" t="str">
            <v>CABLE ACERO FC  1/8  160KG/MM2 6X19 PROM</v>
          </cell>
          <cell r="D5589">
            <v>0.21</v>
          </cell>
        </row>
        <row r="5590">
          <cell r="A5590" t="str">
            <v>CABLE ACERO FC  5/8  160KG/MM2 6X19 PROM</v>
          </cell>
          <cell r="D5590">
            <v>3.13</v>
          </cell>
        </row>
        <row r="5591">
          <cell r="A5591" t="str">
            <v>LAM.PLAST.PVC  0.8MMX31-12 VERDE PROM</v>
          </cell>
          <cell r="D5591">
            <v>1.34</v>
          </cell>
        </row>
        <row r="5592">
          <cell r="A5592" t="str">
            <v>PLYCEM CUMBRERA ONDULADA GRIS PROM</v>
          </cell>
          <cell r="D5592">
            <v>27.64</v>
          </cell>
        </row>
        <row r="5593">
          <cell r="A5593" t="str">
            <v>COUPLING DE PRESION          1 1/4' PROM +</v>
          </cell>
          <cell r="D5593">
            <v>0.39</v>
          </cell>
        </row>
        <row r="5594">
          <cell r="A5594" t="str">
            <v>TUBO ELECTRICO PVC     3/4X10 PROM</v>
          </cell>
          <cell r="D5594">
            <v>7.3</v>
          </cell>
        </row>
        <row r="5595">
          <cell r="A5595" t="str">
            <v>SALIDA P/CABLE MAGIG 5009 PROM</v>
          </cell>
          <cell r="D5595">
            <v>0.49</v>
          </cell>
        </row>
        <row r="5596">
          <cell r="A5596" t="str">
            <v>BISAGRA LATONAD 6 X 3      AMIG 566 PROM</v>
          </cell>
          <cell r="D5596">
            <v>40.409999999999997</v>
          </cell>
        </row>
        <row r="5597">
          <cell r="A5597" t="str">
            <v>HALADERA LATONADA     96MM AMIG 119 PROM</v>
          </cell>
          <cell r="D5597">
            <v>16.829999999999998</v>
          </cell>
        </row>
        <row r="5598">
          <cell r="A5598" t="str">
            <v>HALADERA T/BOTON LA/PU 30MM AMI 310 PROM</v>
          </cell>
          <cell r="D5598">
            <v>11.36</v>
          </cell>
        </row>
        <row r="5599">
          <cell r="A5599" t="str">
            <v>MENSULA MARRON     12'X10' AMIG #1 PROM</v>
          </cell>
          <cell r="D5599">
            <v>10.17</v>
          </cell>
        </row>
        <row r="5600">
          <cell r="A5600" t="str">
            <v>FORMICA CELEST OSCU R.BLOCK 1011 -B PROM</v>
          </cell>
          <cell r="D5600">
            <v>80.56</v>
          </cell>
        </row>
        <row r="5601">
          <cell r="A5601" t="str">
            <v>FORMICA CELEST CLAR R.BLOCK 1081 -B PROM</v>
          </cell>
          <cell r="D5601">
            <v>80.56</v>
          </cell>
        </row>
        <row r="5602">
          <cell r="A5602" t="str">
            <v>FORMICA AMARI CANAR R.BLOCK 1098 -B PROM</v>
          </cell>
          <cell r="D5602">
            <v>80.569999999999993</v>
          </cell>
        </row>
        <row r="5603">
          <cell r="A5603" t="str">
            <v>FORMICA AMARI MOSTA R.BLOCK 1098 -B PROM</v>
          </cell>
          <cell r="D5603">
            <v>80.56</v>
          </cell>
        </row>
        <row r="5604">
          <cell r="A5604" t="str">
            <v>COLORANTE AMARI BAYFERROX 20KG 415 PROM</v>
          </cell>
          <cell r="D5604">
            <v>421.95</v>
          </cell>
        </row>
        <row r="5605">
          <cell r="A5605" t="str">
            <v>SOLDAD SMASHW-250 ESAB 220/380/440V PROM</v>
          </cell>
          <cell r="D5605">
            <v>12038.86</v>
          </cell>
        </row>
        <row r="5606">
          <cell r="A5606" t="str">
            <v>SOLDAD LAB 320    ESAB 220/380/440V PROM</v>
          </cell>
          <cell r="D5606">
            <v>15205.89</v>
          </cell>
        </row>
        <row r="5607">
          <cell r="A5607" t="str">
            <v>COLORAN LAN AMARI OXI SC102-C 1/4GL</v>
          </cell>
          <cell r="D5607">
            <v>197.63</v>
          </cell>
        </row>
        <row r="5608">
          <cell r="A5608" t="str">
            <v>COLORAN LAN PETALO VE SC103-D 1/4GL</v>
          </cell>
          <cell r="D5608">
            <v>257.08999999999997</v>
          </cell>
        </row>
        <row r="5609">
          <cell r="A5609" t="str">
            <v>COLORAN LAN PETALO AZ SC104-E 1/4GL</v>
          </cell>
          <cell r="D5609">
            <v>205.28</v>
          </cell>
        </row>
        <row r="5610">
          <cell r="A5610" t="str">
            <v>COLORAN LAN ROJO OXID SC105-F 1/4GL</v>
          </cell>
          <cell r="D5610">
            <v>302.37</v>
          </cell>
        </row>
        <row r="5611">
          <cell r="A5611" t="str">
            <v>COLORAN LAN OXID MARR SC106-I 1/4GL</v>
          </cell>
          <cell r="D5611">
            <v>241.39</v>
          </cell>
        </row>
        <row r="5612">
          <cell r="A5612" t="str">
            <v>COLORAN LAN TIERR SOM SC107-L 1/4GL</v>
          </cell>
          <cell r="D5612">
            <v>212.64</v>
          </cell>
        </row>
        <row r="5613">
          <cell r="A5613" t="str">
            <v>COLORAN LAN MAGENTA   SC108-V 1/4GL</v>
          </cell>
          <cell r="D5613">
            <v>528.42999999999995</v>
          </cell>
        </row>
        <row r="5614">
          <cell r="A5614" t="str">
            <v>COLORAN LAN AMARI MED SC109-T 1/4GL</v>
          </cell>
          <cell r="D5614">
            <v>633.59</v>
          </cell>
        </row>
        <row r="5615">
          <cell r="A5615" t="str">
            <v>COLORAN LAN ROJO ORGA SC110-R 1/4GL</v>
          </cell>
          <cell r="D5615">
            <v>570.05999999999995</v>
          </cell>
        </row>
        <row r="5616">
          <cell r="A5616" t="str">
            <v>COLORAN LAN BLAN TITA SC111-K 1/4GL</v>
          </cell>
          <cell r="D5616">
            <v>310.88</v>
          </cell>
        </row>
        <row r="5617">
          <cell r="A5617" t="str">
            <v>COLORAN LAN AMARI ORG SC113-A 1/4GL</v>
          </cell>
          <cell r="D5617">
            <v>604.74</v>
          </cell>
        </row>
        <row r="5618">
          <cell r="A5618" t="str">
            <v>COLORAN LAN NEGRO HUM SC114-B 1/4GL</v>
          </cell>
          <cell r="D5618">
            <v>154.11000000000001</v>
          </cell>
        </row>
        <row r="5619">
          <cell r="A5619" t="str">
            <v>BASE SUPER COAT ACCENT 1/4GL SC691-5</v>
          </cell>
          <cell r="D5619">
            <v>79.540000000000006</v>
          </cell>
        </row>
        <row r="5620">
          <cell r="A5620" t="str">
            <v>BASE SUPER COAT ACCENT 1GL SC691-4</v>
          </cell>
          <cell r="D5620">
            <v>284.36</v>
          </cell>
        </row>
        <row r="5621">
          <cell r="A5621" t="str">
            <v>BASE SUPER COAT ACCENT 5GL SC691-2</v>
          </cell>
          <cell r="D5621">
            <v>1550.79</v>
          </cell>
        </row>
        <row r="5622">
          <cell r="A5622" t="str">
            <v>BASE SUPER COAT DEEP 1/4GL SC690-5</v>
          </cell>
          <cell r="D5622">
            <v>103.32</v>
          </cell>
        </row>
        <row r="5623">
          <cell r="A5623" t="str">
            <v>BASE SUPER COAT DEEP 1GL SC690-4</v>
          </cell>
          <cell r="D5623">
            <v>294.25</v>
          </cell>
        </row>
        <row r="5624">
          <cell r="A5624" t="str">
            <v>BASE SUPER COAT DEEP 5GL SC690-2</v>
          </cell>
          <cell r="D5624">
            <v>1550.79</v>
          </cell>
        </row>
        <row r="5625">
          <cell r="A5625" t="str">
            <v>BASE SUPER COAT PASTEL 1/4GL SC688-5</v>
          </cell>
          <cell r="D5625">
            <v>103.83</v>
          </cell>
        </row>
        <row r="5626">
          <cell r="A5626" t="str">
            <v>BASE SUPER COAT PASTEL 1GL SC688-4</v>
          </cell>
          <cell r="D5626">
            <v>336.3</v>
          </cell>
        </row>
        <row r="5627">
          <cell r="A5627" t="str">
            <v>BASE SUPER COAT TINT 1/4GL SC689-5</v>
          </cell>
          <cell r="D5627">
            <v>110.21</v>
          </cell>
        </row>
        <row r="5628">
          <cell r="A5628" t="str">
            <v>BASE SUPER COAT TINT 1GL SC689-4</v>
          </cell>
          <cell r="D5628">
            <v>284.36</v>
          </cell>
        </row>
        <row r="5629">
          <cell r="A5629" t="str">
            <v>BASE SUPER COAT TINT 5GL SC689-2</v>
          </cell>
          <cell r="D5629">
            <v>1550.79</v>
          </cell>
        </row>
        <row r="5630">
          <cell r="A5630" t="str">
            <v>BASE ACRILICA DEEP     CS447    1GL</v>
          </cell>
          <cell r="D5630">
            <v>302.58999999999997</v>
          </cell>
        </row>
        <row r="5631">
          <cell r="A5631" t="str">
            <v>BASE ACRILICA DEEP     VA965    1GL</v>
          </cell>
          <cell r="D5631">
            <v>231.32</v>
          </cell>
        </row>
        <row r="5632">
          <cell r="A5632" t="str">
            <v>BASE ACRILICA DEEP     VA965    5GL</v>
          </cell>
          <cell r="D5632">
            <v>1088.95</v>
          </cell>
        </row>
        <row r="5633">
          <cell r="A5633" t="str">
            <v>BASE ACRILICA PASTEL   VA958  1/4GL</v>
          </cell>
          <cell r="D5633">
            <v>78.72</v>
          </cell>
        </row>
        <row r="5634">
          <cell r="A5634" t="str">
            <v>BASE ACRILICA PASTEL   VA958    1GL</v>
          </cell>
          <cell r="D5634">
            <v>258.98</v>
          </cell>
        </row>
        <row r="5635">
          <cell r="A5635" t="str">
            <v>BASE ACRILICA PASTEL   VA958    5GL</v>
          </cell>
          <cell r="D5635">
            <v>1281.46</v>
          </cell>
        </row>
        <row r="5636">
          <cell r="A5636" t="str">
            <v>BASE ACRILICA TINT     VA959  1/4GL</v>
          </cell>
          <cell r="D5636">
            <v>80.2</v>
          </cell>
        </row>
        <row r="5637">
          <cell r="A5637" t="str">
            <v>BASE ACRILICA TINT     VA959    1GL</v>
          </cell>
          <cell r="D5637">
            <v>252.48</v>
          </cell>
        </row>
        <row r="5638">
          <cell r="A5638" t="str">
            <v>BASE ACRILICA TINT     VA959    5GL</v>
          </cell>
          <cell r="D5638">
            <v>1305.48</v>
          </cell>
        </row>
        <row r="5639">
          <cell r="A5639" t="str">
            <v>BASE SUPRA LATEX ACCENT VA966-2</v>
          </cell>
          <cell r="D5639">
            <v>1077.5999999999999</v>
          </cell>
        </row>
        <row r="5640">
          <cell r="A5640" t="str">
            <v>BASE ACEITE DEEP       VA1107 1/4GL</v>
          </cell>
          <cell r="D5640">
            <v>78.69</v>
          </cell>
        </row>
        <row r="5641">
          <cell r="A5641" t="str">
            <v>BASE ACEITE DEEP       VA1107   1GL</v>
          </cell>
          <cell r="D5641">
            <v>347.51</v>
          </cell>
        </row>
        <row r="5642">
          <cell r="A5642" t="str">
            <v>BASE ACEITE DEEP       VA1107   5GL</v>
          </cell>
          <cell r="D5642">
            <v>1553.24</v>
          </cell>
        </row>
        <row r="5643">
          <cell r="A5643" t="str">
            <v>BASE ACEITE PASTEL     VA1105 1/4GL</v>
          </cell>
          <cell r="D5643">
            <v>81.75</v>
          </cell>
        </row>
        <row r="5644">
          <cell r="A5644" t="str">
            <v>BASE ACEITE PASTEL     VA1105   1GL</v>
          </cell>
          <cell r="D5644">
            <v>315.17</v>
          </cell>
        </row>
        <row r="5645">
          <cell r="A5645" t="str">
            <v>BASE ACEITE PASTEL     VA1105   5GL</v>
          </cell>
          <cell r="D5645">
            <v>1793.11</v>
          </cell>
        </row>
        <row r="5646">
          <cell r="A5646" t="str">
            <v>BASE ACEITE TINT       VA1106 1/4GL</v>
          </cell>
          <cell r="D5646">
            <v>78.06</v>
          </cell>
        </row>
        <row r="5647">
          <cell r="A5647" t="str">
            <v>BASE ACEITE TINT       VA1106   1GL</v>
          </cell>
          <cell r="D5647">
            <v>292.74</v>
          </cell>
        </row>
        <row r="5648">
          <cell r="A5648" t="str">
            <v>BASE ACEITE TINT       VA1106   5GL</v>
          </cell>
          <cell r="D5648">
            <v>1287.73</v>
          </cell>
        </row>
        <row r="5649">
          <cell r="A5649" t="str">
            <v>BASE ACEITE ACCENT     WS715  1/4GL</v>
          </cell>
          <cell r="D5649">
            <v>108.8</v>
          </cell>
        </row>
        <row r="5650">
          <cell r="A5650" t="str">
            <v>BASE ACEITE ACCENT     WS715    1GL</v>
          </cell>
          <cell r="D5650">
            <v>411.23</v>
          </cell>
        </row>
        <row r="5651">
          <cell r="A5651" t="str">
            <v>BASE ACEITE ACCENT     WS715    5GL</v>
          </cell>
          <cell r="D5651">
            <v>2619.6999999999998</v>
          </cell>
        </row>
        <row r="5652">
          <cell r="A5652" t="str">
            <v>BASE WALL MASTER ACCENT MATE WS1051-4</v>
          </cell>
          <cell r="D5652">
            <v>435.67</v>
          </cell>
        </row>
        <row r="5653">
          <cell r="A5653" t="str">
            <v>BASE ACEITE DEEP       WS714  1/4GL</v>
          </cell>
          <cell r="D5653">
            <v>100.41</v>
          </cell>
        </row>
        <row r="5654">
          <cell r="A5654" t="str">
            <v>BASE ACEITE DEEP       WS714    1GL</v>
          </cell>
          <cell r="D5654">
            <v>378.72</v>
          </cell>
        </row>
        <row r="5655">
          <cell r="A5655" t="str">
            <v>BASE ACEITE DEEP       WS714    5GL</v>
          </cell>
          <cell r="D5655">
            <v>1899.97</v>
          </cell>
        </row>
        <row r="5656">
          <cell r="A5656" t="str">
            <v>BASE ACEITE PASTEL     WS712  1/4GL</v>
          </cell>
          <cell r="D5656">
            <v>105.4</v>
          </cell>
        </row>
        <row r="5657">
          <cell r="A5657" t="str">
            <v>BASE ACEITE PASTEL     WS712    1GL</v>
          </cell>
          <cell r="D5657">
            <v>363.02</v>
          </cell>
        </row>
        <row r="5658">
          <cell r="A5658" t="str">
            <v>BASE ACEITE PASTEL     WS712    5GL</v>
          </cell>
          <cell r="D5658">
            <v>1821.17</v>
          </cell>
        </row>
        <row r="5659">
          <cell r="A5659" t="str">
            <v>BASE ACEITE TINT       WS713  1/4GL</v>
          </cell>
          <cell r="D5659">
            <v>93.26</v>
          </cell>
        </row>
        <row r="5660">
          <cell r="A5660" t="str">
            <v>BASE ACEITE TINT       WS713    1GL</v>
          </cell>
          <cell r="D5660">
            <v>338.66</v>
          </cell>
        </row>
        <row r="5661">
          <cell r="A5661" t="str">
            <v>BASE ACEITE TINT       WS713    5GL</v>
          </cell>
          <cell r="D5661">
            <v>1872.1</v>
          </cell>
        </row>
        <row r="5662">
          <cell r="A5662" t="str">
            <v>BASE WALL MASTER TINT MATE WS1049-4</v>
          </cell>
          <cell r="D5662">
            <v>433.81</v>
          </cell>
        </row>
        <row r="5663">
          <cell r="A5663" t="str">
            <v>BASE ACEITE M DEEP     WS1050   1GL</v>
          </cell>
          <cell r="D5663">
            <v>454.46</v>
          </cell>
        </row>
        <row r="5664">
          <cell r="A5664" t="str">
            <v>BASE ACEITE M DEEP     WS1050   5GL</v>
          </cell>
          <cell r="D5664">
            <v>1836.8</v>
          </cell>
        </row>
        <row r="5665">
          <cell r="A5665" t="str">
            <v>BASE ACEITE M PASTEL   WS1048   1GL</v>
          </cell>
          <cell r="D5665">
            <v>422.01</v>
          </cell>
        </row>
        <row r="5666">
          <cell r="A5666" t="str">
            <v>BASE ACEITE M PASTEL   WS1048   5GL</v>
          </cell>
          <cell r="D5666">
            <v>2106.12</v>
          </cell>
        </row>
        <row r="5667">
          <cell r="A5667" t="str">
            <v>BASE SUPER COAT PASTEL 5GL SC688-2</v>
          </cell>
          <cell r="D5667">
            <v>2036.12</v>
          </cell>
        </row>
        <row r="5668">
          <cell r="A5668" t="str">
            <v>BASE SUPER SHEEN TINT SH586-2</v>
          </cell>
          <cell r="D5668">
            <v>1653.59</v>
          </cell>
        </row>
        <row r="5669">
          <cell r="A5669" t="str">
            <v>BASE SUPER SHEEN TINT SH586-4</v>
          </cell>
          <cell r="D5669">
            <v>361.39</v>
          </cell>
        </row>
        <row r="5670">
          <cell r="A5670" t="str">
            <v>BASE SUPER SHEEN DEEP SH587-2</v>
          </cell>
          <cell r="D5670">
            <v>1515.79</v>
          </cell>
        </row>
        <row r="5671">
          <cell r="A5671" t="str">
            <v>BASE SUPER SHEEN DEEP SH587-4</v>
          </cell>
          <cell r="D5671">
            <v>366.84</v>
          </cell>
        </row>
        <row r="5672">
          <cell r="A5672" t="str">
            <v>BASE SUPER SHEEN ACCENT SH588-2</v>
          </cell>
          <cell r="D5672">
            <v>1367.63</v>
          </cell>
        </row>
        <row r="5673">
          <cell r="A5673" t="str">
            <v>BASE SUPER SHEEN ACCENT SH588-4</v>
          </cell>
          <cell r="D5673">
            <v>298.89999999999998</v>
          </cell>
        </row>
        <row r="5674">
          <cell r="A5674" t="str">
            <v>BASE SUPER SHEEN PASTEL SH585-2</v>
          </cell>
          <cell r="D5674">
            <v>1732.33</v>
          </cell>
        </row>
        <row r="5675">
          <cell r="A5675" t="str">
            <v>BASE EXPRESS COAT TINT AGUA EC382-4</v>
          </cell>
          <cell r="D5675">
            <v>214.11</v>
          </cell>
        </row>
        <row r="5676">
          <cell r="A5676" t="str">
            <v>BASE EXPRESS COAT DEEP AGUA EC383-4</v>
          </cell>
          <cell r="D5676">
            <v>199.56</v>
          </cell>
        </row>
        <row r="5677">
          <cell r="A5677" t="str">
            <v>BASE EXP COAT PASTEL AGUA EC381-4</v>
          </cell>
          <cell r="D5677">
            <v>255.79</v>
          </cell>
        </row>
        <row r="5678">
          <cell r="A5678" t="str">
            <v>BASE SUPER SHEEN PASTEL SH585-4</v>
          </cell>
          <cell r="D5678">
            <v>378.61</v>
          </cell>
        </row>
        <row r="5679">
          <cell r="A5679" t="str">
            <v>BREAKER GE 1 X 20.</v>
          </cell>
          <cell r="D5679">
            <v>52.72</v>
          </cell>
        </row>
        <row r="5680">
          <cell r="A5680" t="str">
            <v>BREAKER GE 1 X 30.</v>
          </cell>
          <cell r="D5680">
            <v>52.72</v>
          </cell>
        </row>
        <row r="5681">
          <cell r="A5681" t="str">
            <v>BREAKER GE 1 X 40.</v>
          </cell>
          <cell r="D5681">
            <v>55.16</v>
          </cell>
        </row>
        <row r="5682">
          <cell r="A5682" t="str">
            <v>BREAKER GE 1 X 50.</v>
          </cell>
          <cell r="D5682">
            <v>55.16</v>
          </cell>
        </row>
        <row r="5683">
          <cell r="A5683" t="str">
            <v>BREAKER GE 2 X 15.</v>
          </cell>
          <cell r="D5683">
            <v>119.59</v>
          </cell>
        </row>
        <row r="5684">
          <cell r="A5684" t="str">
            <v>BREAKER GE 2 X 20.</v>
          </cell>
          <cell r="D5684">
            <v>119.59</v>
          </cell>
        </row>
        <row r="5685">
          <cell r="A5685" t="str">
            <v>BREAKER GE 2 X 30.</v>
          </cell>
          <cell r="D5685">
            <v>119.59</v>
          </cell>
        </row>
        <row r="5686">
          <cell r="A5686" t="str">
            <v>BREAKER GE 2 X 90.</v>
          </cell>
          <cell r="D5686">
            <v>340.46</v>
          </cell>
        </row>
        <row r="5687">
          <cell r="A5687" t="str">
            <v>BREAKER GE 2 X 100.</v>
          </cell>
          <cell r="D5687">
            <v>340.46</v>
          </cell>
        </row>
        <row r="5688">
          <cell r="A5688" t="str">
            <v>BREAKER GE 3 X 15.</v>
          </cell>
          <cell r="D5688">
            <v>442.23</v>
          </cell>
        </row>
        <row r="5689">
          <cell r="A5689" t="str">
            <v>BREAKER GE 3 X 20.</v>
          </cell>
          <cell r="D5689">
            <v>442.23</v>
          </cell>
        </row>
        <row r="5690">
          <cell r="A5690" t="str">
            <v>BREAKER GE 3 X 30.</v>
          </cell>
          <cell r="D5690">
            <v>442.23</v>
          </cell>
        </row>
        <row r="5691">
          <cell r="A5691" t="str">
            <v>BREAKER GE 3 X 40.</v>
          </cell>
          <cell r="D5691">
            <v>442.23</v>
          </cell>
        </row>
        <row r="5692">
          <cell r="A5692" t="str">
            <v>BREAKER GE 3 X 50.</v>
          </cell>
          <cell r="D5692">
            <v>442.23</v>
          </cell>
        </row>
        <row r="5693">
          <cell r="A5693" t="str">
            <v>BREAKER GE 3 X 100.</v>
          </cell>
          <cell r="D5693">
            <v>656.52</v>
          </cell>
        </row>
        <row r="5694">
          <cell r="A5694" t="str">
            <v>CENTRO DE CARGA GE 2 TL270SCU SUP.</v>
          </cell>
          <cell r="D5694">
            <v>180.2</v>
          </cell>
        </row>
        <row r="5695">
          <cell r="A5695" t="str">
            <v>CENTRO DE CARGA GE 4 TL412C EMP.</v>
          </cell>
          <cell r="D5695">
            <v>206.79</v>
          </cell>
        </row>
        <row r="5696">
          <cell r="A5696" t="str">
            <v>CENTRO DE CARGA GE 6 TLM612SCU SUP.</v>
          </cell>
          <cell r="D5696">
            <v>277.01</v>
          </cell>
        </row>
        <row r="5697">
          <cell r="A5697" t="str">
            <v>CENTRO DE CARGA GE 8 TLM812SCU SUP.</v>
          </cell>
          <cell r="D5697">
            <v>368.28</v>
          </cell>
        </row>
        <row r="5698">
          <cell r="A5698" t="str">
            <v>CENTRO DE CARGA GE 8 TLM812FCU EMP.</v>
          </cell>
          <cell r="D5698">
            <v>368.28</v>
          </cell>
        </row>
        <row r="5699">
          <cell r="A5699" t="str">
            <v>CENTRO DE CARGA GE 32 TLM3220CCU EMP.</v>
          </cell>
          <cell r="D5699">
            <v>1199.06</v>
          </cell>
        </row>
        <row r="5700">
          <cell r="A5700" t="str">
            <v>CENTRO DE CARGA GE 18 TLM18415C TRI EM</v>
          </cell>
          <cell r="D5700">
            <v>998.93</v>
          </cell>
        </row>
        <row r="5701">
          <cell r="A5701" t="str">
            <v>ATORNIL INAL C/AC MAKITA SSP 4.8V 6722DW</v>
          </cell>
          <cell r="D5701">
            <v>898.92</v>
          </cell>
        </row>
        <row r="5702">
          <cell r="A5702" t="str">
            <v>TALAD INA MAKITA SSP 10MM 9.6VMDF320DWE</v>
          </cell>
          <cell r="D5702">
            <v>2161.1799999999998</v>
          </cell>
        </row>
        <row r="5703">
          <cell r="A5703" t="str">
            <v>TALADR INAL KIT MAKITA 3/8" 9.6V 6261DWE</v>
          </cell>
          <cell r="D5703">
            <v>2303.48</v>
          </cell>
        </row>
        <row r="5704">
          <cell r="A5704" t="str">
            <v>TALADR INAL KIT MAKITA 3/8" 12V 6271DW</v>
          </cell>
          <cell r="D5704">
            <v>4070.4</v>
          </cell>
        </row>
        <row r="5705">
          <cell r="A5705" t="str">
            <v>TALAD INAL KIT MAKITA 3/8" 14.4V 6280DWPLE</v>
          </cell>
          <cell r="D5705">
            <v>2907.55</v>
          </cell>
        </row>
        <row r="5706">
          <cell r="A5706" t="str">
            <v>TALAD INAL KIT MAKITA 1/2" 18V 6347DWAE</v>
          </cell>
          <cell r="D5706">
            <v>5000.2299999999996</v>
          </cell>
        </row>
        <row r="5707">
          <cell r="A5707" t="str">
            <v>VIBRADOR INAL P/CONC MAKITA 18V BVR450</v>
          </cell>
          <cell r="D5707">
            <v>11798.3</v>
          </cell>
        </row>
        <row r="5708">
          <cell r="A5708" t="str">
            <v>ATORNILLADOR MAKITA       740W  6824N</v>
          </cell>
          <cell r="D5708">
            <v>1516.92</v>
          </cell>
        </row>
        <row r="5709">
          <cell r="A5709" t="str">
            <v>ATORNILLADOR MAKITA   740W   6826</v>
          </cell>
          <cell r="D5709">
            <v>2415.84</v>
          </cell>
        </row>
        <row r="5710">
          <cell r="A5710" t="str">
            <v>TALADRO MAKITA SSP    1/4"   MDP201</v>
          </cell>
          <cell r="D5710">
            <v>939.03</v>
          </cell>
        </row>
        <row r="5711">
          <cell r="A5711" t="str">
            <v>TALADRO MAKITA SSP  3/8"  MDP301</v>
          </cell>
          <cell r="D5711">
            <v>785.04</v>
          </cell>
        </row>
        <row r="5712">
          <cell r="A5712" t="str">
            <v>TALADRO MAKITA  3/8"  450W  6413</v>
          </cell>
          <cell r="D5712">
            <v>983.19</v>
          </cell>
        </row>
        <row r="5713">
          <cell r="A5713" t="str">
            <v>TALADRO MAKITA     3/8"   530W  6407</v>
          </cell>
          <cell r="D5713">
            <v>1488.83</v>
          </cell>
        </row>
        <row r="5714">
          <cell r="A5714" t="str">
            <v>TALADRO MAKITA    3/8"   800W  DP3002</v>
          </cell>
          <cell r="D5714">
            <v>2584.39</v>
          </cell>
        </row>
        <row r="5715">
          <cell r="A5715" t="str">
            <v>TALADRO MAKITA  1/2"  690W  6013BR</v>
          </cell>
          <cell r="D5715">
            <v>3677.23</v>
          </cell>
        </row>
        <row r="5716">
          <cell r="A5716" t="str">
            <v>TALADRO MAKITA  1/2"  800W  DP4000</v>
          </cell>
          <cell r="D5716">
            <v>2781.03</v>
          </cell>
        </row>
        <row r="5717">
          <cell r="A5717" t="str">
            <v>TALADRO MAKITA   1/2"   800W  DP4002</v>
          </cell>
          <cell r="D5717">
            <v>2781.03</v>
          </cell>
        </row>
        <row r="5718">
          <cell r="A5718" t="str">
            <v>TALADRO MAKITA   1/2"   850W  6305</v>
          </cell>
          <cell r="D5718">
            <v>3022.04</v>
          </cell>
        </row>
        <row r="5719">
          <cell r="A5719" t="str">
            <v>TALADRO MARTILLO MAKITA SSP 1/2" MHP130</v>
          </cell>
          <cell r="D5719">
            <v>1075.8</v>
          </cell>
        </row>
        <row r="5720">
          <cell r="A5720" t="str">
            <v>TALADRO MARTILLO MAKITA SSP 5/8"  MHP160K</v>
          </cell>
          <cell r="D5720">
            <v>1250.25</v>
          </cell>
        </row>
        <row r="5721">
          <cell r="A5721" t="str">
            <v>TALADR MARTILLO MAKITA 5/8" 650W  HP1620</v>
          </cell>
          <cell r="D5721">
            <v>1685.47</v>
          </cell>
        </row>
        <row r="5722">
          <cell r="A5722" t="str">
            <v>TALADR MARTILLO MAKITA 3/4 660W  HP2010N</v>
          </cell>
          <cell r="D5722">
            <v>4157.5</v>
          </cell>
        </row>
        <row r="5723">
          <cell r="A5723" t="str">
            <v>TALADRO MARTILLO MAKITA 3/4 930W HP2070</v>
          </cell>
          <cell r="D5723">
            <v>3033.94</v>
          </cell>
        </row>
        <row r="5724">
          <cell r="A5724" t="str">
            <v>ROTOMARTILLO MAKITA 24MM  760W HR2450</v>
          </cell>
          <cell r="D5724">
            <v>2938.54</v>
          </cell>
        </row>
        <row r="5725">
          <cell r="A5725" t="str">
            <v>ROTOMARTILLO MAKITA 24MM 780W HR2470</v>
          </cell>
          <cell r="D5725">
            <v>2938.54</v>
          </cell>
        </row>
        <row r="5726">
          <cell r="A5726" t="str">
            <v>ROTOMARTILLO MAKITA 32MM 850W HR3200C</v>
          </cell>
          <cell r="D5726">
            <v>9746.64</v>
          </cell>
        </row>
        <row r="5727">
          <cell r="A5727" t="str">
            <v>ROTOMARTILLO MAKITA 40MM 1100W HR4001C</v>
          </cell>
          <cell r="D5727">
            <v>13196.32</v>
          </cell>
        </row>
        <row r="5728">
          <cell r="A5728" t="str">
            <v>MARTILL D/DEMOLI MAKITA1-1/8 1650W HM1810</v>
          </cell>
          <cell r="D5728">
            <v>32003.88</v>
          </cell>
        </row>
        <row r="5729">
          <cell r="A5729" t="str">
            <v>CORTADORA D/LOZA MAKITA SSP 4" MCC400</v>
          </cell>
          <cell r="D5729">
            <v>1545.04</v>
          </cell>
        </row>
        <row r="5730">
          <cell r="A5730" t="str">
            <v>SIERRA SABLE MAKITA 9A 1010W JR3050T</v>
          </cell>
          <cell r="D5730">
            <v>3230.5</v>
          </cell>
        </row>
        <row r="5731">
          <cell r="A5731" t="str">
            <v>CORTADORA D/MET MAKITA 14" 1650W 2414NBX</v>
          </cell>
          <cell r="D5731">
            <v>4032.05</v>
          </cell>
        </row>
        <row r="5732">
          <cell r="A5732" t="str">
            <v>CORTADORA DE META MAKITA SSP 14" MLC140</v>
          </cell>
          <cell r="D5732">
            <v>3052.93</v>
          </cell>
        </row>
        <row r="5733">
          <cell r="A5733" t="str">
            <v>CIZALLA MAKITA 1.6MM 120V 300W  JS1600</v>
          </cell>
          <cell r="D5733">
            <v>5119.24</v>
          </cell>
        </row>
        <row r="5734">
          <cell r="A5734" t="str">
            <v>CIZALLA MAKITA 3.2MM 120V 660W  JS3200</v>
          </cell>
          <cell r="D5734">
            <v>7057.89</v>
          </cell>
        </row>
        <row r="5735">
          <cell r="A5735" t="str">
            <v>ESMERIL ANG MAKTEC-MAKITA 4" 570W MT951</v>
          </cell>
          <cell r="D5735">
            <v>459.28</v>
          </cell>
        </row>
        <row r="5736">
          <cell r="A5736" t="str">
            <v>ESMERILA ANG MK 4-1/2" 9554NBX2 SEGUNDA</v>
          </cell>
          <cell r="D5736">
            <v>692.11</v>
          </cell>
        </row>
        <row r="5737">
          <cell r="A5737" t="str">
            <v>ESMERILAD ANGU MAKITA 4-1/2" 840W  9557PB</v>
          </cell>
          <cell r="D5737">
            <v>1797.88</v>
          </cell>
        </row>
        <row r="5738">
          <cell r="A5738" t="str">
            <v>ESMERILADORA ANGU MAKITA SSP 7" MGA700</v>
          </cell>
          <cell r="D5738">
            <v>1948.06</v>
          </cell>
        </row>
        <row r="5739">
          <cell r="A5739" t="str">
            <v>ESMERILAD ANGU MAKITA  7"  1650W GA7020</v>
          </cell>
          <cell r="D5739">
            <v>2247.29</v>
          </cell>
        </row>
        <row r="5740">
          <cell r="A5740" t="str">
            <v>ESMERILADORA ANGU MAKITA SSP 9"  MGA900</v>
          </cell>
          <cell r="D5740">
            <v>1948.06</v>
          </cell>
        </row>
        <row r="5741">
          <cell r="A5741" t="str">
            <v>ESMERILAD ANGU MAKITA  9"  1650W GA9020</v>
          </cell>
          <cell r="D5741">
            <v>2677.28</v>
          </cell>
        </row>
        <row r="5742">
          <cell r="A5742" t="str">
            <v>LIJADORA PULID MAKITA  7" 1100W 9227C</v>
          </cell>
          <cell r="D5742">
            <v>3595.67</v>
          </cell>
        </row>
        <row r="5743">
          <cell r="A5743" t="str">
            <v>ESMERIL D/BANCO MAKITA    6"  240W  GB601</v>
          </cell>
          <cell r="D5743">
            <v>1806.36</v>
          </cell>
        </row>
        <row r="5744">
          <cell r="A5744" t="str">
            <v>LIJADOR DE BAND MAKITA 3 X 21  1010W  9902</v>
          </cell>
          <cell r="D5744">
            <v>4870.71</v>
          </cell>
        </row>
        <row r="5745">
          <cell r="A5745" t="str">
            <v>LIJADOR ORBIT MAKITA 3-5/8X9 180W BO3700</v>
          </cell>
          <cell r="D5745">
            <v>1011.28</v>
          </cell>
        </row>
        <row r="5746">
          <cell r="A5746" t="str">
            <v>LIJADOR ORBIT MAKITA 160W 4 1/2"  BO4551K</v>
          </cell>
          <cell r="D5746">
            <v>551.17999999999995</v>
          </cell>
        </row>
        <row r="5747">
          <cell r="A5747" t="str">
            <v>LIJADOR ORBIT MAKITA 160W 4 1/2" BO4552</v>
          </cell>
          <cell r="D5747">
            <v>551.13</v>
          </cell>
        </row>
        <row r="5748">
          <cell r="A5748" t="str">
            <v>LIJADORA EXCENTRIC MAKITA  5"  220W BO5010</v>
          </cell>
          <cell r="D5748">
            <v>1460.74</v>
          </cell>
        </row>
        <row r="5749">
          <cell r="A5749" t="str">
            <v>SIERRA INGLETEAD MAKITA 10  1650W  LS1040F</v>
          </cell>
          <cell r="D5749">
            <v>5562.05</v>
          </cell>
        </row>
        <row r="5750">
          <cell r="A5750" t="str">
            <v>SIERRA INGLET MAKITA 10-1/4  1650W LS1030N</v>
          </cell>
          <cell r="D5750">
            <v>5300.99</v>
          </cell>
        </row>
        <row r="5751">
          <cell r="A5751" t="str">
            <v>SIERRA DE MESA  MAKITA  10"  1650W   2704</v>
          </cell>
          <cell r="D5751">
            <v>11692.47</v>
          </cell>
        </row>
        <row r="5752">
          <cell r="A5752" t="str">
            <v>SIERR MESA C/BAN MAKITA 10" 1650W 2703X1</v>
          </cell>
          <cell r="D5752">
            <v>8492.18</v>
          </cell>
        </row>
        <row r="5753">
          <cell r="A5753" t="str">
            <v>SIERRA CIRC MAKITA 7-1/4  1200W 5740NB</v>
          </cell>
          <cell r="D5753">
            <v>2423.31</v>
          </cell>
        </row>
        <row r="5754">
          <cell r="A5754" t="str">
            <v>SIERRA CIRC MAKITA 7-1/4  1400W 5007NBK</v>
          </cell>
          <cell r="D5754">
            <v>2935.33</v>
          </cell>
        </row>
        <row r="5755">
          <cell r="A5755" t="str">
            <v>SIERRA CIRC MAKITA 8-1/4  2300W 5008MG</v>
          </cell>
          <cell r="D5755">
            <v>3370.94</v>
          </cell>
        </row>
        <row r="5756">
          <cell r="A5756" t="str">
            <v>SIERRA CALADORA MAKITA  720W  4350FCT</v>
          </cell>
          <cell r="D5756">
            <v>3792.31</v>
          </cell>
        </row>
        <row r="5757">
          <cell r="A5757" t="str">
            <v>SIERRA CALADORA MAKITA    450W   4327</v>
          </cell>
          <cell r="D5757">
            <v>1516.92</v>
          </cell>
        </row>
        <row r="5758">
          <cell r="A5758" t="str">
            <v>CEPILLO P/MADERA MAKITA 3-1/4"  N1900B</v>
          </cell>
          <cell r="D5758">
            <v>3301.76</v>
          </cell>
        </row>
        <row r="5759">
          <cell r="A5759" t="str">
            <v>CEPILLO BASE CURVA MAKITA 4 3/8" 1002BA</v>
          </cell>
          <cell r="D5759">
            <v>1837.22</v>
          </cell>
        </row>
        <row r="5760">
          <cell r="A5760" t="str">
            <v>CEPILLO P/MAD MAKITA 6-1/8" 1140W 1805N</v>
          </cell>
          <cell r="D5760">
            <v>6292.42</v>
          </cell>
        </row>
        <row r="5761">
          <cell r="A5761" t="str">
            <v>CEPILLO P/MADERA MAKITA  12"   2012NB</v>
          </cell>
          <cell r="D5761">
            <v>11096.02</v>
          </cell>
        </row>
        <row r="5762">
          <cell r="A5762" t="str">
            <v>RUTEADORA MAKITA 1/4"  760W  3606</v>
          </cell>
          <cell r="D5762">
            <v>2331.5700000000002</v>
          </cell>
        </row>
        <row r="5763">
          <cell r="A5763" t="str">
            <v>RUTEADORA MAKITA 1/2"  1250W RD1101</v>
          </cell>
          <cell r="D5763">
            <v>4297.95</v>
          </cell>
        </row>
        <row r="5764">
          <cell r="A5764" t="str">
            <v>RUTEADORA MAKITA 1/2"   1650W  3612</v>
          </cell>
          <cell r="D5764">
            <v>4719.32</v>
          </cell>
        </row>
        <row r="5765">
          <cell r="A5765" t="str">
            <v>CORTAD D/CONC MAKITA 14" COMBST DPC7321</v>
          </cell>
          <cell r="D5765">
            <v>18259.27</v>
          </cell>
        </row>
        <row r="5766">
          <cell r="A5766" t="str">
            <v>DESBROZADORA MAKITA 10"  COMBST RBC411</v>
          </cell>
          <cell r="D5766">
            <v>6151.97</v>
          </cell>
        </row>
        <row r="5767">
          <cell r="A5767" t="str">
            <v>DESBROZADORA MAKITA 16" COMBST RBC2510</v>
          </cell>
          <cell r="D5767">
            <v>6629.52</v>
          </cell>
        </row>
        <row r="5768">
          <cell r="A5768" t="str">
            <v>PISTO D/CAL MAKITA 350-500░ 1600W HG5002K</v>
          </cell>
          <cell r="D5768">
            <v>671.86</v>
          </cell>
        </row>
        <row r="5769">
          <cell r="A5769" t="str">
            <v>ADAPT P/TALAD 1/2" SDSPLUS MAKITA D-14093</v>
          </cell>
          <cell r="D5769">
            <v>56.18</v>
          </cell>
        </row>
        <row r="5770">
          <cell r="A5770" t="str">
            <v>BROCA P/MET HSS MAKITA 5/32X3-1/8 D-22296</v>
          </cell>
          <cell r="D5770">
            <v>17.100000000000001</v>
          </cell>
        </row>
        <row r="5771">
          <cell r="A5771" t="str">
            <v>BROCA P/MET HSS MAKITA 3/16X3-1/2 D-22311</v>
          </cell>
          <cell r="D5771">
            <v>18.54</v>
          </cell>
        </row>
        <row r="5772">
          <cell r="A5772" t="str">
            <v>BROCA P/METAL HSS MAKITA 1/4 X 4  D-22355</v>
          </cell>
          <cell r="D5772">
            <v>26.41</v>
          </cell>
        </row>
        <row r="5773">
          <cell r="A5773" t="str">
            <v>BROCA P/MET HSS MAKITA 5/16X4-1/2  D-22399</v>
          </cell>
          <cell r="D5773">
            <v>41.86</v>
          </cell>
        </row>
        <row r="5774">
          <cell r="A5774" t="str">
            <v>BROCA P/METAL HSS MAKITA 3/8X5   D-22436</v>
          </cell>
          <cell r="D5774">
            <v>69.06</v>
          </cell>
        </row>
        <row r="5775">
          <cell r="A5775" t="str">
            <v>BROCA P/MET HSS MAKITA 7/16X5-1/2 D-22470</v>
          </cell>
          <cell r="D5775">
            <v>91.02</v>
          </cell>
        </row>
        <row r="5776">
          <cell r="A5776" t="str">
            <v>BROCA P/METAL HSS MAKITA  1/2 X 6  D-22517</v>
          </cell>
          <cell r="D5776">
            <v>138.38</v>
          </cell>
        </row>
        <row r="5777">
          <cell r="A5777" t="str">
            <v>BROC P/CON MAKITA SDSP 3/16X6-1/4 D-00832</v>
          </cell>
          <cell r="D5777">
            <v>21.07</v>
          </cell>
        </row>
        <row r="5778">
          <cell r="A5778" t="str">
            <v>BROC P/CON MAKITA SDSP 1/4X6-1/4 D-00876</v>
          </cell>
          <cell r="D5778">
            <v>24.19</v>
          </cell>
        </row>
        <row r="5779">
          <cell r="A5779" t="str">
            <v>BROC P/CON MAKITA SDSP 5/16X6-1/4 D-00907</v>
          </cell>
          <cell r="D5779">
            <v>24.19</v>
          </cell>
        </row>
        <row r="5780">
          <cell r="A5780" t="str">
            <v>BROC P/CON MAKITA SDSP 3/8X6-1/4 D-00929</v>
          </cell>
          <cell r="D5780">
            <v>27.74</v>
          </cell>
        </row>
        <row r="5781">
          <cell r="A5781" t="str">
            <v>BROCA P/CON MAKITA SDSPL 5/8X8  D-01002</v>
          </cell>
          <cell r="D5781">
            <v>45.44</v>
          </cell>
        </row>
        <row r="5782">
          <cell r="A5782" t="str">
            <v>BROCA P/CON MAKITA SDSPL  3/4X8  D-01030</v>
          </cell>
          <cell r="D5782">
            <v>77.849999999999994</v>
          </cell>
        </row>
        <row r="5783">
          <cell r="A5783" t="str">
            <v>BROCA P/CON MAKITA SDSPL 7/8X8  D-01052</v>
          </cell>
          <cell r="D5783">
            <v>87.54</v>
          </cell>
        </row>
        <row r="5784">
          <cell r="A5784" t="str">
            <v>BROCA P/CON MAKITA SDSPL 1X10  D-01074</v>
          </cell>
          <cell r="D5784">
            <v>123.32</v>
          </cell>
        </row>
        <row r="5785">
          <cell r="A5785" t="str">
            <v>BROCA P/CON MAKITA SDSMX 1/2X13  B-05197</v>
          </cell>
          <cell r="D5785">
            <v>559.78</v>
          </cell>
        </row>
        <row r="5786">
          <cell r="A5786" t="str">
            <v>BROCA P/CON MAKITA SDSMX  5/8X13 B-04656</v>
          </cell>
          <cell r="D5786">
            <v>565.23</v>
          </cell>
        </row>
        <row r="5787">
          <cell r="A5787" t="str">
            <v>BROCA P/CON MAKITA SDSMX 7/8X13 B-04690</v>
          </cell>
          <cell r="D5787">
            <v>714.97</v>
          </cell>
        </row>
        <row r="5788">
          <cell r="A5788" t="str">
            <v>BROCA P/CON MAKITA SDSMX 7/8X21 B-04709</v>
          </cell>
          <cell r="D5788">
            <v>870.92</v>
          </cell>
        </row>
        <row r="5789">
          <cell r="A5789" t="str">
            <v>BROCA P/CON MAKITA SDSMX 1X21 B-04721</v>
          </cell>
          <cell r="D5789">
            <v>935.44</v>
          </cell>
        </row>
        <row r="5790">
          <cell r="A5790" t="str">
            <v>BROC P/CON MAKITA SDSMX 1-1/8X13 B-04737</v>
          </cell>
          <cell r="D5790">
            <v>958.19</v>
          </cell>
        </row>
        <row r="5791">
          <cell r="A5791" t="str">
            <v>BROC P/CON MAKITA SDSMX 1-1/8X21 B-04743</v>
          </cell>
          <cell r="D5791">
            <v>1548.31</v>
          </cell>
        </row>
        <row r="5792">
          <cell r="A5792" t="str">
            <v>BROC P/CON MAKITA SDSMX 1-1/4X21 B-04759</v>
          </cell>
          <cell r="D5792">
            <v>1605.44</v>
          </cell>
        </row>
        <row r="5793">
          <cell r="A5793" t="str">
            <v>BROC P/CON MAKITA SDSMX 1-3/8X21 B-04765</v>
          </cell>
          <cell r="D5793">
            <v>1519.17</v>
          </cell>
        </row>
        <row r="5794">
          <cell r="A5794" t="str">
            <v>BROC P/CON MAKITA SDSMX 1-1/2X23 B-07428</v>
          </cell>
          <cell r="D5794">
            <v>2384.19</v>
          </cell>
        </row>
        <row r="5795">
          <cell r="A5795" t="str">
            <v>CINCEL PUNTA MAKITA SDSMX  12"  751423-A</v>
          </cell>
          <cell r="D5795">
            <v>213.79</v>
          </cell>
        </row>
        <row r="5796">
          <cell r="A5796" t="str">
            <v>CINCEL PTA MAKITA SDSMX  3/4X18 751424-A</v>
          </cell>
          <cell r="D5796">
            <v>249.47</v>
          </cell>
        </row>
        <row r="5797">
          <cell r="A5797" t="str">
            <v>CINCEL PLANO MAKITA SDSMX   16"  A-80818</v>
          </cell>
          <cell r="D5797">
            <v>276.85000000000002</v>
          </cell>
        </row>
        <row r="5798">
          <cell r="A5798" t="str">
            <v>CINCEL PTA MAKITA HEX   7/8 X 18" 751225-A</v>
          </cell>
          <cell r="D5798">
            <v>236.79</v>
          </cell>
        </row>
        <row r="5799">
          <cell r="A5799" t="str">
            <v>CINCEL PLANO MAKITA HEX  3/4X18" D-19205</v>
          </cell>
          <cell r="D5799">
            <v>191.67</v>
          </cell>
        </row>
        <row r="5800">
          <cell r="A5800" t="str">
            <v>CINCEL PTA REDON MAKITA D 10MM D-17631</v>
          </cell>
          <cell r="D5800">
            <v>259.06</v>
          </cell>
        </row>
        <row r="5801">
          <cell r="A5801" t="str">
            <v>CINCEL PTA PLANA MAKITA DE 10MM D-17647</v>
          </cell>
          <cell r="D5801">
            <v>272.14999999999998</v>
          </cell>
        </row>
        <row r="5802">
          <cell r="A5802" t="str">
            <v>BROCA P/MADERA  MAKITA  1/4X8  D-23313</v>
          </cell>
          <cell r="D5802">
            <v>51.97</v>
          </cell>
        </row>
        <row r="5803">
          <cell r="A5803" t="str">
            <v>BROCA P/MADERA  MAKITA 5/16X8  D-23329</v>
          </cell>
          <cell r="D5803">
            <v>56.19</v>
          </cell>
        </row>
        <row r="5804">
          <cell r="A5804" t="str">
            <v>BROCA P/MADERA   MAKITA  3/8X8  D-23335</v>
          </cell>
          <cell r="D5804">
            <v>75.16</v>
          </cell>
        </row>
        <row r="5805">
          <cell r="A5805" t="str">
            <v>BROCA P/MADERA  MAKITA  1/2X8  D-23341</v>
          </cell>
          <cell r="D5805">
            <v>81.290000000000006</v>
          </cell>
        </row>
        <row r="5806">
          <cell r="A5806" t="str">
            <v>BROCA P/MADERA MAKITA  5/8X8  D-23363</v>
          </cell>
          <cell r="D5806">
            <v>83.15</v>
          </cell>
        </row>
        <row r="5807">
          <cell r="A5807" t="str">
            <v>BROCA P/MADERA  MAKITA  3/4X8  D-23385</v>
          </cell>
          <cell r="D5807">
            <v>104.2</v>
          </cell>
        </row>
        <row r="5808">
          <cell r="A5808" t="str">
            <v>BROCA P/MADERA MAKITA 7/8X8  D-23391</v>
          </cell>
          <cell r="D5808">
            <v>115.74</v>
          </cell>
        </row>
        <row r="5809">
          <cell r="A5809" t="str">
            <v>BROCA D/PALA P/MAD MAKITA 1/4X6 D-24505</v>
          </cell>
          <cell r="D5809">
            <v>16.57</v>
          </cell>
        </row>
        <row r="5810">
          <cell r="A5810" t="str">
            <v>BROCA D/PALA P/MAD MAKITA 5/16X6 D-24511</v>
          </cell>
          <cell r="D5810">
            <v>16.57</v>
          </cell>
        </row>
        <row r="5811">
          <cell r="A5811" t="str">
            <v>BROCA D/PALA P/MAD MAKITA 3/8X6 D-24527</v>
          </cell>
          <cell r="D5811">
            <v>17.7</v>
          </cell>
        </row>
        <row r="5812">
          <cell r="A5812" t="str">
            <v>BROCA D/PALA P/MAD MAKITA 1/2X6  D-26490</v>
          </cell>
          <cell r="D5812">
            <v>22.9</v>
          </cell>
        </row>
        <row r="5813">
          <cell r="A5813" t="str">
            <v>BROCA D/PALA P/MAD MAKITA 5/8X6  D-24561</v>
          </cell>
          <cell r="D5813">
            <v>21.35</v>
          </cell>
        </row>
        <row r="5814">
          <cell r="A5814" t="str">
            <v>BROCA D/PALA P/MAD MAKITA 3/4X6 D-24583</v>
          </cell>
          <cell r="D5814">
            <v>26.66</v>
          </cell>
        </row>
        <row r="5815">
          <cell r="A5815" t="str">
            <v>BROCA D/PALA P/MAD MAKITA 7/8X6 D-24599</v>
          </cell>
          <cell r="D5815">
            <v>29.38</v>
          </cell>
        </row>
        <row r="5816">
          <cell r="A5816" t="str">
            <v>BROCA D/PALA P/MAD MAKITA 1X6 D-24614</v>
          </cell>
          <cell r="D5816">
            <v>34.51</v>
          </cell>
        </row>
        <row r="5817">
          <cell r="A5817" t="str">
            <v>BROC PAL P/MAD MAKITA 1-1/8X6-1/2 D-24636</v>
          </cell>
          <cell r="D5817">
            <v>41.29</v>
          </cell>
        </row>
        <row r="5818">
          <cell r="A5818" t="str">
            <v>BROC PAL P/MAD MAKITA 1-1/4X6-1/2 D-24658</v>
          </cell>
          <cell r="D5818">
            <v>48.06</v>
          </cell>
        </row>
        <row r="5819">
          <cell r="A5819" t="str">
            <v>BROC PAL P/MAD MAKITA 1-3/8X6-1/2 D-24670</v>
          </cell>
          <cell r="D5819">
            <v>49.07</v>
          </cell>
        </row>
        <row r="5820">
          <cell r="A5820" t="str">
            <v>BROCA PAL P/MAD MAKITA 1-1/2X6-1/2 D-26509</v>
          </cell>
          <cell r="D5820">
            <v>61.61</v>
          </cell>
        </row>
        <row r="5821">
          <cell r="A5821" t="str">
            <v>BROCA P/VIDRIO MAKITA  3/16X2-1/2 D-25199</v>
          </cell>
          <cell r="D5821">
            <v>33.99</v>
          </cell>
        </row>
        <row r="5822">
          <cell r="A5822" t="str">
            <v>BROCA P/VIDRIO MAKITA  1/4X3  D-25208</v>
          </cell>
          <cell r="D5822">
            <v>37.92</v>
          </cell>
        </row>
        <row r="5823">
          <cell r="A5823" t="str">
            <v>BROCA P/VIDRIO MAKITA  5/16X3  D-25214</v>
          </cell>
          <cell r="D5823">
            <v>50.59</v>
          </cell>
        </row>
        <row r="5824">
          <cell r="A5824" t="str">
            <v>BROCA P/VIDRIO MAKITA   3/8X3-1/8  D-25220</v>
          </cell>
          <cell r="D5824">
            <v>58.16</v>
          </cell>
        </row>
        <row r="5825">
          <cell r="A5825" t="str">
            <v>BROCA P/VIDRIO MAKITA  1/2X3-1/8  D-25236</v>
          </cell>
          <cell r="D5825">
            <v>68.459999999999994</v>
          </cell>
        </row>
        <row r="5826">
          <cell r="A5826" t="str">
            <v>SIERRA COPA BIMETAL MAKITA  7/8  D-21646</v>
          </cell>
          <cell r="D5826">
            <v>52.81</v>
          </cell>
        </row>
        <row r="5827">
          <cell r="A5827" t="str">
            <v>SIERRA COPA BIMETAL MAKITA   1"  D-21668</v>
          </cell>
          <cell r="D5827">
            <v>55.9</v>
          </cell>
        </row>
        <row r="5828">
          <cell r="A5828" t="str">
            <v>SIERRA COPA BIMETAL MAKITA  1-1/8 D-21674</v>
          </cell>
          <cell r="D5828">
            <v>64.61</v>
          </cell>
        </row>
        <row r="5829">
          <cell r="A5829" t="str">
            <v>SIERRA COPA BIMETAL MAKITA 1-1/4 D-21680</v>
          </cell>
          <cell r="D5829">
            <v>66.010000000000005</v>
          </cell>
        </row>
        <row r="5830">
          <cell r="A5830" t="str">
            <v>SIERRA COPA BIMETAL MAKITA  1-3/8 D-21696</v>
          </cell>
          <cell r="D5830">
            <v>68.819999999999993</v>
          </cell>
        </row>
        <row r="5831">
          <cell r="A5831" t="str">
            <v>SIERRA COPA BIMETAL MAKITA 1-1/2 D-21705</v>
          </cell>
          <cell r="D5831">
            <v>74.44</v>
          </cell>
        </row>
        <row r="5832">
          <cell r="A5832" t="str">
            <v>SIERRA COPA BIMETAL MAKITA   2"  D-21733</v>
          </cell>
          <cell r="D5832">
            <v>94.67</v>
          </cell>
        </row>
        <row r="5833">
          <cell r="A5833" t="str">
            <v>SIERRA COPA BIMETAL MAKITA 2-1/4 D-21749</v>
          </cell>
          <cell r="D5833">
            <v>102.81</v>
          </cell>
        </row>
        <row r="5834">
          <cell r="A5834" t="str">
            <v>SIERRA COPA BIMETALI MAKITA  3" D-21761</v>
          </cell>
          <cell r="D5834">
            <v>133.71</v>
          </cell>
        </row>
        <row r="5835">
          <cell r="A5835" t="str">
            <v>ADAPT PSIERR COP MAKITA 9/16-1-1/8 D-21820</v>
          </cell>
          <cell r="D5835">
            <v>57.09</v>
          </cell>
        </row>
        <row r="5836">
          <cell r="A5836" t="str">
            <v>ADAPT P/SIERR COP MAKITA 1-1/4- 6" D-21836</v>
          </cell>
          <cell r="D5836">
            <v>106.77</v>
          </cell>
        </row>
        <row r="5837">
          <cell r="A5837" t="str">
            <v>KIT SIE COP PL MAKITA 6P 3/4-2 1/4 D-21870</v>
          </cell>
          <cell r="D5837">
            <v>678.96</v>
          </cell>
        </row>
        <row r="5838">
          <cell r="A5838" t="str">
            <v>KIT SIER COP ELEC MAKITA 6PZ 5/8-2 D-21886</v>
          </cell>
          <cell r="D5838">
            <v>625.87</v>
          </cell>
        </row>
        <row r="5839">
          <cell r="A5839" t="str">
            <v>HOJ SIER CIRC MAKITA 7-1/4 24D MAD D-03436</v>
          </cell>
          <cell r="D5839">
            <v>135.47999999999999</v>
          </cell>
        </row>
        <row r="5840">
          <cell r="A5840" t="str">
            <v>HOJ SIER CIR MAKITA 7-1/4 28D FBCM A-90451</v>
          </cell>
          <cell r="D5840">
            <v>702.28</v>
          </cell>
        </row>
        <row r="5841">
          <cell r="A5841" t="str">
            <v>HOJ SIER CIR MAKITA 9-1/2 40D MAD D-03377</v>
          </cell>
          <cell r="D5841">
            <v>266.87</v>
          </cell>
        </row>
        <row r="5842">
          <cell r="A5842" t="str">
            <v>DISCO DIAMAN MAKITA 4-1/2 SEGMNT A-84109</v>
          </cell>
          <cell r="D5842">
            <v>158.06</v>
          </cell>
        </row>
        <row r="5843">
          <cell r="A5843" t="str">
            <v>DISC DIAMAN MAKITA 4-1/2 CON COR A-84143</v>
          </cell>
          <cell r="D5843">
            <v>258.44</v>
          </cell>
        </row>
        <row r="5844">
          <cell r="A5844" t="str">
            <v>DISCO DIAMANT MAKITA 7" SEGMNT A-84121</v>
          </cell>
          <cell r="D5844">
            <v>347.21</v>
          </cell>
        </row>
        <row r="5845">
          <cell r="A5845" t="str">
            <v>DISC DIAMAN MAKITA 7" CONT CORR A-84165</v>
          </cell>
          <cell r="D5845">
            <v>365.19</v>
          </cell>
        </row>
        <row r="5846">
          <cell r="A5846" t="str">
            <v>DISCO DIAMANT MAKITA  9" SEGMNT A-84137</v>
          </cell>
          <cell r="D5846">
            <v>526.1</v>
          </cell>
        </row>
        <row r="5847">
          <cell r="A5847" t="str">
            <v>DISC DIAMAN MAKITA 9" CONT CORR A-84171</v>
          </cell>
          <cell r="D5847">
            <v>629</v>
          </cell>
        </row>
        <row r="5848">
          <cell r="A5848" t="str">
            <v>DISC DIAM MAKITA 14" CORT ASFALT A-94736</v>
          </cell>
          <cell r="D5848">
            <v>1903.13</v>
          </cell>
        </row>
        <row r="5849">
          <cell r="A5849" t="str">
            <v>DISC AC INX MAKITA 4-1/2X3/64X7/8C D-21135</v>
          </cell>
          <cell r="D5849">
            <v>16.850000000000001</v>
          </cell>
        </row>
        <row r="5850">
          <cell r="A5850" t="str">
            <v>DISC AC INOX MAKITA 7X5/64X7/8C D-21157</v>
          </cell>
          <cell r="D5850">
            <v>36.35</v>
          </cell>
        </row>
        <row r="5851">
          <cell r="A5851" t="str">
            <v>DISCO AC INX MAKITA 9X5/64X7/8-C D-21163</v>
          </cell>
          <cell r="D5851">
            <v>54.88</v>
          </cell>
        </row>
        <row r="5852">
          <cell r="A5852" t="str">
            <v>DISCO P/MET MAKITA 4-1/2X1/8X7/8C D-20993</v>
          </cell>
          <cell r="D5852">
            <v>14.89</v>
          </cell>
        </row>
        <row r="5853">
          <cell r="A5853" t="str">
            <v>DISCO P/MET MAKITA 7X1/8X7/8C D-21010</v>
          </cell>
          <cell r="D5853">
            <v>26.13</v>
          </cell>
        </row>
        <row r="5854">
          <cell r="A5854" t="str">
            <v>DISCO P/MET MAKITA 9X1/8X4/8-C D-21026</v>
          </cell>
          <cell r="D5854">
            <v>36.35</v>
          </cell>
        </row>
        <row r="5855">
          <cell r="A5855" t="str">
            <v>DISC P/MET MAKITA 4-1/2X1/4X7/8-C A-90364</v>
          </cell>
          <cell r="D5855">
            <v>23.88</v>
          </cell>
        </row>
        <row r="5856">
          <cell r="A5856" t="str">
            <v>DISCO P/METAL MAKITA 7X1/4X7/8-C D-20806</v>
          </cell>
          <cell r="D5856">
            <v>54.53</v>
          </cell>
        </row>
        <row r="5857">
          <cell r="A5857" t="str">
            <v>DISCO P/MET MAKITA 9X1/4X4/8-C 741421-B</v>
          </cell>
          <cell r="D5857">
            <v>60.12</v>
          </cell>
        </row>
        <row r="5858">
          <cell r="A5858" t="str">
            <v>DISC P/CONC MAKITA 4-1/2X1/8X7/8-C D-21048</v>
          </cell>
          <cell r="D5858">
            <v>12.08</v>
          </cell>
        </row>
        <row r="5859">
          <cell r="A5859" t="str">
            <v>DISC P/CONCR MAKITA 7X1/8X7/8-C D-21060</v>
          </cell>
          <cell r="D5859">
            <v>27.57</v>
          </cell>
        </row>
        <row r="5860">
          <cell r="A5860" t="str">
            <v>DISC P/CONCR MAKITA  9X1/8X7/8-C D-21076</v>
          </cell>
          <cell r="D5860">
            <v>36.35</v>
          </cell>
        </row>
        <row r="5861">
          <cell r="A5861" t="str">
            <v>DISC P/CONC MAKITA 4-1/2X1/4X4/8C D-20834</v>
          </cell>
          <cell r="D5861">
            <v>19.940000000000001</v>
          </cell>
        </row>
        <row r="5862">
          <cell r="A5862" t="str">
            <v>DISCO P/CONC MAKITA 7X1/4X7/8-C D-20862</v>
          </cell>
          <cell r="D5862">
            <v>36.520000000000003</v>
          </cell>
        </row>
        <row r="5863">
          <cell r="A5863" t="str">
            <v>DISCO P/CONC MAKITA 9X1/4X7/8-C D-20878</v>
          </cell>
          <cell r="D5863">
            <v>44.95</v>
          </cell>
        </row>
        <row r="5864">
          <cell r="A5864" t="str">
            <v>BRIDA P/ESMERILAD 4 1/2" MAKITA 224399-1</v>
          </cell>
          <cell r="D5864">
            <v>31.6</v>
          </cell>
        </row>
        <row r="5865">
          <cell r="A5865" t="str">
            <v>BRIDA P/ESMERILAD 7-9" MAKITA 224317-9</v>
          </cell>
          <cell r="D5865">
            <v>49.4</v>
          </cell>
        </row>
        <row r="5866">
          <cell r="A5866" t="str">
            <v>LLAVE ESMERILAD 4 1/2 MAKITA 782401-1</v>
          </cell>
          <cell r="D5866">
            <v>70.569999999999993</v>
          </cell>
        </row>
        <row r="5867">
          <cell r="A5867" t="str">
            <v>LLAVE ESMERILAD 7-9┤┤ MAKITA 782412-6</v>
          </cell>
          <cell r="D5867">
            <v>28.11</v>
          </cell>
        </row>
        <row r="5868">
          <cell r="A5868" t="str">
            <v>LLAVE PORT BROC 3/8-1/2 MAKITA 763430-3</v>
          </cell>
          <cell r="D5868">
            <v>17.28</v>
          </cell>
        </row>
        <row r="5869">
          <cell r="A5869" t="str">
            <v>LLAVE PORT BROC 1/2 MAKITA 763423-0</v>
          </cell>
          <cell r="D5869">
            <v>21.96</v>
          </cell>
        </row>
        <row r="5870">
          <cell r="A5870" t="str">
            <v>TUERCA ESMERILAD 7-9┤┤ MAKITA 224568-4</v>
          </cell>
          <cell r="D5870">
            <v>19.940000000000001</v>
          </cell>
        </row>
        <row r="5871">
          <cell r="A5871" t="str">
            <v>HOJ SIERR CAL MAKITA ACINOX-PLAS A-85737</v>
          </cell>
          <cell r="D5871">
            <v>48.6</v>
          </cell>
        </row>
        <row r="5872">
          <cell r="A5872" t="str">
            <v>HOJA SIERR CALA MAKITA MAD-PLAS A-85232</v>
          </cell>
          <cell r="D5872">
            <v>56.74</v>
          </cell>
        </row>
        <row r="5873">
          <cell r="A5873" t="str">
            <v>HOJA SIERR CALA MAKITA MAD PLAS A-86577</v>
          </cell>
          <cell r="D5873">
            <v>59.15</v>
          </cell>
        </row>
        <row r="5874">
          <cell r="A5874" t="str">
            <v>HOJ SIERR CALA MAKITA CONT CHAP A-85628</v>
          </cell>
          <cell r="D5874">
            <v>66.58</v>
          </cell>
        </row>
        <row r="5875">
          <cell r="A5875" t="str">
            <v>HOJ SIERR CAL MAKITA CORTCUR MAD A-85690</v>
          </cell>
          <cell r="D5875">
            <v>49.72</v>
          </cell>
        </row>
        <row r="5876">
          <cell r="A5876" t="str">
            <v>HOJ SIERR CAL MAKITA CORTCUR ALM A-85787</v>
          </cell>
          <cell r="D5876">
            <v>60</v>
          </cell>
        </row>
        <row r="5877">
          <cell r="A5877" t="str">
            <v>HOJ SIERR CAL MAKITA CORTVAS MD 792730-4</v>
          </cell>
          <cell r="D5877">
            <v>132.31</v>
          </cell>
        </row>
        <row r="5878">
          <cell r="A5878" t="str">
            <v>HOJ SIERR SABLE  MAKITA HSS 3MM 792146-3</v>
          </cell>
          <cell r="D5878">
            <v>255.63</v>
          </cell>
        </row>
        <row r="5879">
          <cell r="A5879" t="str">
            <v>HOJ SIER SABL MAKITA HSSMET 3MM 792147-1</v>
          </cell>
          <cell r="D5879">
            <v>330.63</v>
          </cell>
        </row>
        <row r="5880">
          <cell r="A5880" t="str">
            <v>HOJ SIERR SABL MAKITA MAD  723050-A-5</v>
          </cell>
          <cell r="D5880">
            <v>93.26</v>
          </cell>
        </row>
        <row r="5881">
          <cell r="A5881" t="str">
            <v>CUCHILLA CEPILLO 3 1/4" MAKITA D-16966</v>
          </cell>
          <cell r="D5881">
            <v>125.8</v>
          </cell>
        </row>
        <row r="5882">
          <cell r="A5882" t="str">
            <v>CUCHILL P/CEPILLO MAKITA 1805-N 793013-5</v>
          </cell>
          <cell r="D5882">
            <v>394.4</v>
          </cell>
        </row>
        <row r="5883">
          <cell r="A5883" t="str">
            <v>CUCHILL P/CEPILLO MAKITA 2012NB 793346-8</v>
          </cell>
          <cell r="D5883">
            <v>507.89</v>
          </cell>
        </row>
        <row r="5884">
          <cell r="A5884" t="str">
            <v>CUCHILLA CIZALLA JS1600 MAKITA 191383-0</v>
          </cell>
          <cell r="D5884">
            <v>505.04</v>
          </cell>
        </row>
        <row r="5885">
          <cell r="A5885" t="str">
            <v>CUCHILLA CIZALLA JS3200 MAKITA 792287-5</v>
          </cell>
          <cell r="D5885">
            <v>602.29999999999995</v>
          </cell>
        </row>
        <row r="5886">
          <cell r="A5886" t="str">
            <v>ABANICO/VENTIL BO4552 MAKITA 241658-8</v>
          </cell>
          <cell r="D5886">
            <v>38.07</v>
          </cell>
        </row>
        <row r="5887">
          <cell r="A5887" t="str">
            <v>ABANICO/VENTIL BO4552 MAKITA 414311-1</v>
          </cell>
          <cell r="D5887">
            <v>25.18</v>
          </cell>
        </row>
        <row r="5888">
          <cell r="A5888" t="str">
            <v>ABANICO/VENTIL BO5010 MAKITA 241896-2</v>
          </cell>
          <cell r="D5888">
            <v>120.06</v>
          </cell>
        </row>
        <row r="5889">
          <cell r="A5889" t="str">
            <v>ABANICO/VENTIL HM1800 MAKITA 240024-6</v>
          </cell>
          <cell r="D5889">
            <v>71.78</v>
          </cell>
        </row>
        <row r="5890">
          <cell r="A5890" t="str">
            <v>ARRANQUE RBC2510 MAKITA 5255011000</v>
          </cell>
          <cell r="D5890">
            <v>521.53</v>
          </cell>
        </row>
        <row r="5891">
          <cell r="A5891" t="str">
            <v>BALINERAS 95554NB MAKITA 210033-9</v>
          </cell>
          <cell r="D5891">
            <v>19.03</v>
          </cell>
        </row>
        <row r="5892">
          <cell r="A5892" t="str">
            <v>BALINERAS GB601 MAKITA 6010</v>
          </cell>
          <cell r="D5892">
            <v>94.06</v>
          </cell>
        </row>
        <row r="5893">
          <cell r="A5893" t="str">
            <v>BALINERAS GA7020 MAKITA 211132-0</v>
          </cell>
          <cell r="D5893">
            <v>78.14</v>
          </cell>
        </row>
        <row r="5894">
          <cell r="A5894" t="str">
            <v>BALINERAS HP1620 MAKITA 211201-7</v>
          </cell>
          <cell r="D5894">
            <v>78.14</v>
          </cell>
        </row>
        <row r="5895">
          <cell r="A5895" t="str">
            <v>BANDA/CORREA 1900B MAKITA 225007-7</v>
          </cell>
          <cell r="D5895">
            <v>79.069999999999993</v>
          </cell>
        </row>
        <row r="5896">
          <cell r="A5896" t="str">
            <v>BASE DE PLATO BO4552 MAKITA 151427-8</v>
          </cell>
          <cell r="D5896">
            <v>101.32</v>
          </cell>
        </row>
        <row r="5897">
          <cell r="A5897" t="str">
            <v xml:space="preserve"> BASE DE PLATO BO5010 MAKITA 743051-7</v>
          </cell>
          <cell r="D5897">
            <v>379.22</v>
          </cell>
        </row>
        <row r="5898">
          <cell r="A5898" t="str">
            <v>BASE DE PLATO 3606 MAKITA 411473-6</v>
          </cell>
          <cell r="D5898">
            <v>181.17</v>
          </cell>
        </row>
        <row r="5899">
          <cell r="A5899" t="str">
            <v>BATERIA 6722DW MAKITA TL00000012</v>
          </cell>
          <cell r="D5899">
            <v>112.08</v>
          </cell>
        </row>
        <row r="5900">
          <cell r="A5900" t="str">
            <v>BOBINA RBC2510 MAKITA 5257027011</v>
          </cell>
          <cell r="D5900">
            <v>1320.9</v>
          </cell>
        </row>
        <row r="5901">
          <cell r="A5901" t="str">
            <v>BUJIA/ENCEND RBC411 MAKITA 0650149710</v>
          </cell>
          <cell r="D5901">
            <v>93.48</v>
          </cell>
        </row>
        <row r="5902">
          <cell r="A5902" t="str">
            <v>BUJIA/ENCEND RBC2510 MAKITA 0650149810</v>
          </cell>
          <cell r="D5902">
            <v>102.16</v>
          </cell>
        </row>
        <row r="5903">
          <cell r="A5903" t="str">
            <v>BUJE TALADRO 3/8 6410 MAKITA 214114-1</v>
          </cell>
          <cell r="D5903">
            <v>6.44</v>
          </cell>
        </row>
        <row r="5904">
          <cell r="A5904" t="str">
            <v>EXTENSION ELECT 3606 MAKITA 664064-4</v>
          </cell>
          <cell r="D5904">
            <v>162.06</v>
          </cell>
        </row>
        <row r="5905">
          <cell r="A5905" t="str">
            <v>EXTENSION ELECT 2414NB MAKITA 664463-0</v>
          </cell>
          <cell r="D5905">
            <v>333.7</v>
          </cell>
        </row>
        <row r="5906">
          <cell r="A5906" t="str">
            <v>CAJA ENGRANAJE MHP160 MAKITA 417818-6</v>
          </cell>
          <cell r="D5906">
            <v>34.44</v>
          </cell>
        </row>
        <row r="5907">
          <cell r="A5907" t="str">
            <v>CAJA MOTOR GB601 MAKITA 6013</v>
          </cell>
          <cell r="D5907">
            <v>180.89</v>
          </cell>
        </row>
        <row r="5908">
          <cell r="A5908" t="str">
            <v>CAMISA HULE MHP160 MAKITA 421808-3</v>
          </cell>
          <cell r="D5908">
            <v>3.18</v>
          </cell>
        </row>
        <row r="5909">
          <cell r="A5909" t="str">
            <v>CAMPO ESTATOR GB601 MAKITA 6012</v>
          </cell>
          <cell r="D5909">
            <v>636.72</v>
          </cell>
        </row>
        <row r="5910">
          <cell r="A5910" t="str">
            <v>CAMPO ESTATOR JS1600 MAKITA 521416-1</v>
          </cell>
          <cell r="D5910">
            <v>293.76</v>
          </cell>
        </row>
        <row r="5911">
          <cell r="A5911" t="str">
            <v>CAMPO ESTATOR 6013BR MAKITA 522436-8</v>
          </cell>
          <cell r="D5911">
            <v>368.72</v>
          </cell>
        </row>
        <row r="5912">
          <cell r="A5912" t="str">
            <v>CAMPO ESTATOR JS3200 MAKITA 522551-8</v>
          </cell>
          <cell r="D5912">
            <v>359.45</v>
          </cell>
        </row>
        <row r="5913">
          <cell r="A5913" t="str">
            <v>CAMPO ESTATOR 1805N MAKITA 523022-8</v>
          </cell>
          <cell r="D5913">
            <v>478.12</v>
          </cell>
        </row>
        <row r="5914">
          <cell r="A5914" t="str">
            <v>CAMPO ESTATOR 9902 MAKITA 523401-0</v>
          </cell>
          <cell r="D5914">
            <v>321.83</v>
          </cell>
        </row>
        <row r="5915">
          <cell r="A5915" t="str">
            <v>CAMPO ESTATOR HP2010N MAKITA 525141-6</v>
          </cell>
          <cell r="D5915">
            <v>303.31</v>
          </cell>
        </row>
        <row r="5916">
          <cell r="A5916" t="str">
            <v>CAMPO ESTATOR JR3050T MAKITA 525711-1</v>
          </cell>
          <cell r="D5916">
            <v>182.33</v>
          </cell>
        </row>
        <row r="5917">
          <cell r="A5917" t="str">
            <v>CAMPO ESTATOR LS1030N MAKITA 526066-7</v>
          </cell>
          <cell r="D5917">
            <v>481.3</v>
          </cell>
        </row>
        <row r="5918">
          <cell r="A5918" t="str">
            <v>CAMPO ESTATOR 2012NB MAKITA 526101-1</v>
          </cell>
          <cell r="D5918">
            <v>365.82</v>
          </cell>
        </row>
        <row r="5919">
          <cell r="A5919" t="str">
            <v>CAMPO ESTATOR GA7020 MAKITA 526156-6</v>
          </cell>
          <cell r="D5919">
            <v>419.07</v>
          </cell>
        </row>
        <row r="5920">
          <cell r="A5920" t="str">
            <v>CAMPO ESTATOR MHP130 MAKITA 529085-2</v>
          </cell>
          <cell r="D5920">
            <v>148.47</v>
          </cell>
        </row>
        <row r="5921">
          <cell r="A5921" t="str">
            <v>CAMPO ESTATOR MHP160 MAKITA 529091-7</v>
          </cell>
          <cell r="D5921">
            <v>134.29</v>
          </cell>
        </row>
        <row r="5922">
          <cell r="A5922" t="str">
            <v>CAMPO ESTATOR N1900B MAKITA 593116-3</v>
          </cell>
          <cell r="D5922">
            <v>175.1</v>
          </cell>
        </row>
        <row r="5923">
          <cell r="A5923" t="str">
            <v>CAMPO ESTATOR BO5010 MAKITA 593381-4</v>
          </cell>
          <cell r="D5923">
            <v>137.47</v>
          </cell>
        </row>
        <row r="5924">
          <cell r="A5924" t="str">
            <v>CAMPO ESTATOR BO3700 MAKITA 593456-9</v>
          </cell>
          <cell r="D5924">
            <v>112.58</v>
          </cell>
        </row>
        <row r="5925">
          <cell r="A5925" t="str">
            <v>CAMPO ESTATOR 4350FCT MAKITA 593506-0</v>
          </cell>
          <cell r="D5925">
            <v>202.88</v>
          </cell>
        </row>
        <row r="5926">
          <cell r="A5926" t="str">
            <v>CAMPO ESTATOR MKP080 MAKITA 593586-6</v>
          </cell>
          <cell r="D5926">
            <v>105.35</v>
          </cell>
        </row>
        <row r="5927">
          <cell r="A5927" t="str">
            <v>CAMPO ESTATOR 6413 MAKITA 593641-4</v>
          </cell>
          <cell r="D5927">
            <v>86.82</v>
          </cell>
        </row>
        <row r="5928">
          <cell r="A5928" t="str">
            <v>CAMPO ESTATOR 3606 MAKITA 594061-5</v>
          </cell>
          <cell r="D5928">
            <v>209.54</v>
          </cell>
        </row>
        <row r="5929">
          <cell r="A5929" t="str">
            <v>CAMPO ESTATOR RD1101 MAKITA 594356-6</v>
          </cell>
          <cell r="D5929">
            <v>403.16</v>
          </cell>
        </row>
        <row r="5930">
          <cell r="A5930" t="str">
            <v>CAMPO ESTATOR 5007NB MAKITA 596066-1</v>
          </cell>
          <cell r="D5930">
            <v>290.57</v>
          </cell>
        </row>
        <row r="5931">
          <cell r="A5931" t="str">
            <v>CAMPO ESTATOR 2703 MAKITA 596181-1</v>
          </cell>
          <cell r="D5931">
            <v>626.12</v>
          </cell>
        </row>
        <row r="5932">
          <cell r="A5932" t="str">
            <v>CAMPO ESTATOR MLC140 MAKITA 596246-9</v>
          </cell>
          <cell r="D5932">
            <v>281.31</v>
          </cell>
        </row>
        <row r="5933">
          <cell r="A5933" t="str">
            <v>CAMPO ESTATOR MRP100 MAKITA 596261-3</v>
          </cell>
          <cell r="D5933">
            <v>196.8</v>
          </cell>
        </row>
        <row r="5934">
          <cell r="A5934" t="str">
            <v>CAMPO ESTATOR MGA700 MAKITA 596276-0</v>
          </cell>
          <cell r="D5934">
            <v>316.04000000000002</v>
          </cell>
        </row>
        <row r="5935">
          <cell r="A5935" t="str">
            <v>CAMPO ESTATOR MCC400 MAKITA 599026-2</v>
          </cell>
          <cell r="D5935">
            <v>148.76</v>
          </cell>
        </row>
        <row r="5936">
          <cell r="A5936" t="str">
            <v>CAMPO ESTATOR MSS700 MAKITA 599027-0</v>
          </cell>
          <cell r="D5936">
            <v>142.38999999999999</v>
          </cell>
        </row>
        <row r="5937">
          <cell r="A5937" t="str">
            <v>CAMPO ESTATOR 9557PB MAKITA 621706-3</v>
          </cell>
          <cell r="D5937">
            <v>327.04000000000002</v>
          </cell>
        </row>
        <row r="5938">
          <cell r="A5938" t="str">
            <v>CAMPO ESTATOR 9554NB MAKITA 621711-0</v>
          </cell>
          <cell r="D5938">
            <v>186.09</v>
          </cell>
        </row>
        <row r="5939">
          <cell r="A5939" t="str">
            <v>CAMPO ESTATOR HR3200C MAKITA 625810-0</v>
          </cell>
          <cell r="D5939">
            <v>166.7</v>
          </cell>
        </row>
        <row r="5940">
          <cell r="A5940" t="str">
            <v>CAMPO ESTATOR HM1810 MAKITA 626151-7</v>
          </cell>
          <cell r="D5940">
            <v>566.1</v>
          </cell>
        </row>
        <row r="5941">
          <cell r="A5941" t="str">
            <v>CAMPO ESTATOR HR2470 MAKITA 626576-5</v>
          </cell>
          <cell r="D5941">
            <v>160.63</v>
          </cell>
        </row>
        <row r="5942">
          <cell r="A5942" t="str">
            <v>CAMPO ESTATOR 6407 MAKITA 633336-8</v>
          </cell>
          <cell r="D5942">
            <v>128.21</v>
          </cell>
        </row>
        <row r="5943">
          <cell r="A5943" t="str">
            <v>CAMPO ESTATOR 6824N MAKITA 633441-1</v>
          </cell>
          <cell r="D5943">
            <v>87.4</v>
          </cell>
        </row>
        <row r="5944">
          <cell r="A5944" t="str">
            <v>CAMPO ESTATOR DP4000 MAKITA 633466-5</v>
          </cell>
          <cell r="D5944">
            <v>93.77</v>
          </cell>
        </row>
        <row r="5945">
          <cell r="A5945" t="str">
            <v>CAMPO ESTATOR HR2450 MAKITA 633491-6</v>
          </cell>
          <cell r="D5945">
            <v>125.03</v>
          </cell>
        </row>
        <row r="5946">
          <cell r="A5946" t="str">
            <v>CAMPO ESTATOR HP1620 MAKITA 633566-1</v>
          </cell>
          <cell r="D5946">
            <v>127.34</v>
          </cell>
        </row>
        <row r="5947">
          <cell r="A5947" t="str">
            <v>CAMPO ESTATOR HP2070 MAKITA 633571-8</v>
          </cell>
          <cell r="D5947">
            <v>140.66</v>
          </cell>
        </row>
        <row r="5948">
          <cell r="A5948" t="str">
            <v>CAMPO ESTATOR 4327 MAKITA 633656-0</v>
          </cell>
          <cell r="D5948">
            <v>83.64</v>
          </cell>
        </row>
        <row r="5949">
          <cell r="A5949" t="str">
            <v>CAMPO ESTATOR 5740NB MAKITA 634156-3</v>
          </cell>
          <cell r="D5949">
            <v>153.1</v>
          </cell>
        </row>
        <row r="5950">
          <cell r="A5950" t="str">
            <v>CAMPO ESTATOR 9227C MAKITA 634291-7</v>
          </cell>
          <cell r="D5950">
            <v>168.73</v>
          </cell>
        </row>
        <row r="5951">
          <cell r="A5951" t="str">
            <v>CAMPO ESTATOR 3612 MAKITA 636051-3</v>
          </cell>
          <cell r="D5951">
            <v>515.74</v>
          </cell>
        </row>
        <row r="5952">
          <cell r="A5952" t="str">
            <v>CAMPO ESTATOR 2414NB MAKITA 636076-7</v>
          </cell>
          <cell r="D5952">
            <v>331.38</v>
          </cell>
        </row>
        <row r="5953">
          <cell r="A5953" t="str">
            <v>CAMPO ESTATOR MLS100 MAKITA JM23000169</v>
          </cell>
          <cell r="D5953">
            <v>537.45000000000005</v>
          </cell>
        </row>
        <row r="5954">
          <cell r="A5954" t="str">
            <v>CAMPO ESTATOR 9067 MAKITA 526071-4</v>
          </cell>
          <cell r="D5954">
            <v>486.98</v>
          </cell>
        </row>
        <row r="5955">
          <cell r="A5955" t="str">
            <v>CAMPO MAGNET 6347D MAKITA 638138-7</v>
          </cell>
          <cell r="D5955">
            <v>166.41</v>
          </cell>
        </row>
        <row r="5956">
          <cell r="A5956" t="str">
            <v>CARBURADOR RBC2510 MAKITA 5256086000</v>
          </cell>
          <cell r="D5956">
            <v>1515.96</v>
          </cell>
        </row>
        <row r="5957">
          <cell r="A5957" t="str">
            <v>CARBURADOR RBC411 MAKITA 5416019001</v>
          </cell>
          <cell r="D5957">
            <v>1259.54</v>
          </cell>
        </row>
        <row r="5958">
          <cell r="A5958" t="str">
            <v>CARCASA CEPILLO 1900B MAKITA 159858-5</v>
          </cell>
          <cell r="D5958">
            <v>730.62</v>
          </cell>
        </row>
        <row r="5959">
          <cell r="A5959" t="str">
            <v>CARCASA  ROUTER 3601B MAKITA 159246-6</v>
          </cell>
          <cell r="D5959">
            <v>309.82</v>
          </cell>
        </row>
        <row r="5960">
          <cell r="A5960" t="str">
            <v>CILINDRO RBC2510 MAKITA 5231501804</v>
          </cell>
          <cell r="D5960">
            <v>1694.24</v>
          </cell>
        </row>
        <row r="5961">
          <cell r="A5961" t="str">
            <v>COLET 1/4┤┤ ROUTER 3612 MAKITA 763803-0</v>
          </cell>
          <cell r="D5961">
            <v>74.56</v>
          </cell>
        </row>
        <row r="5962">
          <cell r="A5962" t="str">
            <v>CONMUTADOR POS HR2450 MAKITA 162229-7</v>
          </cell>
          <cell r="D5962">
            <v>22.26</v>
          </cell>
        </row>
        <row r="5963">
          <cell r="A5963" t="str">
            <v>CUNA BALINERA BO5010 MAKITA 316834-4</v>
          </cell>
          <cell r="D5963">
            <v>31.63</v>
          </cell>
        </row>
        <row r="5964">
          <cell r="A5964" t="str">
            <v>CUNA BALINERA BO5010 MAKITA 316835-2</v>
          </cell>
          <cell r="D5964">
            <v>101.32</v>
          </cell>
        </row>
        <row r="5965">
          <cell r="A5965" t="str">
            <v>CUNA ARO LIJAD 9046 MAKITA 415563-7</v>
          </cell>
          <cell r="D5965">
            <v>85.51</v>
          </cell>
        </row>
        <row r="5966">
          <cell r="A5966" t="str">
            <v>EJE HP2010N MAKITA 152167-1</v>
          </cell>
          <cell r="D5966">
            <v>446.86</v>
          </cell>
        </row>
        <row r="5967">
          <cell r="A5967" t="str">
            <v>EJE DP4000 MAKITA 324039-2</v>
          </cell>
          <cell r="D5967">
            <v>134.29</v>
          </cell>
        </row>
        <row r="5968">
          <cell r="A5968" t="str">
            <v>EJE MHP130 MAKITA 324223-9</v>
          </cell>
          <cell r="D5968">
            <v>78.14</v>
          </cell>
        </row>
        <row r="5969">
          <cell r="A5969" t="str">
            <v>EJE HP2070 MAKITA 324247-5</v>
          </cell>
          <cell r="D5969">
            <v>125.03</v>
          </cell>
        </row>
        <row r="5970">
          <cell r="A5970" t="str">
            <v>EJE 6413 MDP301 MAKITA 324376-4</v>
          </cell>
          <cell r="D5970">
            <v>26.34</v>
          </cell>
        </row>
        <row r="5971">
          <cell r="A5971" t="str">
            <v>EJE HP1620 MAKITA 324397-6</v>
          </cell>
          <cell r="D5971">
            <v>37.619999999999997</v>
          </cell>
        </row>
        <row r="5972">
          <cell r="A5972" t="str">
            <v>EJE TRABADOR 5007NB MAKITA 163113-9</v>
          </cell>
          <cell r="D5972">
            <v>33.14</v>
          </cell>
        </row>
        <row r="5973">
          <cell r="A5973" t="str">
            <v>ENGRANAJE SIERRA 2703 MAKITA 226747-0</v>
          </cell>
          <cell r="D5973">
            <v>104.25</v>
          </cell>
        </row>
        <row r="5974">
          <cell r="A5974" t="str">
            <v>ENGRANAJE TALADRO 6405 MAKITA 153115-3</v>
          </cell>
          <cell r="D5974">
            <v>237.2</v>
          </cell>
        </row>
        <row r="5975">
          <cell r="A5975" t="str">
            <v>ENGRANAJE TALAD HP2030 MAKITA 226289-4</v>
          </cell>
          <cell r="D5975">
            <v>205.38</v>
          </cell>
        </row>
        <row r="5976">
          <cell r="A5976" t="str">
            <v>ENGRANAJE TALADRO 6410 MAKITA 193050-3</v>
          </cell>
          <cell r="D5976">
            <v>132.94999999999999</v>
          </cell>
        </row>
        <row r="5977">
          <cell r="A5977" t="str">
            <v>ENGRANAJE MDF320D MAKITA 125176-3</v>
          </cell>
          <cell r="D5977">
            <v>415.02</v>
          </cell>
        </row>
        <row r="5978">
          <cell r="A5978" t="str">
            <v>ENGRANAJE 6280D MAKITA 125237-9</v>
          </cell>
          <cell r="D5978">
            <v>402.29</v>
          </cell>
        </row>
        <row r="5979">
          <cell r="A5979" t="str">
            <v>ENGRANAJE 6347D MAKITA 125238-7</v>
          </cell>
          <cell r="D5979">
            <v>441.36</v>
          </cell>
        </row>
        <row r="5980">
          <cell r="A5980" t="str">
            <v>ENGRANAJE HP1620 MAKITA 226579-5</v>
          </cell>
          <cell r="D5980">
            <v>47.75</v>
          </cell>
        </row>
        <row r="5981">
          <cell r="A5981" t="str">
            <v>ENGRANAJE MHP130 MAKITA 226586-8</v>
          </cell>
          <cell r="D5981">
            <v>31.84</v>
          </cell>
        </row>
        <row r="5982">
          <cell r="A5982" t="str">
            <v>ENGRANAJE MHP160 MAKITA 226589-2</v>
          </cell>
          <cell r="D5982">
            <v>26.34</v>
          </cell>
        </row>
        <row r="5983">
          <cell r="A5983" t="str">
            <v>ENGRANAJE MSS700 MAKITA 226610-7</v>
          </cell>
          <cell r="D5983">
            <v>47.75</v>
          </cell>
        </row>
        <row r="5984">
          <cell r="A5984" t="str">
            <v>ENGRANAJE HP2070 MAKITA 227119-2</v>
          </cell>
          <cell r="D5984">
            <v>112.29</v>
          </cell>
        </row>
        <row r="5985">
          <cell r="A5985" t="str">
            <v>ENGRANAJE COMPLET 6407 MAKITA 153246-8</v>
          </cell>
          <cell r="D5985">
            <v>181.17</v>
          </cell>
        </row>
        <row r="5986">
          <cell r="A5986" t="str">
            <v>ENGRANAJE COMPLET HP2070 MAKITA 153622-6</v>
          </cell>
          <cell r="D5986">
            <v>129.66</v>
          </cell>
        </row>
        <row r="5987">
          <cell r="A5987" t="str">
            <v>ENGRANAJE COMPL MGA700 MAKITA 154679-0</v>
          </cell>
          <cell r="D5987">
            <v>150.21</v>
          </cell>
        </row>
        <row r="5988">
          <cell r="A5988" t="str">
            <v>ENGRANAJ COMPL HP2010N MAKITA 226038-9</v>
          </cell>
          <cell r="D5988">
            <v>287.68</v>
          </cell>
        </row>
        <row r="5989">
          <cell r="A5989" t="str">
            <v>ENGRANAJ COMPL HP2010N MAKITA 226039-7</v>
          </cell>
          <cell r="D5989">
            <v>390.71</v>
          </cell>
        </row>
        <row r="5990">
          <cell r="A5990" t="str">
            <v>ENGRANAJ COMPL DP4000 MAKITA 226136-9</v>
          </cell>
          <cell r="D5990">
            <v>171.91</v>
          </cell>
        </row>
        <row r="5991">
          <cell r="A5991" t="str">
            <v>ENGRANAJ COMPL DP4000 MAKITA 226137-7</v>
          </cell>
          <cell r="D5991">
            <v>187.54</v>
          </cell>
        </row>
        <row r="5992">
          <cell r="A5992" t="str">
            <v>ENGRANAJ COMPL DP4002 MAKITA 226139-3</v>
          </cell>
          <cell r="D5992">
            <v>178.28</v>
          </cell>
        </row>
        <row r="5993">
          <cell r="A5993" t="str">
            <v>ENGRANAJ COMPL GA7020 MAKITA 227489-9</v>
          </cell>
          <cell r="D5993">
            <v>91.17</v>
          </cell>
        </row>
        <row r="5994">
          <cell r="A5994" t="str">
            <v>ENGRANAJ COMPL GA9020 MAKITA 227491-2</v>
          </cell>
          <cell r="D5994">
            <v>150.79</v>
          </cell>
        </row>
        <row r="5995">
          <cell r="A5995" t="str">
            <v>ENGRANAJE PRINCIP 4327 MAKITA 153254-9</v>
          </cell>
          <cell r="D5995">
            <v>93.77</v>
          </cell>
        </row>
        <row r="5996">
          <cell r="A5996" t="str">
            <v>ENGRANAJE PRINCIP 6413 MAKITA 226578-7</v>
          </cell>
          <cell r="D5996">
            <v>34.729999999999997</v>
          </cell>
        </row>
        <row r="5997">
          <cell r="A5997" t="str">
            <v>ENGRANAJ PRINCI 9554NB MAKITA 227505-7</v>
          </cell>
          <cell r="D5997">
            <v>54.99</v>
          </cell>
        </row>
        <row r="5998">
          <cell r="A5998" t="str">
            <v>ENGRANAJ PRINCI 9227C MAKITA 227512-0</v>
          </cell>
          <cell r="D5998">
            <v>313.44</v>
          </cell>
        </row>
        <row r="5999">
          <cell r="A5999" t="str">
            <v>FILTRO DE AIRE RBC2510 MAKITA 5233504700</v>
          </cell>
          <cell r="D5999">
            <v>20.260000000000002</v>
          </cell>
        </row>
        <row r="6000">
          <cell r="A6000" t="str">
            <v>IGNICIËN RBC411 MAKITA 5417023020</v>
          </cell>
          <cell r="D6000">
            <v>1226.83</v>
          </cell>
        </row>
        <row r="6001">
          <cell r="A6001" t="str">
            <v>INTERRUPTOR 6347D MAKITA 638143-4</v>
          </cell>
          <cell r="D6001">
            <v>398.53</v>
          </cell>
        </row>
        <row r="6002">
          <cell r="A6002" t="str">
            <v>INTERRUPTOR HP2070 MAKITA 650212-1</v>
          </cell>
          <cell r="D6002">
            <v>218.8</v>
          </cell>
        </row>
        <row r="6003">
          <cell r="A6003" t="str">
            <v>INTERRUPTOR MSS700 MAKITA 650214-7</v>
          </cell>
          <cell r="D6003">
            <v>34.729999999999997</v>
          </cell>
        </row>
        <row r="6004">
          <cell r="A6004" t="str">
            <v>INTERRUPTOR MHP130 MAKITA 650520-0</v>
          </cell>
          <cell r="D6004">
            <v>212.43</v>
          </cell>
        </row>
        <row r="6005">
          <cell r="A6005" t="str">
            <v>INTERRUPTOR MDF320D MAKITA 650531-5</v>
          </cell>
          <cell r="D6005">
            <v>160.05000000000001</v>
          </cell>
        </row>
        <row r="6006">
          <cell r="A6006" t="str">
            <v>INTERRUPTOR HP1620 MAKITA 650543-8</v>
          </cell>
          <cell r="D6006">
            <v>187.54</v>
          </cell>
        </row>
        <row r="6007">
          <cell r="A6007" t="str">
            <v>INTERRUPTOR MHP160 MAKITA 650563-2</v>
          </cell>
          <cell r="D6007">
            <v>111.71</v>
          </cell>
        </row>
        <row r="6008">
          <cell r="A6008" t="str">
            <v>INTERRUPTOR 6413 MAKITA 650585-2</v>
          </cell>
          <cell r="D6008">
            <v>130.24</v>
          </cell>
        </row>
        <row r="6009">
          <cell r="A6009" t="str">
            <v>INTERRUPTOR 5007NB MAKITA 651172-0</v>
          </cell>
          <cell r="D6009">
            <v>164.1</v>
          </cell>
        </row>
        <row r="6010">
          <cell r="A6010" t="str">
            <v>INTERRUPTOR GA9020 MAKITA 651176-2</v>
          </cell>
          <cell r="D6010">
            <v>265.11</v>
          </cell>
        </row>
        <row r="6011">
          <cell r="A6011" t="str">
            <v>INTERRUPTOR GA7020 MAKITA 651177-0</v>
          </cell>
          <cell r="D6011">
            <v>516.32000000000005</v>
          </cell>
        </row>
        <row r="6012">
          <cell r="A6012" t="str">
            <v>INTERRUPTOR MRP100 MAKITA 651425-7</v>
          </cell>
          <cell r="D6012">
            <v>19.97</v>
          </cell>
        </row>
        <row r="6013">
          <cell r="A6013" t="str">
            <v>INTERRUPTOR 2414NB MAKITA 651922-3</v>
          </cell>
          <cell r="D6013">
            <v>128.21</v>
          </cell>
        </row>
        <row r="6014">
          <cell r="A6014" t="str">
            <v>INTERRUPTOR 6407 MAKITA 651986-7</v>
          </cell>
          <cell r="D6014">
            <v>306.43</v>
          </cell>
        </row>
        <row r="6015">
          <cell r="A6015" t="str">
            <v>INTERRUP DP3002 DP4000 MAKITA 651991-4</v>
          </cell>
          <cell r="D6015">
            <v>359.45</v>
          </cell>
        </row>
        <row r="6016">
          <cell r="A6016" t="str">
            <v>INTERRUP CENTRIFUGO GB601 MAKITA 6018</v>
          </cell>
          <cell r="D6016">
            <v>43.41</v>
          </cell>
        </row>
        <row r="6017">
          <cell r="A6017" t="str">
            <v>INTERRUPTOR 6402 MAKITA 650208-2</v>
          </cell>
          <cell r="D6017">
            <v>222.85</v>
          </cell>
        </row>
        <row r="6018">
          <cell r="A6018" t="str">
            <v>INTERRUPTOR 6405 MAKITA 650526-8</v>
          </cell>
          <cell r="D6018">
            <v>189.76</v>
          </cell>
        </row>
        <row r="6019">
          <cell r="A6019" t="str">
            <v>IINTERRUPTOR MGA700 MAKITA 651184-3</v>
          </cell>
          <cell r="D6019">
            <v>67.64</v>
          </cell>
        </row>
        <row r="6020">
          <cell r="A6020" t="str">
            <v>INTERRUPTOR 9554NB MAKITA 650560-8</v>
          </cell>
          <cell r="D6020">
            <v>30.17</v>
          </cell>
        </row>
        <row r="6021">
          <cell r="A6021" t="str">
            <v>JGO CARBONES 1805N MAKITA 181047-4</v>
          </cell>
          <cell r="D6021">
            <v>47.44</v>
          </cell>
        </row>
        <row r="6022">
          <cell r="A6022" t="str">
            <v>JGO CARBONES HP2010N MAKITA 181437-1</v>
          </cell>
          <cell r="D6022">
            <v>53.92</v>
          </cell>
        </row>
        <row r="6023">
          <cell r="A6023" t="str">
            <v>JGO CARBONES 6413 MAKITA 191627-8</v>
          </cell>
          <cell r="D6023">
            <v>31.26</v>
          </cell>
        </row>
        <row r="6024">
          <cell r="A6024" t="str">
            <v>JGO CARBONES HP1620 MAKITA 191927-6</v>
          </cell>
          <cell r="D6024">
            <v>52.4</v>
          </cell>
        </row>
        <row r="6025">
          <cell r="A6025" t="str">
            <v>JGO CARBONES MKP080 MAKITA 191938-1</v>
          </cell>
          <cell r="D6025">
            <v>53.92</v>
          </cell>
        </row>
        <row r="6026">
          <cell r="A6026" t="str">
            <v>JGO CARBONES N1900B MAKITA 191947-0</v>
          </cell>
          <cell r="D6026">
            <v>53.92</v>
          </cell>
        </row>
        <row r="6027">
          <cell r="A6027" t="str">
            <v>JGO CARBONES MLC140 MAKITA 191953-5</v>
          </cell>
          <cell r="D6027">
            <v>64.52</v>
          </cell>
        </row>
        <row r="6028">
          <cell r="A6028" t="str">
            <v>JGO CARBONES BO3700 MAKITA 191956-9</v>
          </cell>
          <cell r="D6028">
            <v>36.049999999999997</v>
          </cell>
        </row>
        <row r="6029">
          <cell r="A6029" t="str">
            <v>JGO CARBONES GA7020 MAKITA 191957-7</v>
          </cell>
          <cell r="D6029">
            <v>147.52000000000001</v>
          </cell>
        </row>
        <row r="6030">
          <cell r="A6030" t="str">
            <v>JGO CARBONES 5740NB MAKITA 191963-2</v>
          </cell>
          <cell r="D6030">
            <v>63.09</v>
          </cell>
        </row>
        <row r="6031">
          <cell r="A6031" t="str">
            <v>JGO CARBONES 6347D MAKITA 191971-3</v>
          </cell>
          <cell r="D6031">
            <v>37.619999999999997</v>
          </cell>
        </row>
        <row r="6032">
          <cell r="A6032" t="str">
            <v>JGO CARBONES HR2470 MAKITA 194074-2</v>
          </cell>
          <cell r="D6032">
            <v>39.979999999999997</v>
          </cell>
        </row>
        <row r="6033">
          <cell r="A6033" t="str">
            <v>JGO CARBONES HR3200C MAKITA 194160-9</v>
          </cell>
          <cell r="D6033">
            <v>46.89</v>
          </cell>
        </row>
        <row r="6034">
          <cell r="A6034" t="str">
            <v>JGO CARBONES MLS100 MAKITA JM23000123</v>
          </cell>
          <cell r="D6034">
            <v>17.86</v>
          </cell>
        </row>
        <row r="6035">
          <cell r="A6035" t="str">
            <v>JGO CARBONES 9207SPB MAKITA 191945-4</v>
          </cell>
          <cell r="D6035">
            <v>39.68</v>
          </cell>
        </row>
        <row r="6036">
          <cell r="A6036" t="str">
            <v>JGO DE TAPAS BO5010 MAKITA 183088-6</v>
          </cell>
          <cell r="D6036">
            <v>91.66</v>
          </cell>
        </row>
        <row r="6037">
          <cell r="A6037" t="str">
            <v>MOTOR MDF320D MAKITA 629795-2</v>
          </cell>
          <cell r="D6037">
            <v>139.21</v>
          </cell>
        </row>
        <row r="6038">
          <cell r="A6038" t="str">
            <v>MOTOR COMPLET 6261D MAKITA 629815-2</v>
          </cell>
          <cell r="D6038">
            <v>151.94</v>
          </cell>
        </row>
        <row r="6039">
          <cell r="A6039" t="str">
            <v>PALANCA REVERSIBLE 6402 MAKITA 651475-2</v>
          </cell>
          <cell r="D6039">
            <v>128.85</v>
          </cell>
        </row>
        <row r="6040">
          <cell r="A6040" t="str">
            <v>PIN 8MM 9067 MAKITA 256452-5</v>
          </cell>
          <cell r="D6040">
            <v>22.26</v>
          </cell>
        </row>
        <row r="6041">
          <cell r="A6041" t="str">
            <v>PIN 8MM 9067 MAKITA 416449-8</v>
          </cell>
          <cell r="D6041">
            <v>6.44</v>
          </cell>
        </row>
        <row r="6042">
          <cell r="A6042" t="str">
            <v>PIÐON ATAQUE 9554NB MAKITA 227464-5</v>
          </cell>
          <cell r="D6042">
            <v>50.07</v>
          </cell>
        </row>
        <row r="6043">
          <cell r="A6043" t="str">
            <v>PIÐON ATAQUE MGA700 MAKITA 227488-1</v>
          </cell>
          <cell r="D6043">
            <v>37.049999999999997</v>
          </cell>
        </row>
        <row r="6044">
          <cell r="A6044" t="str">
            <v>PIÐON ATAQUE MGA900 MAKITA 227490-4</v>
          </cell>
          <cell r="D6044">
            <v>36.18</v>
          </cell>
        </row>
        <row r="6045">
          <cell r="A6045" t="str">
            <v>PLATO ESPACIADOR 9067 MAKITA 416472-3</v>
          </cell>
          <cell r="D6045">
            <v>22.26</v>
          </cell>
        </row>
        <row r="6046">
          <cell r="A6046" t="str">
            <v>PORTA BROCA 1/2" MAKITA 193570-7</v>
          </cell>
          <cell r="D6046">
            <v>234.27</v>
          </cell>
        </row>
        <row r="6047">
          <cell r="A6047" t="str">
            <v>PORTA BROCA HP1620 MAKITA 192541-1</v>
          </cell>
          <cell r="D6047">
            <v>384.06</v>
          </cell>
        </row>
        <row r="6048">
          <cell r="A6048" t="str">
            <v>PORTA BROCA HP2010N MAKITA 192877-8</v>
          </cell>
          <cell r="D6048">
            <v>492.01</v>
          </cell>
        </row>
        <row r="6049">
          <cell r="A6049" t="str">
            <v>PORTA BROCA 6347D MAKITA 193691-5</v>
          </cell>
          <cell r="D6049">
            <v>523.26</v>
          </cell>
        </row>
        <row r="6050">
          <cell r="A6050" t="str">
            <v>PORTA BROCA 6407 MAKITA 763136-3</v>
          </cell>
          <cell r="D6050">
            <v>210.69</v>
          </cell>
        </row>
        <row r="6051">
          <cell r="A6051" t="str">
            <v>PORTA BROCA MHP130 MAKITA 763161-4</v>
          </cell>
          <cell r="D6051">
            <v>134.29</v>
          </cell>
        </row>
        <row r="6052">
          <cell r="A6052" t="str">
            <v>PORTA BROCA MDP201 MAKITA 763170-3</v>
          </cell>
          <cell r="D6052">
            <v>160.05000000000001</v>
          </cell>
        </row>
        <row r="6053">
          <cell r="A6053" t="str">
            <v>PORTA CARBON HP1620 MAKITA 638237-5</v>
          </cell>
          <cell r="D6053">
            <v>115.67</v>
          </cell>
        </row>
        <row r="6054">
          <cell r="A6054" t="str">
            <v>PORTA CARBON MHP130 MAKITA 643562-1</v>
          </cell>
          <cell r="D6054">
            <v>5.21</v>
          </cell>
        </row>
        <row r="6055">
          <cell r="A6055" t="str">
            <v>PORTA CARBON 6413 MAKITA 643563-9</v>
          </cell>
          <cell r="D6055">
            <v>7.24</v>
          </cell>
        </row>
        <row r="6056">
          <cell r="A6056" t="str">
            <v>PORTA CARBON 3606 MAKITA 643605-9</v>
          </cell>
          <cell r="D6056">
            <v>9.26</v>
          </cell>
        </row>
        <row r="6057">
          <cell r="A6057" t="str">
            <v>PORTA CARBON 5008MG MAKITA 643650-4</v>
          </cell>
          <cell r="D6057">
            <v>6.37</v>
          </cell>
        </row>
        <row r="6058">
          <cell r="A6058" t="str">
            <v>PORTA CARBON 2414NB MAKITA 643700-5</v>
          </cell>
          <cell r="D6058">
            <v>9.26</v>
          </cell>
        </row>
        <row r="6059">
          <cell r="A6059" t="str">
            <v>PORTA CARBON 5740NB MAKITA 643750-0</v>
          </cell>
          <cell r="D6059">
            <v>9.5500000000000007</v>
          </cell>
        </row>
        <row r="6060">
          <cell r="A6060" t="str">
            <v>PORTA CARBON 9554NB MAKITA 643760-7</v>
          </cell>
          <cell r="D6060">
            <v>31.26</v>
          </cell>
        </row>
        <row r="6061">
          <cell r="A6061" t="str">
            <v>PORTA CARBON 4350FCT MAKITA 643936-6</v>
          </cell>
          <cell r="D6061">
            <v>24.89</v>
          </cell>
        </row>
        <row r="6062">
          <cell r="A6062" t="str">
            <v>PORTA CARBON DP4000 MAKITA 643948-9</v>
          </cell>
          <cell r="D6062">
            <v>18.809999999999999</v>
          </cell>
        </row>
        <row r="6063">
          <cell r="A6063" t="str">
            <v>PORTA CARBON 6826 MAKITA 643952-8</v>
          </cell>
          <cell r="D6063">
            <v>18.809999999999999</v>
          </cell>
        </row>
        <row r="6064">
          <cell r="A6064" t="str">
            <v>PORTA CARBON MKP080 MAKITA 643987-9</v>
          </cell>
          <cell r="D6064">
            <v>5.21</v>
          </cell>
        </row>
        <row r="6065">
          <cell r="A6065" t="str">
            <v>PORTA CARBON HR2450 MAKITA 643988-7</v>
          </cell>
          <cell r="D6065">
            <v>24.89</v>
          </cell>
        </row>
        <row r="6066">
          <cell r="A6066" t="str">
            <v>PORTA CARBON HR2450 MAKITA 643989-5</v>
          </cell>
          <cell r="D6066">
            <v>46.89</v>
          </cell>
        </row>
        <row r="6067">
          <cell r="A6067" t="str">
            <v>PORTA CARBON MLS100 MAKITA JM23000120</v>
          </cell>
          <cell r="D6067">
            <v>6.08</v>
          </cell>
        </row>
        <row r="6068">
          <cell r="A6068" t="str">
            <v>PORTA CARBON MLS100 MAKITA JM23000121</v>
          </cell>
          <cell r="D6068">
            <v>14.18</v>
          </cell>
        </row>
        <row r="6069">
          <cell r="A6069" t="str">
            <v>PORT CARBON COMP 6347D MAKITA 638139-5</v>
          </cell>
          <cell r="D6069">
            <v>93.77</v>
          </cell>
        </row>
        <row r="6070">
          <cell r="A6070" t="str">
            <v>PROTECTOR CABLE 1900 MAKITA 682502-4</v>
          </cell>
          <cell r="D6070">
            <v>9.3699999999999992</v>
          </cell>
        </row>
        <row r="6071">
          <cell r="A6071" t="str">
            <v>PROTECTOR CABLE 9069 MAKITA 682505-8</v>
          </cell>
          <cell r="D6071">
            <v>9.3699999999999992</v>
          </cell>
        </row>
        <row r="6072">
          <cell r="A6072" t="str">
            <v>PROTECTOR CABLE MGA700 682574-9</v>
          </cell>
          <cell r="D6072">
            <v>21.38</v>
          </cell>
        </row>
        <row r="6073">
          <cell r="A6073" t="str">
            <v>PROTECTOR CABLE HP1620 682549-8</v>
          </cell>
          <cell r="D6073">
            <v>6.44</v>
          </cell>
        </row>
        <row r="6074">
          <cell r="A6074" t="str">
            <v>RESORTE 9067 MAKITA 233292-8</v>
          </cell>
          <cell r="D6074">
            <v>3.38</v>
          </cell>
        </row>
        <row r="6075">
          <cell r="A6075" t="str">
            <v>RESORTE 5007NB MAKITA 231806-7</v>
          </cell>
          <cell r="D6075">
            <v>13.19</v>
          </cell>
        </row>
        <row r="6076">
          <cell r="A6076" t="str">
            <v>RESORTE DL EJE MHP130 MAKITA 233330-6</v>
          </cell>
          <cell r="D6076">
            <v>3.18</v>
          </cell>
        </row>
        <row r="6077">
          <cell r="A6077" t="str">
            <v>ROTOR INDUCIDO 6405 MAKITA 517091-9</v>
          </cell>
          <cell r="D6077">
            <v>477.61</v>
          </cell>
        </row>
        <row r="6078">
          <cell r="A6078" t="str">
            <v>ROTOR INDUCIDO HP2030 MAKITA 517101-2</v>
          </cell>
          <cell r="D6078">
            <v>585.08000000000004</v>
          </cell>
        </row>
        <row r="6079">
          <cell r="A6079" t="str">
            <v>ROTOR INDUCIDO 9527NB MAKITA 517306-4</v>
          </cell>
          <cell r="D6079">
            <v>537.64</v>
          </cell>
        </row>
        <row r="6080">
          <cell r="A6080" t="str">
            <v>ROTOR INDUCIDO HP1500 MAKITA 517106-2</v>
          </cell>
          <cell r="D6080">
            <v>683.68</v>
          </cell>
        </row>
        <row r="6081">
          <cell r="A6081" t="str">
            <v>ROTOR INDUCIDO GB601 MAKITA 6114</v>
          </cell>
          <cell r="D6081">
            <v>180.89</v>
          </cell>
        </row>
        <row r="6082">
          <cell r="A6082" t="str">
            <v>ROTOR INDUCIDO 5007NB MAKITA 510057-8</v>
          </cell>
          <cell r="D6082">
            <v>369.01</v>
          </cell>
        </row>
        <row r="6083">
          <cell r="A6083" t="str">
            <v>ROTOR INDUCIDO GA7020 MAKITA 510124-9</v>
          </cell>
          <cell r="D6083">
            <v>270.31</v>
          </cell>
        </row>
        <row r="6084">
          <cell r="A6084" t="str">
            <v>ROTOR INDUCIDO JS1600 MAKITA 511431-3</v>
          </cell>
          <cell r="D6084">
            <v>587.51</v>
          </cell>
        </row>
        <row r="6085">
          <cell r="A6085" t="str">
            <v>ROTOR INDUCIDO N1900B MAKITA 511936-3</v>
          </cell>
          <cell r="D6085">
            <v>550.29999999999995</v>
          </cell>
        </row>
        <row r="6086">
          <cell r="A6086" t="str">
            <v>ROTOR INDUCIDO 6013BR MAKITA 512611-4</v>
          </cell>
          <cell r="D6086">
            <v>806.31</v>
          </cell>
        </row>
        <row r="6087">
          <cell r="A6087" t="str">
            <v>ROTOR INDUCIDO JS3200 MAKITA 512756-8</v>
          </cell>
          <cell r="D6087">
            <v>734.54</v>
          </cell>
        </row>
        <row r="6088">
          <cell r="A6088" t="str">
            <v>ROTOR INDUCIDO 1805N MAKITA 513142-6</v>
          </cell>
          <cell r="D6088">
            <v>868.83</v>
          </cell>
        </row>
        <row r="6089">
          <cell r="A6089" t="str">
            <v>ROTOR INDUCIDO 9902 MAKITA 513336-3</v>
          </cell>
          <cell r="D6089">
            <v>734.54</v>
          </cell>
        </row>
        <row r="6090">
          <cell r="A6090" t="str">
            <v>ROTOR INDUCIDO JR3050T MAKITA 513596-7</v>
          </cell>
          <cell r="D6090">
            <v>345.85</v>
          </cell>
        </row>
        <row r="6091">
          <cell r="A6091" t="str">
            <v>ROTOR INDUCIDO HR3200C MAKITA 513746-4</v>
          </cell>
          <cell r="D6091">
            <v>634.11</v>
          </cell>
        </row>
        <row r="6092">
          <cell r="A6092" t="str">
            <v>ROTOR INDUCIDO HP2010N MAKITA 515141-4</v>
          </cell>
          <cell r="D6092">
            <v>865.93</v>
          </cell>
        </row>
        <row r="6093">
          <cell r="A6093" t="str">
            <v>ROTOR INDUCIDO HR2470 MAKITA 515286-8</v>
          </cell>
          <cell r="D6093">
            <v>322.41000000000003</v>
          </cell>
        </row>
        <row r="6094">
          <cell r="A6094" t="str">
            <v>ROTOR INDUCIDO 9557PB MAKITA 515611-3</v>
          </cell>
          <cell r="D6094">
            <v>405.47</v>
          </cell>
        </row>
        <row r="6095">
          <cell r="A6095" t="str">
            <v>ROTOR INDUCIDO 9554NB MAKITA 515616-3</v>
          </cell>
          <cell r="D6095">
            <v>234.43</v>
          </cell>
        </row>
        <row r="6096">
          <cell r="A6096" t="str">
            <v>ROTOR INDUCIDO HR2450 MAKITA 515666-8</v>
          </cell>
          <cell r="D6096">
            <v>390.71</v>
          </cell>
        </row>
        <row r="6097">
          <cell r="A6097" t="str">
            <v>ROTOR INDUCIDO 6413 MAKITA 515696-9</v>
          </cell>
          <cell r="D6097">
            <v>201.14</v>
          </cell>
        </row>
        <row r="6098">
          <cell r="A6098" t="str">
            <v>ROTOR INDUCIDO 4327 MAKITA 515716-9</v>
          </cell>
          <cell r="D6098">
            <v>241.95</v>
          </cell>
        </row>
        <row r="6099">
          <cell r="A6099" t="str">
            <v>ROTOR INDUCIDO 5740NB MAKITA 516271-4</v>
          </cell>
          <cell r="D6099">
            <v>597.07000000000005</v>
          </cell>
        </row>
        <row r="6100">
          <cell r="A6100" t="str">
            <v>ROTOR INDUCIDO 9227C MAKITA 516306-1</v>
          </cell>
          <cell r="D6100">
            <v>715.73</v>
          </cell>
        </row>
        <row r="6101">
          <cell r="A6101" t="str">
            <v>ROTOR INDUCIDO 2414NB MAKITA 516561-5</v>
          </cell>
          <cell r="D6101">
            <v>868.83</v>
          </cell>
        </row>
        <row r="6102">
          <cell r="A6102" t="str">
            <v>ROTOR INDUCIDO 3612 MAKITA 516566-5</v>
          </cell>
          <cell r="D6102">
            <v>1656.62</v>
          </cell>
        </row>
        <row r="6103">
          <cell r="A6103" t="str">
            <v>ROTOR INDUCIDO LS1030N MAKITA 516716-2</v>
          </cell>
          <cell r="D6103">
            <v>828.31</v>
          </cell>
        </row>
        <row r="6104">
          <cell r="A6104" t="str">
            <v>ROTOR INDUCIDO 2703 MAKITA 516761-7</v>
          </cell>
          <cell r="D6104">
            <v>1192.42</v>
          </cell>
        </row>
        <row r="6105">
          <cell r="A6105" t="str">
            <v>ROTOR INDUCIDO 2012NB MAKITA 516811-8</v>
          </cell>
          <cell r="D6105">
            <v>1287.9000000000001</v>
          </cell>
        </row>
        <row r="6106">
          <cell r="A6106" t="str">
            <v>ROTOR INDUCIDO MRP100 MAKITA 516906-7</v>
          </cell>
          <cell r="D6106">
            <v>374.5</v>
          </cell>
        </row>
        <row r="6107">
          <cell r="A6107" t="str">
            <v>ROTOR INDUCIDO HM1810 MAKITA 516921-1</v>
          </cell>
          <cell r="D6107">
            <v>1098.33</v>
          </cell>
        </row>
        <row r="6108">
          <cell r="A6108" t="str">
            <v>ROTOR INDUCIDO MGA700 MAKITA 516946-5</v>
          </cell>
          <cell r="D6108">
            <v>395.05</v>
          </cell>
        </row>
        <row r="6109">
          <cell r="A6109" t="str">
            <v>ROTOR INDUCIDO 6407 MAKITA 517196-5</v>
          </cell>
          <cell r="D6109">
            <v>437.6</v>
          </cell>
        </row>
        <row r="6110">
          <cell r="A6110" t="str">
            <v>ROTOR INDUCIDO 6824N MAKITA 517321-8</v>
          </cell>
          <cell r="D6110">
            <v>506.48</v>
          </cell>
        </row>
        <row r="6111">
          <cell r="A6111" t="str">
            <v>ROTOR INDUCIDO BO3700 MAKITA 517336-5</v>
          </cell>
          <cell r="D6111">
            <v>365.82</v>
          </cell>
        </row>
        <row r="6112">
          <cell r="A6112" t="str">
            <v>ROTOR INDUCIDO DP4000 MAKITA 517356-9</v>
          </cell>
          <cell r="D6112">
            <v>522.11</v>
          </cell>
        </row>
        <row r="6113">
          <cell r="A6113" t="str">
            <v>ROTOR INDUCIDO 4350FCT MAKITA 517396-7</v>
          </cell>
          <cell r="D6113">
            <v>587.51</v>
          </cell>
        </row>
        <row r="6114">
          <cell r="A6114" t="str">
            <v>ROTOR INDUCIDO HP1620 MAKITA 517456-5</v>
          </cell>
          <cell r="D6114">
            <v>492.01</v>
          </cell>
        </row>
        <row r="6115">
          <cell r="A6115" t="str">
            <v>ROTOR INDUCIDO HP2070 MAKITA 517461-2</v>
          </cell>
          <cell r="D6115">
            <v>312.57</v>
          </cell>
        </row>
        <row r="6116">
          <cell r="A6116" t="str">
            <v>ROTOR INDUCIDO MKP080 MAKITA 517491-3</v>
          </cell>
          <cell r="D6116">
            <v>165.55</v>
          </cell>
        </row>
        <row r="6117">
          <cell r="A6117" t="str">
            <v>ROTOR INDUCIDO RD1101 MAKITA 518633-2</v>
          </cell>
          <cell r="D6117">
            <v>725.28</v>
          </cell>
        </row>
        <row r="6118">
          <cell r="A6118" t="str">
            <v>ROTOR INDUCIDO MCC400 MAKITA 518641-3</v>
          </cell>
          <cell r="D6118">
            <v>265.97000000000003</v>
          </cell>
        </row>
        <row r="6119">
          <cell r="A6119" t="str">
            <v>ROTOR INDUCIDO MSS700 MAKITA 518642-1</v>
          </cell>
          <cell r="D6119">
            <v>238.77</v>
          </cell>
        </row>
        <row r="6120">
          <cell r="A6120" t="str">
            <v>ROTOR INDUCIDO 3606 MAKITA 518643-9</v>
          </cell>
          <cell r="D6120">
            <v>926.13</v>
          </cell>
        </row>
        <row r="6121">
          <cell r="A6121" t="str">
            <v>ROTOR INDUCIDO 6347D MAKITA 619118-2</v>
          </cell>
          <cell r="D6121">
            <v>375.08</v>
          </cell>
        </row>
        <row r="6122">
          <cell r="A6122" t="str">
            <v>ROTOR INDUCIDO MHP130 MAKITA 619122-1</v>
          </cell>
          <cell r="D6122">
            <v>342.96</v>
          </cell>
        </row>
        <row r="6123">
          <cell r="A6123" t="str">
            <v>ROTOR INDUCIDO MHP160 MAKITA 619138-6</v>
          </cell>
          <cell r="D6123">
            <v>341.51</v>
          </cell>
        </row>
        <row r="6124">
          <cell r="A6124" t="str">
            <v>ROTOR INDUCID MLS100 MAKITA JM23000167</v>
          </cell>
          <cell r="D6124">
            <v>569.86</v>
          </cell>
        </row>
        <row r="6125">
          <cell r="A6125" t="str">
            <v>SOPORTE ENGRANAJE MHP130 MAKITA 317553-5</v>
          </cell>
          <cell r="D6125">
            <v>39.53</v>
          </cell>
        </row>
        <row r="6126">
          <cell r="A6126" t="str">
            <v>SOPORTE BO4552 MAKITA 414312-9</v>
          </cell>
          <cell r="D6126">
            <v>38.07</v>
          </cell>
        </row>
        <row r="6127">
          <cell r="A6127" t="str">
            <v>SOPORTE HP1620 MAKITA 153831-7</v>
          </cell>
          <cell r="D6127">
            <v>130.31</v>
          </cell>
        </row>
        <row r="6128">
          <cell r="A6128" t="str">
            <v>KIT TALAD/ESMERIL/BROC DURA + LT82302</v>
          </cell>
          <cell r="D6128">
            <v>733.67</v>
          </cell>
        </row>
        <row r="6129">
          <cell r="A6129" t="str">
            <v>TALADRO MART DURA + 1/2" 500W  LT82130</v>
          </cell>
          <cell r="D6129">
            <v>490.77</v>
          </cell>
        </row>
        <row r="6130">
          <cell r="A6130" t="str">
            <v>TALADRO MART DURA +  1/2" 850W LT92108</v>
          </cell>
          <cell r="D6130">
            <v>464.09</v>
          </cell>
        </row>
        <row r="6131">
          <cell r="A6131" t="str">
            <v>TALADRO ELEC DURA + 3/8" 4.2AMP LT92202</v>
          </cell>
          <cell r="D6131">
            <v>354.27</v>
          </cell>
        </row>
        <row r="6132">
          <cell r="A6132" t="str">
            <v>CORTADORA CERAMICA DURA + 10" LT84605</v>
          </cell>
          <cell r="D6132">
            <v>5515.4</v>
          </cell>
        </row>
        <row r="6133">
          <cell r="A6133" t="str">
            <v>TRONZADORA DURA + 14" 1800W LT95405</v>
          </cell>
          <cell r="D6133">
            <v>2499.75</v>
          </cell>
        </row>
        <row r="6134">
          <cell r="A6134" t="str">
            <v>ESMERIL ANG DURA + 4-1/2" 900W LT92035</v>
          </cell>
          <cell r="D6134">
            <v>453.85</v>
          </cell>
        </row>
        <row r="6135">
          <cell r="A6135" t="str">
            <v>ESMERIL ANGULAR DURA +  7" LT92014P</v>
          </cell>
          <cell r="D6135">
            <v>1203.96</v>
          </cell>
        </row>
        <row r="6136">
          <cell r="A6136" t="str">
            <v>SIERRA CIRCULAR DURA + 7-1/4" LT93005</v>
          </cell>
          <cell r="D6136">
            <v>917.63</v>
          </cell>
        </row>
        <row r="6137">
          <cell r="A6137" t="str">
            <v>SIERRA CALAD DURA + 3" 800W LT62501</v>
          </cell>
          <cell r="D6137">
            <v>650.73</v>
          </cell>
        </row>
        <row r="6138">
          <cell r="A6138" t="str">
            <v>SIERRA CALAD DURA+ 3" 800W LT62501 AVERIADO</v>
          </cell>
          <cell r="D6138">
            <v>385</v>
          </cell>
        </row>
        <row r="6139">
          <cell r="A6139" t="str">
            <v>LAVAD PRESION DURA + 1680W LT85012</v>
          </cell>
          <cell r="D6139">
            <v>1357.52</v>
          </cell>
        </row>
        <row r="6140">
          <cell r="A6140" t="str">
            <v>LAMP HALËG DOBL 500W DURA + J1013076</v>
          </cell>
          <cell r="D6140">
            <v>532.17999999999995</v>
          </cell>
        </row>
        <row r="6141">
          <cell r="A6141" t="str">
            <v>LAMP HALËG SENCI 500W DURA + J1013077</v>
          </cell>
          <cell r="D6141">
            <v>176.64</v>
          </cell>
        </row>
        <row r="6142">
          <cell r="A6142" t="str">
            <v>CANDADO DORADO 40MM DURA + 264-40MM</v>
          </cell>
          <cell r="D6142">
            <v>30.69</v>
          </cell>
        </row>
        <row r="6143">
          <cell r="A6143" t="str">
            <v>CANDADO DORADO 60MM DURA + 266-60MM</v>
          </cell>
          <cell r="D6143">
            <v>69.72</v>
          </cell>
        </row>
        <row r="6144">
          <cell r="A6144" t="str">
            <v>CERRAD POMO ENT AC-IN DURA + 3201SS</v>
          </cell>
          <cell r="D6144">
            <v>68.650000000000006</v>
          </cell>
        </row>
        <row r="6145">
          <cell r="A6145" t="str">
            <v>CERRAD TULIP BAÐO LA-AN DURA + 3202AB</v>
          </cell>
          <cell r="D6145">
            <v>68.650000000000006</v>
          </cell>
        </row>
        <row r="6146">
          <cell r="A6146" t="str">
            <v>CERRA POM RED LLAV LA-AN DURA + 3871AB</v>
          </cell>
          <cell r="D6146">
            <v>94.55</v>
          </cell>
        </row>
        <row r="6147">
          <cell r="A6147" t="str">
            <v>CERRA POM RED LLAV AC-IN DURA + 3871SS</v>
          </cell>
          <cell r="D6147">
            <v>75.2</v>
          </cell>
        </row>
        <row r="6148">
          <cell r="A6148" t="str">
            <v>CERRA POM RED BAÐO LA-AN DURA + 3872AB</v>
          </cell>
          <cell r="D6148">
            <v>91.43</v>
          </cell>
        </row>
        <row r="6149">
          <cell r="A6149" t="str">
            <v>CERRA POM RED BAÐO AC-IN DURA + 3872SS</v>
          </cell>
          <cell r="D6149">
            <v>88.31</v>
          </cell>
        </row>
        <row r="6150">
          <cell r="A6150" t="str">
            <v>CERRADUR CILINDRO LA-AN DURA + 7301AB</v>
          </cell>
          <cell r="D6150">
            <v>93.92</v>
          </cell>
        </row>
        <row r="6151">
          <cell r="A6151" t="str">
            <v>CERRADUR CILINDRO AC-IN DURA + 7301SS</v>
          </cell>
          <cell r="D6151">
            <v>90.8</v>
          </cell>
        </row>
        <row r="6152">
          <cell r="A6152" t="str">
            <v>CERRAD CILIND DOBL LA-AN DURA + 7312AB</v>
          </cell>
          <cell r="D6152">
            <v>118.26</v>
          </cell>
        </row>
        <row r="6153">
          <cell r="A6153" t="str">
            <v>CERRAD CILIND DOBL AC-IN DURA + 7312SS</v>
          </cell>
          <cell r="D6153">
            <v>115.14</v>
          </cell>
        </row>
        <row r="6154">
          <cell r="A6154" t="str">
            <v>CERRAD ENTRA DECOR LA-AN DURA + 8061AB</v>
          </cell>
          <cell r="D6154">
            <v>292.08999999999997</v>
          </cell>
        </row>
        <row r="6155">
          <cell r="A6155" t="str">
            <v>CERRAD ENTRA DECOR AC-IN DURA + 8061SS</v>
          </cell>
          <cell r="D6155">
            <v>292.08999999999997</v>
          </cell>
        </row>
        <row r="6156">
          <cell r="A6156" t="str">
            <v>CERRAD ENT PRINC LA-AN DURA + 810871AB</v>
          </cell>
          <cell r="D6156">
            <v>591.28</v>
          </cell>
        </row>
        <row r="6157">
          <cell r="A6157" t="str">
            <v>TOPE P/PUERTA LA- AN DURA + H2007SSZN</v>
          </cell>
          <cell r="D6157">
            <v>30.58</v>
          </cell>
        </row>
        <row r="6158">
          <cell r="A6158" t="str">
            <v>MANO DE OBRA</v>
          </cell>
          <cell r="D6158">
            <v>100</v>
          </cell>
        </row>
        <row r="6159">
          <cell r="A6159" t="str">
            <v>INSTALACION CALENTADOR RINNAI R42E, R94LSE</v>
          </cell>
          <cell r="D6159">
            <v>3262.88</v>
          </cell>
        </row>
        <row r="6160">
          <cell r="A6160" t="str">
            <v>INSTALACION CALENTADOR TITAN L-85, N-120</v>
          </cell>
          <cell r="D6160">
            <v>1858.79</v>
          </cell>
        </row>
        <row r="6161">
          <cell r="A6161" t="str">
            <v>MORTERO MULTIBOND 20KG</v>
          </cell>
          <cell r="D6161">
            <v>12.81</v>
          </cell>
        </row>
        <row r="6162">
          <cell r="A6162" t="str">
            <v>CADENA GALVANIZADA 5/8</v>
          </cell>
          <cell r="D6162">
            <v>19.16</v>
          </cell>
        </row>
        <row r="6163">
          <cell r="A6163" t="str">
            <v>ESPIGA P/POSTE 15 CBZA1</v>
          </cell>
          <cell r="D6163">
            <v>92.14</v>
          </cell>
        </row>
        <row r="10778">
          <cell r="A10778" t="str">
            <v>Zinc cal.26 ondulado ancho util 0.70 m</v>
          </cell>
          <cell r="B10778" t="str">
            <v>pie lineal</v>
          </cell>
          <cell r="C10778">
            <v>55887.839999999997</v>
          </cell>
          <cell r="D10778">
            <v>25</v>
          </cell>
          <cell r="E10778">
            <v>1397196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I5" t="str">
            <v>LA DALIA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32">
          <cell r="I32">
            <v>25460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>
        <row r="37">
          <cell r="G37">
            <v>3732.9108284444451</v>
          </cell>
        </row>
      </sheetData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>
        <row r="36">
          <cell r="G36">
            <v>24.408060796630746</v>
          </cell>
        </row>
      </sheetData>
      <sheetData sheetId="101" refreshError="1"/>
      <sheetData sheetId="102" refreshError="1"/>
      <sheetData sheetId="103" refreshError="1"/>
      <sheetData sheetId="104" refreshError="1"/>
      <sheetData sheetId="105">
        <row r="34">
          <cell r="F34">
            <v>66031.25</v>
          </cell>
        </row>
      </sheetData>
      <sheetData sheetId="106">
        <row r="29">
          <cell r="F29">
            <v>1090.5778555113229</v>
          </cell>
        </row>
      </sheetData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>
        <row r="34">
          <cell r="F34">
            <v>66031.25</v>
          </cell>
        </row>
      </sheetData>
      <sheetData sheetId="128">
        <row r="29">
          <cell r="F29">
            <v>1090.5778555113229</v>
          </cell>
        </row>
      </sheetData>
      <sheetData sheetId="129"/>
      <sheetData sheetId="130">
        <row r="50">
          <cell r="F50">
            <v>4099.3021428571428</v>
          </cell>
        </row>
      </sheetData>
      <sheetData sheetId="131"/>
      <sheetData sheetId="132"/>
      <sheetData sheetId="133"/>
      <sheetData sheetId="134"/>
      <sheetData sheetId="135">
        <row r="34">
          <cell r="F34">
            <v>66031.25</v>
          </cell>
        </row>
      </sheetData>
      <sheetData sheetId="136">
        <row r="29">
          <cell r="F29">
            <v>1090.5778555113229</v>
          </cell>
        </row>
      </sheetData>
      <sheetData sheetId="137"/>
      <sheetData sheetId="138"/>
      <sheetData sheetId="139"/>
      <sheetData sheetId="140">
        <row r="5">
          <cell r="I5" t="str">
            <v>LA DALIA</v>
          </cell>
        </row>
      </sheetData>
      <sheetData sheetId="141"/>
      <sheetData sheetId="142"/>
      <sheetData sheetId="143"/>
      <sheetData sheetId="144"/>
      <sheetData sheetId="145">
        <row r="34">
          <cell r="F34">
            <v>66031.25</v>
          </cell>
        </row>
      </sheetData>
      <sheetData sheetId="146">
        <row r="29">
          <cell r="F29">
            <v>1090.5778555113229</v>
          </cell>
        </row>
      </sheetData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Inicio"/>
      <sheetName val="Subcontratos"/>
      <sheetName val="Prestaciones"/>
      <sheetName val="Ayudantes"/>
      <sheetName val="Albañiles"/>
      <sheetName val="Fontaneria"/>
      <sheetName val="Soldadores"/>
      <sheetName val="Carpinteros"/>
      <sheetName val="Convenio"/>
      <sheetName val="Equipo"/>
      <sheetName val="Fetesa"/>
      <sheetName val="Amanco PVC"/>
      <sheetName val="Materiales"/>
      <sheetName val="Transporte"/>
      <sheetName val="Costos"/>
      <sheetName val="Modificables"/>
      <sheetName val="Lista"/>
      <sheetName val="Oferta Detallada"/>
      <sheetName val="Indirectos "/>
      <sheetName val="Resumen"/>
    </sheetNames>
    <sheetDataSet>
      <sheetData sheetId="0">
        <row r="16">
          <cell r="B16">
            <v>2.5355550925141253</v>
          </cell>
        </row>
        <row r="17">
          <cell r="B17">
            <v>2.2994073253008005</v>
          </cell>
        </row>
        <row r="18">
          <cell r="B18">
            <v>2.2994073253008005</v>
          </cell>
        </row>
        <row r="19">
          <cell r="B19">
            <v>2.2994073253008005</v>
          </cell>
        </row>
      </sheetData>
      <sheetData sheetId="1"/>
      <sheetData sheetId="2"/>
      <sheetData sheetId="3">
        <row r="63">
          <cell r="C63">
            <v>1.7552559444690592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IS"/>
      <sheetName val="G.B."/>
      <sheetName val="CD"/>
      <sheetName val="MO_S"/>
      <sheetName val="MAT"/>
      <sheetName val="RENT"/>
      <sheetName val=" CABLES M "/>
      <sheetName val="  CABLES S  "/>
      <sheetName val="SWITCHSTATION M"/>
      <sheetName val="SWITCHSTATION S "/>
      <sheetName val="MV LINE CONNECTION M"/>
      <sheetName val="MV LINE CONNECTION S"/>
      <sheetName val="TOTAL"/>
      <sheetName val="RESUME"/>
      <sheetName val="Folha Reorçamento CJRWind"/>
      <sheetName val="PROJECTO"/>
      <sheetName val="3. Transformation Center"/>
      <sheetName val="4. Control Building"/>
      <sheetName val="5. Networks"/>
      <sheetName val="6.WTG Meterings "/>
      <sheetName val="7. Site management"/>
      <sheetName val="8. Generator"/>
      <sheetName val="Summary"/>
    </sheetNames>
    <sheetDataSet>
      <sheetData sheetId="0"/>
      <sheetData sheetId="1"/>
      <sheetData sheetId="2"/>
      <sheetData sheetId="3">
        <row r="7">
          <cell r="B7" t="str">
            <v>Oficial de Electricidade</v>
          </cell>
          <cell r="C7">
            <v>147.52066115702479</v>
          </cell>
          <cell r="D7">
            <v>18.440082644628099</v>
          </cell>
          <cell r="E7">
            <v>0</v>
          </cell>
          <cell r="F7">
            <v>0</v>
          </cell>
          <cell r="G7">
            <v>50</v>
          </cell>
          <cell r="H7">
            <v>6.25</v>
          </cell>
          <cell r="I7">
            <v>197.52066115702479</v>
          </cell>
          <cell r="J7">
            <v>24.690082644628099</v>
          </cell>
        </row>
        <row r="8">
          <cell r="B8" t="str">
            <v>Ferrajeiros</v>
          </cell>
          <cell r="C8">
            <v>73.760330578512395</v>
          </cell>
          <cell r="D8">
            <v>9.2200413223140494</v>
          </cell>
          <cell r="E8">
            <v>0</v>
          </cell>
          <cell r="F8">
            <v>0</v>
          </cell>
          <cell r="G8">
            <v>50</v>
          </cell>
          <cell r="H8">
            <v>6.25</v>
          </cell>
          <cell r="I8">
            <v>123.7603305785124</v>
          </cell>
          <cell r="J8">
            <v>15.470041322314049</v>
          </cell>
        </row>
        <row r="9">
          <cell r="B9" t="str">
            <v>Motorista de Bulldozer</v>
          </cell>
          <cell r="C9">
            <v>73.760330578512395</v>
          </cell>
          <cell r="D9">
            <v>9.2200413223140494</v>
          </cell>
          <cell r="E9">
            <v>0</v>
          </cell>
          <cell r="F9">
            <v>0</v>
          </cell>
          <cell r="G9">
            <v>50</v>
          </cell>
          <cell r="H9">
            <v>6.25</v>
          </cell>
          <cell r="I9">
            <v>123.7603305785124</v>
          </cell>
          <cell r="J9">
            <v>15.470041322314049</v>
          </cell>
        </row>
        <row r="10">
          <cell r="B10" t="str">
            <v>Motorista de Camião</v>
          </cell>
          <cell r="C10">
            <v>73.760330578512395</v>
          </cell>
          <cell r="D10">
            <v>9.2200413223140494</v>
          </cell>
          <cell r="E10">
            <v>0</v>
          </cell>
          <cell r="F10">
            <v>0</v>
          </cell>
          <cell r="G10">
            <v>50</v>
          </cell>
          <cell r="H10">
            <v>6.25</v>
          </cell>
          <cell r="I10">
            <v>123.7603305785124</v>
          </cell>
          <cell r="J10">
            <v>15.470041322314049</v>
          </cell>
        </row>
        <row r="11">
          <cell r="B11" t="str">
            <v>Motorista de Cilindro</v>
          </cell>
          <cell r="C11">
            <v>73.760330578512395</v>
          </cell>
          <cell r="D11">
            <v>9.2200413223140494</v>
          </cell>
          <cell r="E11">
            <v>0</v>
          </cell>
          <cell r="F11">
            <v>0</v>
          </cell>
          <cell r="G11">
            <v>50</v>
          </cell>
          <cell r="H11">
            <v>6.25</v>
          </cell>
          <cell r="I11">
            <v>123.7603305785124</v>
          </cell>
          <cell r="J11">
            <v>15.470041322314049</v>
          </cell>
        </row>
        <row r="12">
          <cell r="B12" t="str">
            <v>Motorista de Dumper</v>
          </cell>
          <cell r="C12">
            <v>73.760330578512395</v>
          </cell>
          <cell r="D12">
            <v>9.2200413223140494</v>
          </cell>
          <cell r="E12">
            <v>0</v>
          </cell>
          <cell r="F12">
            <v>0</v>
          </cell>
          <cell r="G12">
            <v>50</v>
          </cell>
          <cell r="H12">
            <v>6.25</v>
          </cell>
          <cell r="I12">
            <v>123.7603305785124</v>
          </cell>
          <cell r="J12">
            <v>15.470041322314049</v>
          </cell>
        </row>
        <row r="13">
          <cell r="B13" t="str">
            <v>Motorista de Giratória</v>
          </cell>
          <cell r="C13">
            <v>73.760330578512395</v>
          </cell>
          <cell r="D13">
            <v>9.2200413223140494</v>
          </cell>
          <cell r="E13">
            <v>0</v>
          </cell>
          <cell r="F13">
            <v>0</v>
          </cell>
          <cell r="G13">
            <v>50</v>
          </cell>
          <cell r="H13">
            <v>6.25</v>
          </cell>
          <cell r="I13">
            <v>123.7603305785124</v>
          </cell>
          <cell r="J13">
            <v>15.470041322314049</v>
          </cell>
        </row>
        <row r="14">
          <cell r="B14" t="str">
            <v>Motorista de Motoniveladora</v>
          </cell>
          <cell r="C14">
            <v>73.760330578512395</v>
          </cell>
          <cell r="D14">
            <v>9.2200413223140494</v>
          </cell>
          <cell r="E14">
            <v>0</v>
          </cell>
          <cell r="F14">
            <v>0</v>
          </cell>
          <cell r="G14">
            <v>50</v>
          </cell>
          <cell r="H14">
            <v>6.25</v>
          </cell>
          <cell r="I14">
            <v>123.7603305785124</v>
          </cell>
          <cell r="J14">
            <v>15.470041322314049</v>
          </cell>
        </row>
        <row r="15">
          <cell r="B15" t="str">
            <v>Motorista de Rectroescavadora</v>
          </cell>
          <cell r="C15">
            <v>73.760330578512395</v>
          </cell>
          <cell r="D15">
            <v>9.2200413223140494</v>
          </cell>
          <cell r="E15">
            <v>0</v>
          </cell>
          <cell r="F15">
            <v>0</v>
          </cell>
          <cell r="G15">
            <v>50</v>
          </cell>
          <cell r="H15">
            <v>6.25</v>
          </cell>
          <cell r="I15">
            <v>123.7603305785124</v>
          </cell>
          <cell r="J15">
            <v>15.470041322314049</v>
          </cell>
        </row>
        <row r="16">
          <cell r="B16" t="str">
            <v>Electricista de segunda</v>
          </cell>
          <cell r="C16">
            <v>95.888429752066116</v>
          </cell>
          <cell r="D16">
            <v>11.986053719008265</v>
          </cell>
          <cell r="E16">
            <v>0</v>
          </cell>
          <cell r="F16">
            <v>0</v>
          </cell>
          <cell r="G16">
            <v>50</v>
          </cell>
          <cell r="H16">
            <v>6.25</v>
          </cell>
          <cell r="I16">
            <v>145.88842975206612</v>
          </cell>
          <cell r="J16">
            <v>18.236053719008265</v>
          </cell>
        </row>
        <row r="17">
          <cell r="B17" t="str">
            <v>Ajudante de Electricidade</v>
          </cell>
          <cell r="C17">
            <v>59.008264462809912</v>
          </cell>
          <cell r="D17">
            <v>7.376033057851239</v>
          </cell>
          <cell r="G17">
            <v>50</v>
          </cell>
          <cell r="H17">
            <v>6.25</v>
          </cell>
          <cell r="I17">
            <v>109.0082644628099</v>
          </cell>
          <cell r="J17">
            <v>13.626033057851238</v>
          </cell>
        </row>
        <row r="18">
          <cell r="B18" t="str">
            <v>Trolha</v>
          </cell>
          <cell r="C18">
            <v>65.19886363636364</v>
          </cell>
          <cell r="D18">
            <v>8.149857954545455</v>
          </cell>
          <cell r="E18">
            <v>0</v>
          </cell>
          <cell r="F18">
            <v>0</v>
          </cell>
          <cell r="G18">
            <v>50</v>
          </cell>
          <cell r="H18">
            <v>6.25</v>
          </cell>
          <cell r="I18">
            <v>115.19886363636364</v>
          </cell>
          <cell r="J18">
            <v>14.399857954545455</v>
          </cell>
        </row>
        <row r="22">
          <cell r="B22" t="str">
            <v>Acoplamento de Pré-Fabricado</v>
          </cell>
          <cell r="C22">
            <v>789</v>
          </cell>
          <cell r="D22" t="str">
            <v>Unid</v>
          </cell>
          <cell r="J22">
            <v>789</v>
          </cell>
        </row>
        <row r="23">
          <cell r="B23" t="str">
            <v>Auditoria LABLEC aprov. Terras</v>
          </cell>
          <cell r="C23">
            <v>2600</v>
          </cell>
          <cell r="D23" t="str">
            <v>Unid</v>
          </cell>
          <cell r="J23">
            <v>2600</v>
          </cell>
        </row>
        <row r="24">
          <cell r="B24" t="str">
            <v>Auditoria LABLEC contagem</v>
          </cell>
          <cell r="C24">
            <v>2600</v>
          </cell>
          <cell r="D24" t="str">
            <v>Unid</v>
          </cell>
          <cell r="J24">
            <v>2600</v>
          </cell>
        </row>
        <row r="25">
          <cell r="B25" t="str">
            <v>Energização dos cabos</v>
          </cell>
          <cell r="C25">
            <v>700</v>
          </cell>
          <cell r="D25" t="str">
            <v>Unid</v>
          </cell>
          <cell r="J25">
            <v>700</v>
          </cell>
        </row>
        <row r="26">
          <cell r="B26" t="str">
            <v>Fusões Ópticas ( Por Máquina )</v>
          </cell>
          <cell r="C26">
            <v>500</v>
          </cell>
          <cell r="D26" t="str">
            <v>Unid</v>
          </cell>
          <cell r="J26">
            <v>500</v>
          </cell>
        </row>
        <row r="27">
          <cell r="B27" t="str">
            <v>Fusões Ópticas ( Por Pigtails )</v>
          </cell>
          <cell r="C27">
            <v>33.75</v>
          </cell>
          <cell r="D27" t="str">
            <v>Unid</v>
          </cell>
          <cell r="J27">
            <v>33.75</v>
          </cell>
        </row>
        <row r="28">
          <cell r="B28" t="str">
            <v>Instalação PT Aéreo</v>
          </cell>
          <cell r="C28">
            <v>6000</v>
          </cell>
          <cell r="D28" t="str">
            <v>Unid</v>
          </cell>
          <cell r="J28">
            <v>6000</v>
          </cell>
        </row>
        <row r="29">
          <cell r="B29" t="str">
            <v>Linha Aérea MT 30 kV</v>
          </cell>
          <cell r="C29">
            <v>40000</v>
          </cell>
          <cell r="D29" t="str">
            <v>Unid</v>
          </cell>
          <cell r="J29">
            <v>40000</v>
          </cell>
        </row>
        <row r="30">
          <cell r="B30" t="str">
            <v>Maciço Poste de 14 m</v>
          </cell>
          <cell r="C30">
            <v>1515</v>
          </cell>
          <cell r="D30" t="str">
            <v>Unid</v>
          </cell>
          <cell r="J30">
            <v>1515</v>
          </cell>
        </row>
        <row r="31">
          <cell r="B31" t="str">
            <v>Medição do isolamento</v>
          </cell>
          <cell r="C31">
            <v>800</v>
          </cell>
          <cell r="D31" t="str">
            <v>Unid</v>
          </cell>
          <cell r="J31">
            <v>800</v>
          </cell>
        </row>
        <row r="32">
          <cell r="B32" t="str">
            <v>Medição FO</v>
          </cell>
          <cell r="C32">
            <v>1000</v>
          </cell>
          <cell r="D32" t="str">
            <v>Unid</v>
          </cell>
          <cell r="J32">
            <v>1000</v>
          </cell>
        </row>
        <row r="33">
          <cell r="B33" t="str">
            <v>Estudo e ensaio de protecções</v>
          </cell>
          <cell r="C33">
            <v>5000</v>
          </cell>
          <cell r="D33" t="str">
            <v>Unid</v>
          </cell>
          <cell r="J33">
            <v>5000</v>
          </cell>
        </row>
        <row r="34">
          <cell r="B34" t="str">
            <v>Projecto e desenho</v>
          </cell>
          <cell r="C34">
            <v>12000</v>
          </cell>
          <cell r="D34" t="str">
            <v>Unid</v>
          </cell>
          <cell r="J34">
            <v>12000</v>
          </cell>
        </row>
        <row r="35">
          <cell r="B35" t="str">
            <v>DETECÇÃO ANTI-INTRUSÃO</v>
          </cell>
          <cell r="C35">
            <v>956.2</v>
          </cell>
          <cell r="D35" t="str">
            <v>Unid</v>
          </cell>
          <cell r="J35">
            <v>956.2</v>
          </cell>
        </row>
        <row r="36">
          <cell r="B36" t="str">
            <v>DETECÇÃO DE INCENDIOS</v>
          </cell>
          <cell r="C36">
            <v>746.5</v>
          </cell>
          <cell r="D36" t="str">
            <v>Unid</v>
          </cell>
          <cell r="J36">
            <v>746.5</v>
          </cell>
        </row>
        <row r="37">
          <cell r="B37" t="str">
            <v>Programação Contador Electrico</v>
          </cell>
          <cell r="C37">
            <v>750</v>
          </cell>
          <cell r="D37" t="str">
            <v>Unid</v>
          </cell>
          <cell r="J37">
            <v>750</v>
          </cell>
        </row>
        <row r="38">
          <cell r="B38" t="str">
            <v>Quadro de SERV. AUX (AC/DC)-sem baterias nem carregador</v>
          </cell>
          <cell r="C38">
            <v>1767</v>
          </cell>
          <cell r="D38" t="str">
            <v>Unid</v>
          </cell>
          <cell r="J38">
            <v>1767</v>
          </cell>
        </row>
        <row r="39">
          <cell r="B39" t="str">
            <v>Edfificio de comando</v>
          </cell>
          <cell r="C39">
            <v>700</v>
          </cell>
          <cell r="D39" t="str">
            <v>m2</v>
          </cell>
          <cell r="J39">
            <v>700</v>
          </cell>
        </row>
        <row r="40">
          <cell r="B40" t="str">
            <v>SEGURANÇA E HIGIENE</v>
          </cell>
          <cell r="C40">
            <v>2500</v>
          </cell>
          <cell r="D40" t="str">
            <v>Unid</v>
          </cell>
          <cell r="J40">
            <v>2500</v>
          </cell>
        </row>
        <row r="41">
          <cell r="B41" t="str">
            <v>Protecção e Controlo (p/WTG)</v>
          </cell>
          <cell r="C41">
            <v>4000</v>
          </cell>
          <cell r="D41" t="str">
            <v>Unid</v>
          </cell>
          <cell r="J41">
            <v>4000</v>
          </cell>
        </row>
      </sheetData>
      <sheetData sheetId="4">
        <row r="6">
          <cell r="B6">
            <v>0</v>
          </cell>
          <cell r="E6" t="str">
            <v>un</v>
          </cell>
          <cell r="G6">
            <v>0</v>
          </cell>
          <cell r="J6">
            <v>0</v>
          </cell>
          <cell r="K6" t="str">
            <v>un</v>
          </cell>
        </row>
        <row r="7">
          <cell r="B7" t="str">
            <v>Cela de saida</v>
          </cell>
          <cell r="E7" t="str">
            <v>un</v>
          </cell>
          <cell r="G7">
            <v>17392</v>
          </cell>
          <cell r="J7">
            <v>17392</v>
          </cell>
          <cell r="K7" t="str">
            <v>un</v>
          </cell>
        </row>
        <row r="8">
          <cell r="B8" t="str">
            <v>,</v>
          </cell>
          <cell r="E8" t="str">
            <v>un</v>
          </cell>
          <cell r="G8">
            <v>35</v>
          </cell>
          <cell r="J8">
            <v>35</v>
          </cell>
          <cell r="K8" t="str">
            <v>un</v>
          </cell>
        </row>
        <row r="9">
          <cell r="B9" t="str">
            <v>Abraçadeira p\ electrodos terra</v>
          </cell>
          <cell r="E9" t="str">
            <v>un</v>
          </cell>
          <cell r="G9">
            <v>0.45</v>
          </cell>
          <cell r="J9">
            <v>0.45</v>
          </cell>
          <cell r="K9" t="str">
            <v>un</v>
          </cell>
        </row>
        <row r="10">
          <cell r="B10" t="str">
            <v>AL VOLTALENE H NA2XS(FL)2Y 2OL 1X240/25 18-30</v>
          </cell>
          <cell r="E10" t="str">
            <v>un</v>
          </cell>
          <cell r="G10">
            <v>9.3431599999999992</v>
          </cell>
          <cell r="J10">
            <v>9.3431599999999992</v>
          </cell>
          <cell r="K10" t="str">
            <v>un</v>
          </cell>
        </row>
        <row r="11">
          <cell r="B11" t="str">
            <v>AL VOLTALENE H NA2XS(FL)2Y 2OL 1X95/25 18-30</v>
          </cell>
          <cell r="E11" t="str">
            <v>un</v>
          </cell>
          <cell r="G11">
            <v>6.8340800000000002</v>
          </cell>
          <cell r="J11">
            <v>6.8340800000000002</v>
          </cell>
          <cell r="K11" t="str">
            <v>un</v>
          </cell>
        </row>
        <row r="12">
          <cell r="B12" t="str">
            <v>Armario de S. AUX. AC</v>
          </cell>
          <cell r="E12" t="str">
            <v>un</v>
          </cell>
          <cell r="G12">
            <v>0</v>
          </cell>
          <cell r="J12">
            <v>0</v>
          </cell>
          <cell r="K12" t="str">
            <v>un</v>
          </cell>
        </row>
        <row r="13">
          <cell r="B13" t="str">
            <v>Armario de S. AUX. DC</v>
          </cell>
          <cell r="E13" t="str">
            <v>un</v>
          </cell>
          <cell r="G13">
            <v>0</v>
          </cell>
          <cell r="J13">
            <v>0</v>
          </cell>
          <cell r="K13" t="str">
            <v>un</v>
          </cell>
        </row>
        <row r="14">
          <cell r="B14" t="str">
            <v>Armário SERV. AUX (AC/DC)-sem baterias nem carregador</v>
          </cell>
          <cell r="E14" t="str">
            <v>un</v>
          </cell>
          <cell r="G14">
            <v>1767</v>
          </cell>
          <cell r="J14">
            <v>1767</v>
          </cell>
          <cell r="K14" t="str">
            <v>un</v>
          </cell>
        </row>
        <row r="15">
          <cell r="B15" t="str">
            <v>AT DESCARREGADOR DE LINHA</v>
          </cell>
          <cell r="E15" t="str">
            <v>un</v>
          </cell>
          <cell r="G15">
            <v>0</v>
          </cell>
          <cell r="J15">
            <v>0</v>
          </cell>
          <cell r="K15" t="str">
            <v>un</v>
          </cell>
        </row>
        <row r="16">
          <cell r="B16" t="str">
            <v>AT INTERRUPTOR TRIFÁSICO MONOTRIPOLAR</v>
          </cell>
          <cell r="E16" t="str">
            <v>un</v>
          </cell>
          <cell r="G16">
            <v>0</v>
          </cell>
          <cell r="J16">
            <v>0</v>
          </cell>
          <cell r="K16" t="str">
            <v>un</v>
          </cell>
        </row>
        <row r="17">
          <cell r="B17" t="str">
            <v>AT INTERRUPTOR TRIFÁSICO MONOTRIPOLAR DE TANQUE MORTO</v>
          </cell>
          <cell r="E17" t="str">
            <v>un</v>
          </cell>
          <cell r="G17">
            <v>0</v>
          </cell>
          <cell r="J17">
            <v>0</v>
          </cell>
          <cell r="K17" t="str">
            <v>un</v>
          </cell>
        </row>
        <row r="18">
          <cell r="B18" t="str">
            <v>AT Isoladores</v>
          </cell>
          <cell r="E18" t="str">
            <v>un</v>
          </cell>
          <cell r="G18">
            <v>0</v>
          </cell>
          <cell r="J18">
            <v>0</v>
          </cell>
          <cell r="K18" t="str">
            <v>un</v>
          </cell>
        </row>
        <row r="19">
          <cell r="B19" t="str">
            <v>AT Reactancia de ligação à terra</v>
          </cell>
          <cell r="E19" t="str">
            <v>un</v>
          </cell>
          <cell r="G19">
            <v>0</v>
          </cell>
          <cell r="J19">
            <v>0</v>
          </cell>
          <cell r="K19" t="str">
            <v>un</v>
          </cell>
        </row>
        <row r="20">
          <cell r="B20" t="str">
            <v>AT SECCIONADOR VERTICAL TRIFÁSICO COM FACAS DE LIGAÇÃO À TERRA, com “cornos” ROMPE ARCOS.</v>
          </cell>
          <cell r="E20" t="str">
            <v>un</v>
          </cell>
          <cell r="G20">
            <v>0</v>
          </cell>
          <cell r="J20">
            <v>0</v>
          </cell>
          <cell r="K20" t="str">
            <v>un</v>
          </cell>
        </row>
        <row r="21">
          <cell r="B21" t="str">
            <v>AT SECCIONADOR VERTICAL TRIFÁSICO sem FACAS DE LIGAÇÃO À TERRA, com “cornos” ROMPE ARCOS.</v>
          </cell>
          <cell r="E21" t="str">
            <v>un</v>
          </cell>
          <cell r="G21">
            <v>0</v>
          </cell>
          <cell r="J21">
            <v>0</v>
          </cell>
          <cell r="K21" t="str">
            <v>un</v>
          </cell>
        </row>
        <row r="22">
          <cell r="B22" t="str">
            <v>AT TI</v>
          </cell>
          <cell r="E22" t="str">
            <v>m</v>
          </cell>
          <cell r="G22">
            <v>0</v>
          </cell>
          <cell r="J22">
            <v>0</v>
          </cell>
          <cell r="K22" t="str">
            <v>m</v>
          </cell>
        </row>
        <row r="23">
          <cell r="B23" t="str">
            <v>AT TT CAPACITIVO</v>
          </cell>
          <cell r="E23" t="str">
            <v>m</v>
          </cell>
          <cell r="G23">
            <v>0</v>
          </cell>
          <cell r="J23">
            <v>0</v>
          </cell>
          <cell r="K23" t="str">
            <v>m</v>
          </cell>
        </row>
        <row r="24">
          <cell r="B24" t="str">
            <v>AT TT INDUCTIVO</v>
          </cell>
          <cell r="E24" t="str">
            <v>m</v>
          </cell>
          <cell r="G24">
            <v>0</v>
          </cell>
          <cell r="J24">
            <v>0</v>
          </cell>
          <cell r="K24" t="str">
            <v>m</v>
          </cell>
        </row>
        <row r="25">
          <cell r="B25" t="str">
            <v>Banco de Baterias S. AUX.</v>
          </cell>
          <cell r="E25" t="str">
            <v>m</v>
          </cell>
          <cell r="G25">
            <v>0</v>
          </cell>
          <cell r="J25">
            <v>0</v>
          </cell>
          <cell r="K25" t="str">
            <v>m</v>
          </cell>
        </row>
        <row r="26">
          <cell r="B26" t="str">
            <v>Bobinas</v>
          </cell>
          <cell r="E26" t="str">
            <v>m</v>
          </cell>
          <cell r="G26">
            <v>84.59999999999998</v>
          </cell>
          <cell r="J26">
            <v>84.59999999999998</v>
          </cell>
          <cell r="K26" t="str">
            <v>m</v>
          </cell>
        </row>
        <row r="27">
          <cell r="B27" t="str">
            <v>Cabo CU nu 50 mm2</v>
          </cell>
          <cell r="E27" t="str">
            <v>m</v>
          </cell>
          <cell r="G27">
            <v>3.6709999999999998</v>
          </cell>
          <cell r="J27">
            <v>3.6709999999999998</v>
          </cell>
          <cell r="K27" t="str">
            <v>m</v>
          </cell>
        </row>
        <row r="28">
          <cell r="B28" t="str">
            <v>Cabo CU nu 70 mm2</v>
          </cell>
          <cell r="E28" t="str">
            <v>m</v>
          </cell>
          <cell r="G28">
            <v>5.48</v>
          </cell>
          <cell r="J28">
            <v>5.48</v>
          </cell>
          <cell r="K28" t="str">
            <v>m</v>
          </cell>
        </row>
        <row r="29">
          <cell r="B29" t="str">
            <v>Cabo CU nu 95 mm2</v>
          </cell>
          <cell r="E29" t="str">
            <v>m</v>
          </cell>
          <cell r="G29">
            <v>6.2737999999999996</v>
          </cell>
          <cell r="J29">
            <v>6.2737999999999996</v>
          </cell>
          <cell r="K29" t="str">
            <v>m</v>
          </cell>
        </row>
        <row r="30">
          <cell r="B30" t="str">
            <v>Cabo FO monomodo 12 Fibras  anti-roedores E9/125</v>
          </cell>
          <cell r="E30" t="str">
            <v>m</v>
          </cell>
          <cell r="G30">
            <v>0.69199999999999995</v>
          </cell>
          <cell r="J30">
            <v>0.69199999999999995</v>
          </cell>
          <cell r="K30" t="str">
            <v>m</v>
          </cell>
        </row>
        <row r="31">
          <cell r="B31" t="str">
            <v>Cabo FO monomodo 16 Fibras anti-roedores E9/125</v>
          </cell>
          <cell r="E31" t="str">
            <v>m</v>
          </cell>
          <cell r="G31">
            <v>0.82799999999999996</v>
          </cell>
          <cell r="J31">
            <v>0.82799999999999996</v>
          </cell>
          <cell r="K31" t="str">
            <v>m</v>
          </cell>
        </row>
        <row r="32">
          <cell r="B32" t="str">
            <v>Cabo FO monomodo 9 Fibras  anti-roedores E9/125</v>
          </cell>
          <cell r="E32" t="str">
            <v>m</v>
          </cell>
          <cell r="G32">
            <v>0</v>
          </cell>
          <cell r="J32">
            <v>0</v>
          </cell>
          <cell r="K32" t="str">
            <v>m</v>
          </cell>
        </row>
        <row r="33">
          <cell r="B33" t="str">
            <v>Cabo FO multimodo 12 Fibras  anti-roedores</v>
          </cell>
          <cell r="E33" t="str">
            <v>m</v>
          </cell>
          <cell r="G33">
            <v>0.6</v>
          </cell>
          <cell r="J33">
            <v>0.6</v>
          </cell>
          <cell r="K33" t="str">
            <v>m</v>
          </cell>
        </row>
        <row r="34">
          <cell r="B34" t="str">
            <v>Cabo FO multimodo 8 Fibras anti-roedores</v>
          </cell>
          <cell r="E34" t="str">
            <v>m</v>
          </cell>
          <cell r="G34">
            <v>0.83</v>
          </cell>
          <cell r="J34">
            <v>0.83</v>
          </cell>
          <cell r="K34" t="str">
            <v>m</v>
          </cell>
        </row>
        <row r="35">
          <cell r="B35" t="str">
            <v>Cabo FO multimodo 9 Fibras  anti-roedores</v>
          </cell>
          <cell r="E35" t="str">
            <v>m</v>
          </cell>
          <cell r="G35">
            <v>0</v>
          </cell>
          <cell r="J35">
            <v>0</v>
          </cell>
          <cell r="K35" t="str">
            <v>m</v>
          </cell>
        </row>
        <row r="36">
          <cell r="B36" t="str">
            <v>Cabo NA2XS(FL)2Y 150/25mm2 18/30 Kv</v>
          </cell>
          <cell r="E36" t="str">
            <v>m</v>
          </cell>
          <cell r="G36">
            <v>7.6269999999999998</v>
          </cell>
          <cell r="J36">
            <v>7.6269999999999998</v>
          </cell>
          <cell r="K36" t="str">
            <v>m</v>
          </cell>
        </row>
        <row r="37">
          <cell r="B37" t="str">
            <v>Cabo NA2XS(FL)2Y 240/25mm2 18/30 Kv</v>
          </cell>
          <cell r="E37" t="str">
            <v>m</v>
          </cell>
          <cell r="G37">
            <v>8.3989999999999991</v>
          </cell>
          <cell r="J37">
            <v>8.3989999999999991</v>
          </cell>
          <cell r="K37" t="str">
            <v>m</v>
          </cell>
        </row>
        <row r="38">
          <cell r="B38" t="str">
            <v>Cabo NA2XS(FL)2Y 400/25mm2 18/30 Kv</v>
          </cell>
          <cell r="E38" t="str">
            <v>m</v>
          </cell>
          <cell r="G38">
            <v>10.231999999999999</v>
          </cell>
          <cell r="J38">
            <v>10.231999999999999</v>
          </cell>
          <cell r="K38" t="str">
            <v>m</v>
          </cell>
        </row>
        <row r="39">
          <cell r="B39" t="str">
            <v>Cabo NA2XS(FL)2Y 500/25mm2 18/30 Kv</v>
          </cell>
          <cell r="E39" t="str">
            <v>m</v>
          </cell>
          <cell r="G39">
            <v>11.430999999999999</v>
          </cell>
          <cell r="J39">
            <v>11.430999999999999</v>
          </cell>
          <cell r="K39" t="str">
            <v>m</v>
          </cell>
        </row>
        <row r="40">
          <cell r="B40" t="str">
            <v>Cabo NA2XS(FL)2Y 630/25mm2 18/30 Kv</v>
          </cell>
          <cell r="E40" t="str">
            <v>m</v>
          </cell>
          <cell r="G40">
            <v>13.057</v>
          </cell>
          <cell r="J40">
            <v>13.057</v>
          </cell>
          <cell r="K40" t="str">
            <v>m</v>
          </cell>
        </row>
        <row r="41">
          <cell r="B41" t="str">
            <v>Cabo NA2XS(FL)2Y 95/16mm2 18/30 Kv</v>
          </cell>
          <cell r="E41" t="str">
            <v>m</v>
          </cell>
          <cell r="G41">
            <v>5.4859999999999998</v>
          </cell>
          <cell r="J41">
            <v>5.4859999999999998</v>
          </cell>
          <cell r="K41" t="str">
            <v>m</v>
          </cell>
        </row>
        <row r="42">
          <cell r="B42" t="str">
            <v>Cabo RHZ1 150 mm2</v>
          </cell>
          <cell r="E42" t="str">
            <v>m</v>
          </cell>
          <cell r="G42">
            <v>4.9119999999999999</v>
          </cell>
          <cell r="J42">
            <v>4.9119999999999999</v>
          </cell>
          <cell r="K42" t="str">
            <v>m</v>
          </cell>
        </row>
        <row r="43">
          <cell r="B43" t="str">
            <v>Cabo RHZ1 240 mm2</v>
          </cell>
          <cell r="E43" t="str">
            <v>m</v>
          </cell>
          <cell r="G43">
            <v>6.0890000000000004</v>
          </cell>
          <cell r="J43">
            <v>6.0890000000000004</v>
          </cell>
          <cell r="K43" t="str">
            <v>m</v>
          </cell>
        </row>
        <row r="44">
          <cell r="B44" t="str">
            <v>Cabo RHZ1 300 mm2</v>
          </cell>
          <cell r="E44" t="str">
            <v>m</v>
          </cell>
          <cell r="G44">
            <v>0</v>
          </cell>
          <cell r="J44">
            <v>0</v>
          </cell>
          <cell r="K44" t="str">
            <v>m</v>
          </cell>
        </row>
        <row r="45">
          <cell r="B45" t="str">
            <v>Cabo RHZ1 95 mm2</v>
          </cell>
          <cell r="E45" t="str">
            <v>un</v>
          </cell>
          <cell r="G45">
            <v>0</v>
          </cell>
          <cell r="J45">
            <v>0</v>
          </cell>
          <cell r="K45" t="str">
            <v>un</v>
          </cell>
        </row>
        <row r="46">
          <cell r="B46" t="str">
            <v>Cabo XRUHAKXS 120 mm2</v>
          </cell>
          <cell r="E46" t="str">
            <v>un</v>
          </cell>
          <cell r="G46">
            <v>5.7549999999999999</v>
          </cell>
          <cell r="J46">
            <v>5.7549999999999999</v>
          </cell>
          <cell r="K46" t="str">
            <v>un</v>
          </cell>
        </row>
        <row r="47">
          <cell r="B47" t="str">
            <v>Cabo XRUHAKXS 240 mm2</v>
          </cell>
          <cell r="E47" t="str">
            <v>un</v>
          </cell>
          <cell r="G47">
            <v>6.84</v>
          </cell>
          <cell r="J47">
            <v>6.84</v>
          </cell>
          <cell r="K47" t="str">
            <v>un</v>
          </cell>
        </row>
        <row r="48">
          <cell r="B48" t="str">
            <v>Cabo XV 3G10mm2</v>
          </cell>
          <cell r="E48" t="str">
            <v>un</v>
          </cell>
          <cell r="G48">
            <v>7.03</v>
          </cell>
          <cell r="J48">
            <v>7.03</v>
          </cell>
          <cell r="K48" t="str">
            <v>un</v>
          </cell>
        </row>
        <row r="49">
          <cell r="B49" t="str">
            <v>Cabo XV 3x16mm2</v>
          </cell>
          <cell r="E49" t="str">
            <v>m</v>
          </cell>
          <cell r="G49">
            <v>0</v>
          </cell>
          <cell r="J49">
            <v>0</v>
          </cell>
          <cell r="K49" t="str">
            <v>m</v>
          </cell>
        </row>
        <row r="50">
          <cell r="B50" t="str">
            <v>Cela de S. AUX.</v>
          </cell>
          <cell r="E50" t="str">
            <v>un</v>
          </cell>
          <cell r="G50">
            <v>7426</v>
          </cell>
          <cell r="J50">
            <v>7426</v>
          </cell>
          <cell r="K50" t="str">
            <v>un</v>
          </cell>
        </row>
        <row r="51">
          <cell r="B51" t="str">
            <v>Caixas monopolares para o transformador do AG</v>
          </cell>
          <cell r="E51" t="str">
            <v>un</v>
          </cell>
          <cell r="G51">
            <v>37</v>
          </cell>
          <cell r="J51">
            <v>37</v>
          </cell>
          <cell r="K51" t="str">
            <v>un</v>
          </cell>
        </row>
        <row r="52">
          <cell r="B52" t="str">
            <v>CAPACETE TERMORETRATIL (MT CABLE)</v>
          </cell>
          <cell r="E52" t="str">
            <v>un</v>
          </cell>
          <cell r="G52">
            <v>1.1000000000000001</v>
          </cell>
          <cell r="J52">
            <v>1.1000000000000001</v>
          </cell>
          <cell r="K52" t="str">
            <v>un</v>
          </cell>
        </row>
        <row r="53">
          <cell r="B53" t="str">
            <v>Cela de saida para o Banco de Condensadores</v>
          </cell>
          <cell r="E53" t="str">
            <v>un</v>
          </cell>
          <cell r="G53">
            <v>16959</v>
          </cell>
          <cell r="J53">
            <v>16959</v>
          </cell>
          <cell r="K53" t="str">
            <v>un</v>
          </cell>
        </row>
        <row r="54">
          <cell r="B54" t="str">
            <v>Cela MT de Chegada do PE</v>
          </cell>
          <cell r="E54" t="str">
            <v>un</v>
          </cell>
          <cell r="G54">
            <v>16393</v>
          </cell>
          <cell r="J54">
            <v>16393</v>
          </cell>
          <cell r="K54" t="str">
            <v>un</v>
          </cell>
        </row>
        <row r="55">
          <cell r="B55" t="str">
            <v>Cela MT, tipo modular em SF6, tipo DVCAS, esquema 0L+1L+1P, 36 kV, 630 A, 20 kA</v>
          </cell>
          <cell r="E55" t="str">
            <v>un</v>
          </cell>
          <cell r="G55">
            <v>15307</v>
          </cell>
          <cell r="J55">
            <v>15307</v>
          </cell>
          <cell r="K55" t="str">
            <v>un</v>
          </cell>
        </row>
        <row r="56">
          <cell r="B56" t="str">
            <v>Cela MT, tipo modular em SF6, tipo DVCAS, esquema 0L+1P, 36 kV, 630 A, 20 kA</v>
          </cell>
          <cell r="E56" t="str">
            <v>un</v>
          </cell>
          <cell r="G56">
            <v>10845</v>
          </cell>
          <cell r="J56">
            <v>10845</v>
          </cell>
          <cell r="K56" t="str">
            <v>un</v>
          </cell>
        </row>
        <row r="57">
          <cell r="B57" t="str">
            <v>Cela MT, tipo modular em SF6, tipo DVCAS, esquema 0L+2L+1P, 36 kV, 630 A, 20 kA</v>
          </cell>
          <cell r="E57" t="str">
            <v>un</v>
          </cell>
          <cell r="G57">
            <v>0</v>
          </cell>
          <cell r="J57">
            <v>0</v>
          </cell>
          <cell r="K57" t="str">
            <v>un</v>
          </cell>
        </row>
        <row r="58">
          <cell r="B58" t="str">
            <v>Contentor Maritimo para transporte 6m</v>
          </cell>
          <cell r="E58" t="str">
            <v>un</v>
          </cell>
          <cell r="G58">
            <v>1400</v>
          </cell>
          <cell r="J58">
            <v>1400</v>
          </cell>
          <cell r="K58" t="str">
            <v>un</v>
          </cell>
        </row>
        <row r="59">
          <cell r="B59" t="str">
            <v>Conversor DC/DC S. AUX.</v>
          </cell>
          <cell r="E59" t="str">
            <v>kg</v>
          </cell>
          <cell r="G59">
            <v>0</v>
          </cell>
          <cell r="J59">
            <v>0</v>
          </cell>
          <cell r="K59" t="str">
            <v>kg</v>
          </cell>
        </row>
        <row r="60">
          <cell r="B60" t="str">
            <v>electrodo de terra 2 m</v>
          </cell>
          <cell r="E60" t="str">
            <v>un</v>
          </cell>
          <cell r="G60">
            <v>5.3</v>
          </cell>
          <cell r="J60">
            <v>5.3</v>
          </cell>
          <cell r="K60" t="str">
            <v>un</v>
          </cell>
        </row>
        <row r="61">
          <cell r="B61" t="str">
            <v>Estrutura (aço S275JR-galvanizado a quente)</v>
          </cell>
          <cell r="E61" t="str">
            <v>un</v>
          </cell>
          <cell r="G61">
            <v>0</v>
          </cell>
          <cell r="J61">
            <v>0</v>
          </cell>
          <cell r="K61" t="str">
            <v>un</v>
          </cell>
        </row>
        <row r="62">
          <cell r="B62" t="str">
            <v>Cela Normafix EFACEC</v>
          </cell>
          <cell r="E62" t="str">
            <v>un</v>
          </cell>
          <cell r="G62">
            <v>70900</v>
          </cell>
          <cell r="J62">
            <v>70900</v>
          </cell>
          <cell r="K62" t="str">
            <v>un</v>
          </cell>
        </row>
        <row r="63">
          <cell r="B63" t="str">
            <v>CONTADOR SIEMENS TIPO ZMD+PROGRAMAÇÃO</v>
          </cell>
          <cell r="E63" t="str">
            <v>un</v>
          </cell>
          <cell r="G63">
            <v>2930</v>
          </cell>
          <cell r="J63">
            <v>2930</v>
          </cell>
          <cell r="K63" t="str">
            <v>un</v>
          </cell>
        </row>
        <row r="64">
          <cell r="B64" t="str">
            <v>Fusões Ópticas ( Por Ligação )</v>
          </cell>
          <cell r="E64" t="str">
            <v>un</v>
          </cell>
          <cell r="G64">
            <v>0</v>
          </cell>
          <cell r="J64">
            <v>0</v>
          </cell>
          <cell r="K64" t="str">
            <v>un</v>
          </cell>
        </row>
        <row r="65">
          <cell r="B65" t="str">
            <v>Fusões Ópticas ( Por Máquina )</v>
          </cell>
          <cell r="E65" t="str">
            <v>m</v>
          </cell>
          <cell r="G65">
            <v>0</v>
          </cell>
          <cell r="J65">
            <v>0</v>
          </cell>
          <cell r="K65" t="str">
            <v>m</v>
          </cell>
        </row>
        <row r="66">
          <cell r="B66" t="str">
            <v>Gerador de emergencia S. AUX.</v>
          </cell>
          <cell r="E66" t="str">
            <v>kg</v>
          </cell>
          <cell r="G66">
            <v>0</v>
          </cell>
          <cell r="J66">
            <v>0</v>
          </cell>
          <cell r="K66" t="str">
            <v>kg</v>
          </cell>
        </row>
        <row r="67">
          <cell r="B67" t="str">
            <v>Junção unipolar de MT 120 mm2 (união incl.)</v>
          </cell>
          <cell r="E67" t="str">
            <v>un</v>
          </cell>
          <cell r="G67">
            <v>33.659999999999997</v>
          </cell>
          <cell r="J67">
            <v>33.659999999999997</v>
          </cell>
          <cell r="K67" t="str">
            <v>un</v>
          </cell>
        </row>
        <row r="68">
          <cell r="B68" t="str">
            <v>Junção unipolar de MT 240 mm2 (união incl.)</v>
          </cell>
          <cell r="E68" t="str">
            <v>un</v>
          </cell>
          <cell r="G68">
            <v>50.39</v>
          </cell>
          <cell r="J68">
            <v>50.39</v>
          </cell>
          <cell r="K68" t="str">
            <v>un</v>
          </cell>
        </row>
        <row r="69">
          <cell r="B69" t="str">
            <v>Junção unipolar de MT 400 mm2 (união incl.)</v>
          </cell>
          <cell r="E69" t="str">
            <v>un</v>
          </cell>
          <cell r="G69">
            <v>82.78</v>
          </cell>
          <cell r="J69">
            <v>82.78</v>
          </cell>
          <cell r="K69" t="str">
            <v>un</v>
          </cell>
        </row>
        <row r="70">
          <cell r="B70" t="str">
            <v>Junção unipolar de MT 630 mm2 (união incl.)</v>
          </cell>
          <cell r="E70" t="str">
            <v>un</v>
          </cell>
          <cell r="G70">
            <v>126.36</v>
          </cell>
          <cell r="J70">
            <v>126.36</v>
          </cell>
          <cell r="K70" t="str">
            <v>un</v>
          </cell>
        </row>
        <row r="71">
          <cell r="B71" t="str">
            <v>Junção unipolar de MT 95 mm2 (união incl.)</v>
          </cell>
          <cell r="E71" t="str">
            <v>un</v>
          </cell>
          <cell r="G71">
            <v>32.94</v>
          </cell>
          <cell r="J71">
            <v>32.94</v>
          </cell>
          <cell r="K71" t="str">
            <v>un</v>
          </cell>
        </row>
        <row r="72">
          <cell r="B72" t="str">
            <v>Linha Aérea</v>
          </cell>
          <cell r="E72" t="str">
            <v>un</v>
          </cell>
          <cell r="G72">
            <v>0</v>
          </cell>
          <cell r="J72">
            <v>0</v>
          </cell>
          <cell r="K72" t="str">
            <v>un</v>
          </cell>
        </row>
        <row r="73">
          <cell r="B73" t="str">
            <v>Matrizes (aço não galvanizado)</v>
          </cell>
          <cell r="E73" t="str">
            <v>un</v>
          </cell>
          <cell r="G73">
            <v>0</v>
          </cell>
          <cell r="J73">
            <v>0</v>
          </cell>
          <cell r="K73" t="str">
            <v>un</v>
          </cell>
        </row>
        <row r="74">
          <cell r="B74" t="str">
            <v>MS cartaz 1º's socorros</v>
          </cell>
          <cell r="E74" t="str">
            <v>un</v>
          </cell>
          <cell r="G74">
            <v>25</v>
          </cell>
          <cell r="J74">
            <v>25</v>
          </cell>
          <cell r="K74" t="str">
            <v>un</v>
          </cell>
        </row>
        <row r="75">
          <cell r="B75" t="str">
            <v>MS cobertor à prova de fogo</v>
          </cell>
          <cell r="E75" t="str">
            <v>m</v>
          </cell>
          <cell r="G75">
            <v>0</v>
          </cell>
          <cell r="J75">
            <v>0</v>
          </cell>
          <cell r="K75" t="str">
            <v>m</v>
          </cell>
        </row>
        <row r="76">
          <cell r="B76" t="str">
            <v>MS conector de terra</v>
          </cell>
          <cell r="E76" t="str">
            <v>un</v>
          </cell>
          <cell r="G76">
            <v>0</v>
          </cell>
          <cell r="J76">
            <v>0</v>
          </cell>
          <cell r="K76" t="str">
            <v>un</v>
          </cell>
        </row>
        <row r="77">
          <cell r="B77" t="str">
            <v>MS detector de tensão + vara</v>
          </cell>
          <cell r="E77" t="str">
            <v>un</v>
          </cell>
          <cell r="G77">
            <v>485</v>
          </cell>
          <cell r="J77">
            <v>485</v>
          </cell>
          <cell r="K77" t="str">
            <v>un</v>
          </cell>
        </row>
        <row r="78">
          <cell r="B78" t="str">
            <v>MS Estrado isolante 45 KV</v>
          </cell>
          <cell r="E78" t="str">
            <v>un</v>
          </cell>
          <cell r="G78">
            <v>0</v>
          </cell>
          <cell r="J78">
            <v>0</v>
          </cell>
          <cell r="K78" t="str">
            <v>un</v>
          </cell>
        </row>
        <row r="79">
          <cell r="B79" t="str">
            <v>MS Extintor CO2, 5 Kg + sinais</v>
          </cell>
          <cell r="E79" t="str">
            <v>un</v>
          </cell>
          <cell r="G79">
            <v>200</v>
          </cell>
          <cell r="J79">
            <v>200</v>
          </cell>
          <cell r="K79" t="str">
            <v>un</v>
          </cell>
        </row>
        <row r="80">
          <cell r="B80" t="str">
            <v>MS Fita de Marcação (Vermelho/Branco/Vermelho)</v>
          </cell>
          <cell r="E80" t="str">
            <v>un</v>
          </cell>
          <cell r="G80">
            <v>0</v>
          </cell>
          <cell r="J80">
            <v>0</v>
          </cell>
          <cell r="K80" t="str">
            <v>un</v>
          </cell>
        </row>
        <row r="81">
          <cell r="B81" t="str">
            <v>MS Kit shunts de terra 4,5m</v>
          </cell>
          <cell r="E81" t="str">
            <v>un</v>
          </cell>
          <cell r="G81">
            <v>961</v>
          </cell>
          <cell r="J81">
            <v>961</v>
          </cell>
          <cell r="K81" t="str">
            <v>un</v>
          </cell>
        </row>
        <row r="82">
          <cell r="B82" t="str">
            <v>MS Lanterna de emergência com bateria recargável</v>
          </cell>
          <cell r="E82" t="str">
            <v>un</v>
          </cell>
          <cell r="G82">
            <v>25</v>
          </cell>
          <cell r="J82">
            <v>25</v>
          </cell>
          <cell r="K82" t="str">
            <v>un</v>
          </cell>
        </row>
        <row r="83">
          <cell r="B83" t="str">
            <v>MS luvas isolantes</v>
          </cell>
          <cell r="E83" t="str">
            <v>un</v>
          </cell>
          <cell r="G83">
            <v>0</v>
          </cell>
          <cell r="J83">
            <v>0</v>
          </cell>
          <cell r="K83" t="str">
            <v>un</v>
          </cell>
        </row>
        <row r="84">
          <cell r="B84" t="str">
            <v>MS luvas isolantes + saco</v>
          </cell>
          <cell r="E84" t="str">
            <v>un</v>
          </cell>
          <cell r="G84">
            <v>125</v>
          </cell>
          <cell r="J84">
            <v>125</v>
          </cell>
          <cell r="K84" t="str">
            <v>un</v>
          </cell>
        </row>
        <row r="85">
          <cell r="B85" t="str">
            <v>MS Pinça para a vara</v>
          </cell>
          <cell r="E85" t="str">
            <v>un</v>
          </cell>
          <cell r="G85">
            <v>0</v>
          </cell>
          <cell r="J85">
            <v>0</v>
          </cell>
          <cell r="K85" t="str">
            <v>un</v>
          </cell>
        </row>
        <row r="86">
          <cell r="B86" t="str">
            <v>MS Poster "cinco regras de Ouro"</v>
          </cell>
          <cell r="E86" t="str">
            <v>un</v>
          </cell>
          <cell r="G86">
            <v>0</v>
          </cell>
          <cell r="J86">
            <v>0</v>
          </cell>
          <cell r="K86" t="str">
            <v>un</v>
          </cell>
        </row>
        <row r="87">
          <cell r="B87" t="str">
            <v>MS Poster "Não pendurar bandeiras"</v>
          </cell>
          <cell r="E87" t="str">
            <v>un</v>
          </cell>
          <cell r="G87">
            <v>0</v>
          </cell>
          <cell r="J87">
            <v>0</v>
          </cell>
          <cell r="K87" t="str">
            <v>un</v>
          </cell>
        </row>
        <row r="88">
          <cell r="B88" t="str">
            <v>MS Poster "Primeiros Socorros"</v>
          </cell>
          <cell r="E88" t="str">
            <v>un</v>
          </cell>
          <cell r="G88">
            <v>0</v>
          </cell>
          <cell r="J88">
            <v>0</v>
          </cell>
          <cell r="K88" t="str">
            <v>un</v>
          </cell>
        </row>
        <row r="89">
          <cell r="B89" t="str">
            <v>MS Poster Laminado "Pre-requesitos"</v>
          </cell>
          <cell r="E89" t="str">
            <v>un</v>
          </cell>
          <cell r="G89">
            <v>0</v>
          </cell>
          <cell r="J89">
            <v>0</v>
          </cell>
          <cell r="K89" t="str">
            <v>un</v>
          </cell>
        </row>
        <row r="90">
          <cell r="B90" t="str">
            <v>MS ressuscitador manual</v>
          </cell>
          <cell r="E90" t="str">
            <v>un</v>
          </cell>
          <cell r="G90">
            <v>0</v>
          </cell>
          <cell r="J90">
            <v>0</v>
          </cell>
          <cell r="K90" t="str">
            <v>un</v>
          </cell>
        </row>
        <row r="91">
          <cell r="B91" t="str">
            <v>MS saco para vara, impermeável</v>
          </cell>
          <cell r="E91" t="str">
            <v>un</v>
          </cell>
          <cell r="G91">
            <v>0</v>
          </cell>
          <cell r="J91">
            <v>0</v>
          </cell>
          <cell r="K91" t="str">
            <v>un</v>
          </cell>
        </row>
        <row r="92">
          <cell r="B92" t="str">
            <v>MS Sinal "Tomada de Terra"</v>
          </cell>
          <cell r="E92" t="str">
            <v>un</v>
          </cell>
          <cell r="G92">
            <v>0</v>
          </cell>
          <cell r="J92">
            <v>0</v>
          </cell>
          <cell r="K92" t="str">
            <v>un</v>
          </cell>
        </row>
        <row r="93">
          <cell r="B93" t="str">
            <v>MS Sinal PVC "Perigo Electrico"</v>
          </cell>
          <cell r="E93" t="str">
            <v>un</v>
          </cell>
          <cell r="G93">
            <v>0</v>
          </cell>
          <cell r="J93">
            <v>0</v>
          </cell>
          <cell r="K93" t="str">
            <v>un</v>
          </cell>
        </row>
        <row r="94">
          <cell r="B94" t="str">
            <v>MS tapete isolamento</v>
          </cell>
          <cell r="E94" t="str">
            <v>un</v>
          </cell>
          <cell r="G94">
            <v>30</v>
          </cell>
          <cell r="J94">
            <v>30</v>
          </cell>
          <cell r="K94" t="str">
            <v>un</v>
          </cell>
        </row>
        <row r="95">
          <cell r="B95" t="str">
            <v>MS Vara fixa de Mão-de-obra, 45kV. Fornecido com gancho de manobra (inseparável da vara)</v>
          </cell>
          <cell r="E95" t="str">
            <v>un</v>
          </cell>
          <cell r="G95">
            <v>0</v>
          </cell>
          <cell r="J95">
            <v>0</v>
          </cell>
          <cell r="K95" t="str">
            <v>un</v>
          </cell>
        </row>
        <row r="96">
          <cell r="B96" t="str">
            <v>MS Vara fixa de salvamento, 45kV</v>
          </cell>
          <cell r="E96" t="str">
            <v>un</v>
          </cell>
          <cell r="G96">
            <v>0</v>
          </cell>
          <cell r="J96">
            <v>0</v>
          </cell>
          <cell r="K96" t="str">
            <v>un</v>
          </cell>
        </row>
        <row r="97">
          <cell r="B97" t="str">
            <v>MS vara isolante ligável</v>
          </cell>
          <cell r="E97" t="str">
            <v>kg</v>
          </cell>
          <cell r="G97">
            <v>0</v>
          </cell>
          <cell r="J97">
            <v>0</v>
          </cell>
          <cell r="K97" t="str">
            <v>kg</v>
          </cell>
        </row>
        <row r="98">
          <cell r="B98" t="str">
            <v>MT BANCO DE CONDENSADORES EXTERIOR, INCLUINDO COMUTADORES E RESISTENCIAS DE CHOQUE</v>
          </cell>
          <cell r="E98" t="str">
            <v>un</v>
          </cell>
          <cell r="G98">
            <v>0</v>
          </cell>
          <cell r="J98">
            <v>0</v>
          </cell>
          <cell r="K98" t="str">
            <v>un</v>
          </cell>
        </row>
        <row r="99">
          <cell r="B99" t="str">
            <v>MT Descarregadores</v>
          </cell>
          <cell r="E99" t="str">
            <v>un</v>
          </cell>
          <cell r="G99">
            <v>350</v>
          </cell>
          <cell r="J99">
            <v>350</v>
          </cell>
          <cell r="K99" t="str">
            <v>un</v>
          </cell>
        </row>
        <row r="100">
          <cell r="B100" t="str">
            <v>MT SECCIONADOR</v>
          </cell>
          <cell r="E100" t="str">
            <v>un</v>
          </cell>
          <cell r="G100">
            <v>944</v>
          </cell>
          <cell r="J100">
            <v>944</v>
          </cell>
          <cell r="K100" t="str">
            <v>un</v>
          </cell>
        </row>
        <row r="101">
          <cell r="B101" t="str">
            <v>Para raios</v>
          </cell>
          <cell r="E101" t="str">
            <v>un</v>
          </cell>
          <cell r="G101">
            <v>850</v>
          </cell>
          <cell r="J101">
            <v>850</v>
          </cell>
          <cell r="K101" t="str">
            <v>un</v>
          </cell>
        </row>
        <row r="102">
          <cell r="B102" t="str">
            <v>PatchBox</v>
          </cell>
          <cell r="E102" t="str">
            <v>Glob.</v>
          </cell>
          <cell r="G102">
            <v>0</v>
          </cell>
          <cell r="J102">
            <v>0</v>
          </cell>
          <cell r="K102" t="str">
            <v>Glob.</v>
          </cell>
        </row>
        <row r="103">
          <cell r="B103" t="str">
            <v>PC em chapa, p/36kV c/8 celas CS/CM/CP/CG/4CE+ QGBT+EQIP. PROTECÇ.</v>
          </cell>
          <cell r="E103" t="str">
            <v>un</v>
          </cell>
          <cell r="G103">
            <v>45900</v>
          </cell>
          <cell r="J103">
            <v>45900</v>
          </cell>
          <cell r="K103" t="str">
            <v>un</v>
          </cell>
        </row>
        <row r="104">
          <cell r="B104" t="str">
            <v>PC OPERADOR -SCADA EXCLUIDO</v>
          </cell>
          <cell r="E104" t="str">
            <v>un</v>
          </cell>
          <cell r="G104">
            <v>3000</v>
          </cell>
          <cell r="J104">
            <v>3000</v>
          </cell>
          <cell r="K104" t="str">
            <v>un</v>
          </cell>
        </row>
        <row r="105">
          <cell r="B105" t="str">
            <v>Poste de 14 metros</v>
          </cell>
          <cell r="E105" t="str">
            <v>Glob.</v>
          </cell>
          <cell r="G105">
            <v>735</v>
          </cell>
          <cell r="J105">
            <v>735</v>
          </cell>
          <cell r="K105" t="str">
            <v>Glob.</v>
          </cell>
        </row>
        <row r="106">
          <cell r="B106" t="str">
            <v>Pré-Fabricado EM BETÃO de 27,75 m2</v>
          </cell>
          <cell r="E106" t="str">
            <v>Glob.</v>
          </cell>
          <cell r="G106">
            <v>11550</v>
          </cell>
          <cell r="J106">
            <v>11550</v>
          </cell>
          <cell r="K106" t="str">
            <v>Glob.</v>
          </cell>
        </row>
        <row r="107">
          <cell r="B107" t="str">
            <v>Protecções-SISACOL (2linha+3Ramal)</v>
          </cell>
          <cell r="E107" t="str">
            <v>un</v>
          </cell>
          <cell r="G107">
            <v>6425</v>
          </cell>
          <cell r="J107">
            <v>6425</v>
          </cell>
          <cell r="K107" t="str">
            <v>un</v>
          </cell>
        </row>
        <row r="108">
          <cell r="B108" t="str">
            <v>PT AÉREO (s/poste nem trafo)</v>
          </cell>
          <cell r="E108" t="str">
            <v>un</v>
          </cell>
          <cell r="G108">
            <v>5200</v>
          </cell>
          <cell r="J108">
            <v>5200</v>
          </cell>
          <cell r="K108" t="str">
            <v>un</v>
          </cell>
        </row>
        <row r="109">
          <cell r="B109" t="str">
            <v>Quadro DC+Baterias+Rectificador - SISACOL</v>
          </cell>
          <cell r="E109" t="str">
            <v>un</v>
          </cell>
          <cell r="G109">
            <v>15500</v>
          </cell>
          <cell r="J109">
            <v>15500</v>
          </cell>
          <cell r="K109" t="str">
            <v>un</v>
          </cell>
        </row>
        <row r="110">
          <cell r="B110" t="str">
            <v>QUADRO DE CONTAGEM -tipo A-ISOSIGMA</v>
          </cell>
          <cell r="E110" t="str">
            <v>un</v>
          </cell>
          <cell r="G110">
            <v>250</v>
          </cell>
          <cell r="J110">
            <v>250</v>
          </cell>
          <cell r="K110" t="str">
            <v>un</v>
          </cell>
        </row>
        <row r="111">
          <cell r="B111" t="str">
            <v>Rectificador S. AUX.</v>
          </cell>
          <cell r="E111" t="str">
            <v>un</v>
          </cell>
          <cell r="G111">
            <v>0</v>
          </cell>
          <cell r="J111">
            <v>0</v>
          </cell>
          <cell r="K111" t="str">
            <v>un</v>
          </cell>
        </row>
        <row r="112">
          <cell r="B112" t="str">
            <v>Relés de Protecção das celas de MT</v>
          </cell>
          <cell r="E112" t="str">
            <v>un</v>
          </cell>
          <cell r="G112">
            <v>0</v>
          </cell>
          <cell r="J112">
            <v>0</v>
          </cell>
          <cell r="K112" t="str">
            <v>un</v>
          </cell>
        </row>
        <row r="113">
          <cell r="B113" t="str">
            <v>SINCRONIZAÇÃO GPS -SEL 2407</v>
          </cell>
          <cell r="E113" t="str">
            <v>un</v>
          </cell>
          <cell r="G113">
            <v>1100</v>
          </cell>
          <cell r="J113">
            <v>1100</v>
          </cell>
          <cell r="K113" t="str">
            <v>un</v>
          </cell>
        </row>
        <row r="114">
          <cell r="B114" t="str">
            <v>Sistema Anti-Intrusão</v>
          </cell>
          <cell r="E114" t="str">
            <v>un</v>
          </cell>
          <cell r="G114">
            <v>0</v>
          </cell>
          <cell r="J114">
            <v>0</v>
          </cell>
          <cell r="K114" t="str">
            <v>un</v>
          </cell>
        </row>
        <row r="115">
          <cell r="B115" t="str">
            <v>Sistema de Protecção, Controlo e Medida</v>
          </cell>
          <cell r="E115" t="str">
            <v>un</v>
          </cell>
          <cell r="G115">
            <v>0</v>
          </cell>
          <cell r="J115">
            <v>0</v>
          </cell>
          <cell r="K115" t="str">
            <v>un</v>
          </cell>
        </row>
        <row r="116">
          <cell r="B116" t="str">
            <v>Sistema de Telecomunicações</v>
          </cell>
          <cell r="E116" t="str">
            <v>un</v>
          </cell>
          <cell r="G116">
            <v>0</v>
          </cell>
          <cell r="J116">
            <v>0</v>
          </cell>
          <cell r="K116" t="str">
            <v>un</v>
          </cell>
        </row>
        <row r="117">
          <cell r="B117" t="str">
            <v>Sistema Detector de Incendios</v>
          </cell>
          <cell r="E117" t="str">
            <v>un</v>
          </cell>
          <cell r="G117">
            <v>0</v>
          </cell>
          <cell r="J117">
            <v>0</v>
          </cell>
          <cell r="K117" t="str">
            <v>un</v>
          </cell>
        </row>
        <row r="118">
          <cell r="B118" t="str">
            <v>Soldaduras Alumi. (Cartuchos)</v>
          </cell>
          <cell r="E118" t="str">
            <v>un</v>
          </cell>
          <cell r="G118">
            <v>7.5</v>
          </cell>
          <cell r="J118">
            <v>7.5</v>
          </cell>
          <cell r="K118" t="str">
            <v>un</v>
          </cell>
        </row>
        <row r="119">
          <cell r="B119" t="str">
            <v>Soldaduras Alumi. (Escova Metalica)</v>
          </cell>
          <cell r="E119" t="str">
            <v>un</v>
          </cell>
          <cell r="G119">
            <v>3.15</v>
          </cell>
          <cell r="J119">
            <v>3.15</v>
          </cell>
          <cell r="K119" t="str">
            <v>un</v>
          </cell>
        </row>
        <row r="120">
          <cell r="B120" t="str">
            <v>Soldaduras Alumi. (Molde)</v>
          </cell>
          <cell r="E120" t="str">
            <v>un</v>
          </cell>
          <cell r="G120">
            <v>97.17</v>
          </cell>
          <cell r="J120">
            <v>97.17</v>
          </cell>
          <cell r="K120" t="str">
            <v>un</v>
          </cell>
        </row>
        <row r="121">
          <cell r="B121" t="str">
            <v>Soldaduras Alumi. (Pistola de ignição)</v>
          </cell>
          <cell r="E121" t="str">
            <v>un</v>
          </cell>
          <cell r="G121">
            <v>6.75</v>
          </cell>
          <cell r="J121">
            <v>6.75</v>
          </cell>
          <cell r="K121" t="str">
            <v>un</v>
          </cell>
        </row>
        <row r="122">
          <cell r="B122" t="str">
            <v>Soldaduras Alumi. (Raspador)</v>
          </cell>
          <cell r="E122" t="str">
            <v>un</v>
          </cell>
          <cell r="G122">
            <v>3.2</v>
          </cell>
          <cell r="J122">
            <v>3.2</v>
          </cell>
          <cell r="K122" t="str">
            <v>un</v>
          </cell>
        </row>
        <row r="123">
          <cell r="B123" t="str">
            <v>Soldaduras Alumi. (Tenaz)</v>
          </cell>
          <cell r="E123" t="str">
            <v>un</v>
          </cell>
          <cell r="G123">
            <v>51.75</v>
          </cell>
          <cell r="J123">
            <v>51.75</v>
          </cell>
          <cell r="K123" t="str">
            <v>un</v>
          </cell>
        </row>
        <row r="124">
          <cell r="B124" t="str">
            <v>SPCC+QAC-SISACOL</v>
          </cell>
          <cell r="E124" t="str">
            <v>un</v>
          </cell>
          <cell r="G124">
            <v>64600</v>
          </cell>
          <cell r="J124">
            <v>64600</v>
          </cell>
          <cell r="K124" t="str">
            <v>un</v>
          </cell>
        </row>
        <row r="125">
          <cell r="B125" t="str">
            <v>Suporte de terminal terras em L</v>
          </cell>
          <cell r="E125" t="str">
            <v>un</v>
          </cell>
          <cell r="G125">
            <v>0</v>
          </cell>
          <cell r="J125">
            <v>0</v>
          </cell>
          <cell r="K125" t="str">
            <v>un</v>
          </cell>
        </row>
        <row r="126">
          <cell r="B126" t="str">
            <v>Terminal  de fecho em anel para tubo de aço de 48mm, condutor 95mm2</v>
          </cell>
          <cell r="E126" t="str">
            <v>un</v>
          </cell>
          <cell r="G126">
            <v>0</v>
          </cell>
          <cell r="J126">
            <v>0</v>
          </cell>
          <cell r="K126" t="str">
            <v>un</v>
          </cell>
        </row>
        <row r="127">
          <cell r="B127" t="str">
            <v>Terminal  de ligação à terra p\ 2 cabos 150/M10</v>
          </cell>
          <cell r="E127" t="str">
            <v>un</v>
          </cell>
          <cell r="G127">
            <v>0</v>
          </cell>
          <cell r="J127">
            <v>0</v>
          </cell>
          <cell r="K127" t="str">
            <v>un</v>
          </cell>
        </row>
        <row r="128">
          <cell r="B128" t="str">
            <v>terminal a pressão para L.A.T. (tipo C)</v>
          </cell>
          <cell r="E128" t="str">
            <v>un</v>
          </cell>
          <cell r="G128">
            <v>2.5</v>
          </cell>
          <cell r="J128">
            <v>2.5</v>
          </cell>
          <cell r="K128" t="str">
            <v>un</v>
          </cell>
        </row>
        <row r="129">
          <cell r="B129" t="str">
            <v>Terminal c\ aperto para ligação à terra  25/120</v>
          </cell>
          <cell r="E129" t="str">
            <v>un</v>
          </cell>
          <cell r="G129">
            <v>0</v>
          </cell>
          <cell r="J129">
            <v>0</v>
          </cell>
          <cell r="K129" t="str">
            <v>un</v>
          </cell>
        </row>
        <row r="130">
          <cell r="B130" t="str">
            <v>Tis e TTs (3+3) para celas MT</v>
          </cell>
          <cell r="E130" t="str">
            <v>un</v>
          </cell>
          <cell r="G130">
            <v>2810</v>
          </cell>
          <cell r="J130">
            <v>2810</v>
          </cell>
          <cell r="K130" t="str">
            <v>un</v>
          </cell>
        </row>
        <row r="131">
          <cell r="B131" t="str">
            <v>Tomada extraível em “T”, 20 kV 120 mm2</v>
          </cell>
          <cell r="E131" t="str">
            <v>un</v>
          </cell>
          <cell r="G131">
            <v>77.3333333333333</v>
          </cell>
          <cell r="J131">
            <v>77.3333333333333</v>
          </cell>
          <cell r="K131" t="str">
            <v>un</v>
          </cell>
        </row>
        <row r="132">
          <cell r="B132" t="str">
            <v>Tomada extraível em “T”, 20 kV 240 mm2</v>
          </cell>
          <cell r="E132" t="str">
            <v>m</v>
          </cell>
          <cell r="G132">
            <v>80</v>
          </cell>
          <cell r="J132">
            <v>80</v>
          </cell>
          <cell r="K132" t="str">
            <v>m</v>
          </cell>
        </row>
        <row r="133">
          <cell r="B133" t="str">
            <v>Tomada extraível em “T”, 20 kV 400 mm2</v>
          </cell>
          <cell r="E133" t="str">
            <v>m</v>
          </cell>
          <cell r="G133">
            <v>85</v>
          </cell>
          <cell r="J133">
            <v>85</v>
          </cell>
          <cell r="K133" t="str">
            <v>m</v>
          </cell>
        </row>
        <row r="134">
          <cell r="B134" t="str">
            <v>Tomada extraível em “T”, 20 kV 630 mm2</v>
          </cell>
          <cell r="E134" t="str">
            <v>m</v>
          </cell>
          <cell r="G134">
            <v>241.333333333333</v>
          </cell>
          <cell r="J134">
            <v>241.333333333333</v>
          </cell>
          <cell r="K134" t="str">
            <v>m</v>
          </cell>
        </row>
        <row r="135">
          <cell r="B135" t="str">
            <v>Tomada extraível em “T”, 20 kV 95 mm2</v>
          </cell>
          <cell r="E135" t="str">
            <v>m</v>
          </cell>
          <cell r="G135">
            <v>75</v>
          </cell>
          <cell r="J135">
            <v>75</v>
          </cell>
          <cell r="K135" t="str">
            <v>m</v>
          </cell>
        </row>
        <row r="136">
          <cell r="B136" t="str">
            <v>Transformador de Potencia</v>
          </cell>
          <cell r="E136" t="str">
            <v>un</v>
          </cell>
          <cell r="G136">
            <v>0</v>
          </cell>
          <cell r="J136">
            <v>0</v>
          </cell>
          <cell r="K136" t="str">
            <v>un</v>
          </cell>
        </row>
        <row r="137">
          <cell r="B137" t="str">
            <v>TSA 25kVA 15 kV</v>
          </cell>
          <cell r="E137" t="str">
            <v>un</v>
          </cell>
          <cell r="G137">
            <v>4500</v>
          </cell>
          <cell r="J137">
            <v>4500</v>
          </cell>
          <cell r="K137" t="str">
            <v>un</v>
          </cell>
        </row>
        <row r="138">
          <cell r="B138" t="str">
            <v>Uniões de fibra optica</v>
          </cell>
          <cell r="E138" t="str">
            <v>un</v>
          </cell>
          <cell r="G138">
            <v>0</v>
          </cell>
          <cell r="J138">
            <v>0</v>
          </cell>
          <cell r="K138" t="str">
            <v>un</v>
          </cell>
        </row>
      </sheetData>
      <sheetData sheetId="5">
        <row r="7">
          <cell r="B7" t="str">
            <v>Giratória</v>
          </cell>
          <cell r="C7">
            <v>376.48</v>
          </cell>
          <cell r="D7">
            <v>47.06</v>
          </cell>
          <cell r="F7">
            <v>0</v>
          </cell>
          <cell r="H7">
            <v>0</v>
          </cell>
          <cell r="I7">
            <v>376.48</v>
          </cell>
          <cell r="J7">
            <v>47.06</v>
          </cell>
        </row>
        <row r="8">
          <cell r="B8" t="str">
            <v>Porta Bobines</v>
          </cell>
          <cell r="C8">
            <v>24</v>
          </cell>
          <cell r="D8">
            <v>3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24</v>
          </cell>
          <cell r="J8">
            <v>3</v>
          </cell>
        </row>
        <row r="9">
          <cell r="B9" t="str">
            <v>Microhomimetro 100A</v>
          </cell>
          <cell r="C9">
            <v>6</v>
          </cell>
          <cell r="D9">
            <v>0.75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6</v>
          </cell>
          <cell r="J9">
            <v>0.75</v>
          </cell>
        </row>
        <row r="10">
          <cell r="B10" t="str">
            <v>Medidor de Passo e contacto</v>
          </cell>
          <cell r="C10">
            <v>8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1</v>
          </cell>
        </row>
        <row r="11">
          <cell r="B11" t="str">
            <v>Medidor de Terras</v>
          </cell>
          <cell r="C11">
            <v>3</v>
          </cell>
          <cell r="D11">
            <v>0.375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0.375</v>
          </cell>
        </row>
        <row r="12">
          <cell r="B12" t="str">
            <v>Terahomimetro 10 kV</v>
          </cell>
          <cell r="C12">
            <v>6</v>
          </cell>
          <cell r="D12">
            <v>0.75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0.75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o"/>
      <sheetName val="Dados Gerais"/>
      <sheetName val="Cálculos Auxiliares Gráficos"/>
      <sheetName val="Mapa Resumo"/>
      <sheetName val="Mapa 4"/>
      <sheetName val="Mapa 5"/>
      <sheetName val="Mapa 7"/>
      <sheetName val="Custos Obras Arranque"/>
      <sheetName val="Mapa 15"/>
      <sheetName val="Mapa 8"/>
      <sheetName val="Mapa 9"/>
      <sheetName val="Mapa 10"/>
      <sheetName val="Mapa 11"/>
      <sheetName val="Mapa 12"/>
      <sheetName val="Mapa 13"/>
      <sheetName val="Mapa 14"/>
      <sheetName val="Mapa 16"/>
      <sheetName val="Mapa 17"/>
      <sheetName val="Mapa 1"/>
      <sheetName val="Mapa 2"/>
      <sheetName val="Mapa 3"/>
      <sheetName val="Obras Garantia"/>
      <sheetName val="Dados_Gerais"/>
      <sheetName val="Cálculos_Auxiliares_Gráficos"/>
      <sheetName val="Mapa_Resumo"/>
      <sheetName val="Mapa_4"/>
      <sheetName val="Mapa_5"/>
      <sheetName val="Mapa_7"/>
      <sheetName val="Custos_Obras_Arranque"/>
      <sheetName val="Mapa_15"/>
      <sheetName val="Mapa_8"/>
      <sheetName val="Mapa_9"/>
      <sheetName val="Mapa_10"/>
      <sheetName val="Mapa_11"/>
      <sheetName val="Mapa_12"/>
      <sheetName val="Mapa_13"/>
      <sheetName val="Mapa_14"/>
      <sheetName val="Mapa_16"/>
      <sheetName val="Mapa_17"/>
      <sheetName val="Mapa_1"/>
      <sheetName val="Mapa_2"/>
      <sheetName val="Mapa_3"/>
      <sheetName val="Obras_Garantia"/>
    </sheetNames>
    <sheetDataSet>
      <sheetData sheetId="0"/>
      <sheetData sheetId="1">
        <row r="11">
          <cell r="B11">
            <v>1</v>
          </cell>
        </row>
        <row r="29">
          <cell r="B29">
            <v>941</v>
          </cell>
        </row>
        <row r="34">
          <cell r="B34">
            <v>12</v>
          </cell>
        </row>
        <row r="35">
          <cell r="B35">
            <v>13</v>
          </cell>
        </row>
        <row r="36">
          <cell r="B36">
            <v>14</v>
          </cell>
        </row>
        <row r="42">
          <cell r="B42">
            <v>18</v>
          </cell>
        </row>
        <row r="43">
          <cell r="B43">
            <v>19</v>
          </cell>
        </row>
        <row r="46">
          <cell r="B46">
            <v>22</v>
          </cell>
        </row>
        <row r="47">
          <cell r="B47">
            <v>23</v>
          </cell>
        </row>
        <row r="50">
          <cell r="B50">
            <v>2402</v>
          </cell>
        </row>
        <row r="51">
          <cell r="B51">
            <v>2403</v>
          </cell>
        </row>
        <row r="55">
          <cell r="B55">
            <v>25</v>
          </cell>
        </row>
        <row r="56">
          <cell r="B56">
            <v>26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."/>
      <sheetName val="MANO OBRA"/>
      <sheetName val="MATERIALES"/>
      <sheetName val="EQUIPO"/>
      <sheetName val="ACT. PRINC."/>
      <sheetName val="INTEGRACIÓN C.U."/>
      <sheetName val="Hoja3"/>
      <sheetName val="C.U."/>
      <sheetName val="PROYECTO"/>
      <sheetName val="Hoja1"/>
      <sheetName val="Hoja2"/>
      <sheetName val="DESGLOCE C.D."/>
      <sheetName val="PRESUPUESTO "/>
      <sheetName val="PROGRAMA REQUERIMIENTO FINANCIE"/>
    </sheetNames>
    <sheetDataSet>
      <sheetData sheetId="0"/>
      <sheetData sheetId="1"/>
      <sheetData sheetId="2"/>
      <sheetData sheetId="3"/>
      <sheetData sheetId="4">
        <row r="5">
          <cell r="A5" t="str">
            <v>Mortero</v>
          </cell>
        </row>
        <row r="6">
          <cell r="A6" t="str">
            <v>Concreto 3000 psi</v>
          </cell>
        </row>
        <row r="7">
          <cell r="A7" t="str">
            <v>Concreto 2500 psi</v>
          </cell>
        </row>
        <row r="8">
          <cell r="A8" t="str">
            <v>Acero de Refuerzo alistado, armado y colocado</v>
          </cell>
        </row>
        <row r="9">
          <cell r="A9" t="str">
            <v>Formaleta</v>
          </cell>
        </row>
        <row r="10">
          <cell r="A10" t="str">
            <v>Muro de Concreto Ciclopeo</v>
          </cell>
        </row>
        <row r="11">
          <cell r="A11" t="str">
            <v>Repello</v>
          </cell>
        </row>
        <row r="12">
          <cell r="A12" t="str">
            <v>Fino Liso</v>
          </cell>
        </row>
        <row r="13">
          <cell r="A13" t="str">
            <v>Colocado de Concreto (m³)</v>
          </cell>
        </row>
        <row r="14">
          <cell r="A14" t="str">
            <v>Colocado de Concreto en Vigas y Columnas</v>
          </cell>
        </row>
        <row r="15">
          <cell r="A15" t="str">
            <v>Concreto 2000 psi</v>
          </cell>
        </row>
        <row r="16">
          <cell r="A16" t="str">
            <v>Enchape de Azulejos</v>
          </cell>
        </row>
        <row r="17">
          <cell r="A17" t="str">
            <v>Ladrillo Terrazo Blanco</v>
          </cell>
        </row>
        <row r="18">
          <cell r="A18" t="str">
            <v>Concreto 4500 psi</v>
          </cell>
        </row>
        <row r="19">
          <cell r="A19" t="str">
            <v>Concreto 3500 psi</v>
          </cell>
        </row>
        <row r="20">
          <cell r="A20" t="str">
            <v>Concreto 4000 psi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O"/>
      <sheetName val="Obra Civil"/>
      <sheetName val="Aparamenta"/>
      <sheetName val="Redes"/>
      <sheetName val="AEG"/>
      <sheetName val="SET"/>
      <sheetName val="Seguridad"/>
      <sheetName val="Resumen"/>
      <sheetName val="Datos01"/>
      <sheetName val="Datos02"/>
      <sheetName val="Vis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B11">
            <v>1333</v>
          </cell>
        </row>
        <row r="12">
          <cell r="B12">
            <v>884.07</v>
          </cell>
        </row>
        <row r="13">
          <cell r="B13">
            <v>642.96</v>
          </cell>
        </row>
        <row r="14">
          <cell r="B14">
            <v>241.10999999999996</v>
          </cell>
        </row>
        <row r="15">
          <cell r="B15">
            <v>2679</v>
          </cell>
        </row>
        <row r="16">
          <cell r="B16">
            <v>2679</v>
          </cell>
        </row>
      </sheetData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base de datos CU"/>
    </sheetNames>
    <sheetDataSet>
      <sheetData sheetId="0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3"/>
      <sheetName val="Folha2"/>
      <sheetName val="Vias (Tesouraria) (2)"/>
      <sheetName val="Vias (Tesouraria)"/>
      <sheetName val="Fase de execução"/>
      <sheetName val="Folha1"/>
      <sheetName val="Import DR Setembro 06 0"/>
      <sheetName val="9201 - coord obras"/>
      <sheetName val="9202 - FC SHST"/>
      <sheetName val="9203 - FC OG"/>
      <sheetName val="9204 - FC Equip"/>
      <sheetName val="9205 - FC AP Sub"/>
      <sheetName val="9206 - Estudo de Obras"/>
      <sheetName val="9207 - EqDesm"/>
      <sheetName val="9208 - Orç"/>
      <sheetName val="9209 - Top"/>
      <sheetName val="9230 - Comuns"/>
      <sheetName val="9200 - DP"/>
      <sheetName val="9231 - Serv Adm"/>
      <sheetName val="9232 - Qualidade"/>
      <sheetName val="Máquinas - 9220"/>
      <sheetName val="9240 - DC"/>
      <sheetName val="Custos operacionais (2)"/>
      <sheetName val="estimativa coordenação"/>
      <sheetName val="Análise Contas Jun'06 - UVi (2)"/>
      <sheetName val="Análise Contas Jun'06 - UVias"/>
      <sheetName val="Margem (PN)"/>
      <sheetName val="Obras Potencial"/>
      <sheetName val="Mapa 1"/>
      <sheetName val="Mapa 2"/>
      <sheetName val="Gráfico1"/>
      <sheetName val="dados"/>
      <sheetName val="Vias (N)"/>
      <sheetName val="Vias (BRISA)"/>
      <sheetName val="Débitos"/>
      <sheetName val="Mapa 3"/>
      <sheetName val="Margem"/>
      <sheetName val="Vias"/>
      <sheetName val="Folha1 (2)"/>
      <sheetName val="Mapa 4"/>
      <sheetName val="Mapa 5"/>
      <sheetName val="Mapa 6"/>
      <sheetName val="Mapa 7"/>
      <sheetName val="Mapa 8"/>
      <sheetName val="Mapa 9"/>
      <sheetName val="Mapa 10"/>
      <sheetName val="Vias_(Tesouraria)_(2)"/>
      <sheetName val="Vias_(Tesouraria)"/>
      <sheetName val="Fase_de_execução"/>
      <sheetName val="Import_DR_Setembro_06_0"/>
      <sheetName val="9201_-_coord_obras"/>
      <sheetName val="9202_-_FC_SHST"/>
      <sheetName val="9203_-_FC_OG"/>
      <sheetName val="9204_-_FC_Equip"/>
      <sheetName val="9205_-_FC_AP_Sub"/>
      <sheetName val="9206_-_Estudo_de_Obras"/>
      <sheetName val="9207_-_EqDesm"/>
      <sheetName val="9208_-_Orç"/>
      <sheetName val="9209_-_Top"/>
      <sheetName val="9230_-_Comuns"/>
      <sheetName val="9200_-_DP"/>
      <sheetName val="9231_-_Serv_Adm"/>
      <sheetName val="9232_-_Qualidade"/>
      <sheetName val="Máquinas_-_9220"/>
      <sheetName val="9240_-_DC"/>
      <sheetName val="Custos_operacionais_(2)"/>
      <sheetName val="estimativa_coordenação"/>
      <sheetName val="Análise_Contas_Jun'06_-_UVi_(2)"/>
      <sheetName val="Análise_Contas_Jun'06_-_UVias"/>
      <sheetName val="Margem_(PN)"/>
      <sheetName val="Obras_Potencial"/>
      <sheetName val="Mapa_1"/>
      <sheetName val="Mapa_2"/>
      <sheetName val="Vias_(N)"/>
      <sheetName val="Vias_(BRISA)"/>
      <sheetName val="Mapa_3"/>
      <sheetName val="Folha1_(2)"/>
      <sheetName val="Mapa_4"/>
      <sheetName val="Mapa_5"/>
      <sheetName val="Mapa_6"/>
      <sheetName val="Mapa_7"/>
      <sheetName val="Mapa_8"/>
      <sheetName val="Mapa_9"/>
      <sheetName val="Mapa_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5">
          <cell r="B35">
            <v>1437</v>
          </cell>
        </row>
        <row r="50">
          <cell r="B50">
            <v>1443</v>
          </cell>
        </row>
        <row r="65">
          <cell r="B65">
            <v>1447</v>
          </cell>
        </row>
        <row r="80">
          <cell r="B80">
            <v>1464</v>
          </cell>
        </row>
        <row r="95">
          <cell r="B95">
            <v>1425</v>
          </cell>
        </row>
        <row r="110">
          <cell r="B110">
            <v>1480</v>
          </cell>
        </row>
        <row r="125">
          <cell r="B125" t="str">
            <v>1480a</v>
          </cell>
        </row>
        <row r="140">
          <cell r="B140">
            <v>1481</v>
          </cell>
        </row>
        <row r="155">
          <cell r="B155" t="str">
            <v>xxxx</v>
          </cell>
        </row>
        <row r="170">
          <cell r="B170" t="str">
            <v>xxxx</v>
          </cell>
        </row>
        <row r="185">
          <cell r="B185" t="str">
            <v>xxxx</v>
          </cell>
        </row>
        <row r="200">
          <cell r="B200" t="str">
            <v>xxxx</v>
          </cell>
        </row>
        <row r="215">
          <cell r="B215" t="str">
            <v>xxxx</v>
          </cell>
        </row>
      </sheetData>
      <sheetData sheetId="40"/>
      <sheetData sheetId="41">
        <row r="5">
          <cell r="B5" t="str">
            <v>Mapa 4 - Orçamento 2006 - Custos Operacionais</v>
          </cell>
        </row>
        <row r="26">
          <cell r="B26" t="str">
            <v>Saldo</v>
          </cell>
        </row>
        <row r="44">
          <cell r="B44" t="str">
            <v>Custos Perdas Extraordinárias</v>
          </cell>
        </row>
        <row r="64">
          <cell r="B64" t="str">
            <v>Serviços Imputados Out</v>
          </cell>
        </row>
        <row r="84">
          <cell r="B84" t="str">
            <v>Materiais</v>
          </cell>
        </row>
        <row r="104">
          <cell r="B104" t="str">
            <v>Custos com Pessoal</v>
          </cell>
        </row>
        <row r="124">
          <cell r="B124" t="str">
            <v>Amortizações</v>
          </cell>
        </row>
        <row r="144">
          <cell r="B144" t="str">
            <v>Tempo de inactividade de Máquinas</v>
          </cell>
        </row>
        <row r="164">
          <cell r="B164" t="str">
            <v>Total de Custos</v>
          </cell>
        </row>
        <row r="184">
          <cell r="B184" t="str">
            <v>Saldo</v>
          </cell>
        </row>
        <row r="204">
          <cell r="B204" t="str">
            <v>Subempreitadas</v>
          </cell>
        </row>
        <row r="222">
          <cell r="B222" t="str">
            <v>9230 - Comuns UN</v>
          </cell>
        </row>
        <row r="241">
          <cell r="B241" t="str">
            <v>9231 - Serv. Administ. - Controller</v>
          </cell>
        </row>
      </sheetData>
      <sheetData sheetId="42"/>
      <sheetData sheetId="43">
        <row r="20">
          <cell r="B20">
            <v>1345</v>
          </cell>
        </row>
        <row r="65">
          <cell r="B65">
            <v>1420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% (4)"/>
      <sheetName val="Demosntração Resultados"/>
      <sheetName val="Ponto Crítico"/>
      <sheetName val="Mapa 9"/>
      <sheetName val="Folha1 (2)"/>
      <sheetName val="Prod1"/>
      <sheetName val="Vias (actual) (4)"/>
      <sheetName val="Margem"/>
      <sheetName val="Tesor"/>
      <sheetName val="Prod2"/>
      <sheetName val="Res - Mapa 7"/>
      <sheetName val="Mapa 11"/>
      <sheetName val="6% (8)"/>
      <sheetName val="Sintese Margem Net"/>
      <sheetName val="Expect Resultados"/>
      <sheetName val="Custos Operacionais"/>
      <sheetName val="6% (5)"/>
      <sheetName val="6% (6)"/>
      <sheetName val="6% (7)"/>
      <sheetName val="XXX"/>
      <sheetName val="9200"/>
      <sheetName val="9201"/>
      <sheetName val="9202"/>
      <sheetName val="9203"/>
      <sheetName val="9204"/>
      <sheetName val="9205"/>
      <sheetName val="9206"/>
      <sheetName val="9207"/>
      <sheetName val="9208"/>
      <sheetName val="9209"/>
      <sheetName val="9210"/>
      <sheetName val="9230"/>
      <sheetName val="9231"/>
      <sheetName val="Débitos"/>
      <sheetName val="Folha1"/>
      <sheetName val="Mapa 7"/>
      <sheetName val="Mapa 10"/>
      <sheetName val="Mapa 13"/>
      <sheetName val="Mapa 8"/>
      <sheetName val="9232"/>
      <sheetName val="9207xxx"/>
      <sheetName val="9220"/>
      <sheetName val="6%_(4)"/>
      <sheetName val="Demosntração_Resultados"/>
      <sheetName val="Ponto_Crítico"/>
      <sheetName val="Mapa_9"/>
      <sheetName val="Folha1_(2)"/>
      <sheetName val="Vias_(actual)_(4)"/>
      <sheetName val="Res_-_Mapa_7"/>
      <sheetName val="Mapa_11"/>
      <sheetName val="6%_(8)"/>
      <sheetName val="Sintese_Margem_Net"/>
      <sheetName val="Expect_Resultados"/>
      <sheetName val="Custos_Operacionais"/>
      <sheetName val="6%_(5)"/>
      <sheetName val="6%_(6)"/>
      <sheetName val="6%_(7)"/>
      <sheetName val="Mapa_7"/>
      <sheetName val="Mapa_10"/>
      <sheetName val="Mapa_13"/>
      <sheetName val="Mapa_8"/>
    </sheetNames>
    <sheetDataSet>
      <sheetData sheetId="0"/>
      <sheetData sheetId="1"/>
      <sheetData sheetId="2"/>
      <sheetData sheetId="3">
        <row r="223">
          <cell r="B223">
            <v>9232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erta "/>
      <sheetName val="ELECTRICO "/>
      <sheetName val="OFERTA  REVISION COSTOS "/>
      <sheetName val="OFERTA 4% y 2%"/>
      <sheetName val="CRONOGRAMA"/>
      <sheetName val="oferta"/>
      <sheetName val="Estructura Metalica"/>
      <sheetName val="preliminar"/>
      <sheetName val="cubierta"/>
      <sheetName val="cascote y piso"/>
      <sheetName val="electrico"/>
      <sheetName val="Mampostería"/>
      <sheetName val="Fundaciones"/>
      <sheetName val="Plystone Entrepiso"/>
      <sheetName val="OFERTA 160119"/>
      <sheetName val="OFERTA 151218 4% y 2%"/>
      <sheetName val="OFERTA  ACTUALIZADA DHL"/>
    </sheetNames>
    <sheetDataSet>
      <sheetData sheetId="0"/>
      <sheetData sheetId="1"/>
      <sheetData sheetId="2"/>
      <sheetData sheetId="3"/>
      <sheetData sheetId="4"/>
      <sheetData sheetId="5"/>
      <sheetData sheetId="6">
        <row r="28">
          <cell r="E28">
            <v>2027.4695776664284</v>
          </cell>
        </row>
      </sheetData>
      <sheetData sheetId="7">
        <row r="21">
          <cell r="H21">
            <v>21.032317389114979</v>
          </cell>
        </row>
      </sheetData>
      <sheetData sheetId="8">
        <row r="83">
          <cell r="F83">
            <v>6.3302277432712204</v>
          </cell>
        </row>
      </sheetData>
      <sheetData sheetId="9">
        <row r="21">
          <cell r="H21">
            <v>21.032317389114979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  <sheetName val="Demonstração Resultados"/>
      <sheetName val="Demonstração Resultados (4)"/>
      <sheetName val="Demonstração Resultados (5)"/>
      <sheetName val="Demonstração Resultados (2)"/>
      <sheetName val="Demonstração Resultados (3)"/>
      <sheetName val="Vias (actual) (4)"/>
      <sheetName val="Custos Operacionais"/>
      <sheetName val="Margem"/>
      <sheetName val="Obras em Curso"/>
      <sheetName val="Obras Fechadas"/>
      <sheetName val="Pessoal (3)"/>
      <sheetName val="Balanceamento"/>
      <sheetName val="Tesor"/>
      <sheetName val="Algar"/>
      <sheetName val="Balanceamento (2)"/>
      <sheetName val="SWOT"/>
      <sheetName val="PA"/>
      <sheetName val="PRH"/>
      <sheetName val="PRF"/>
      <sheetName val="Demonstração_Resultados"/>
      <sheetName val="Demonstração_Resultados_(4)"/>
      <sheetName val="Demonstração_Resultados_(5)"/>
      <sheetName val="Demonstração_Resultados_(2)"/>
      <sheetName val="Demonstração_Resultados_(3)"/>
      <sheetName val="Vias_(actual)_(4)"/>
      <sheetName val="Custos_Operacionais"/>
      <sheetName val="Obras_em_Curso"/>
      <sheetName val="Obras_Fechadas"/>
      <sheetName val="Pessoal_(3)"/>
      <sheetName val="Balanceamento_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"/>
      <sheetName val="Base de Datos de Acarreo"/>
      <sheetName val="Estado de Cta x Subcontratista"/>
      <sheetName val="Estado de Cta x Maquinaria"/>
      <sheetName val="Consolidado"/>
      <sheetName val="Hoja2"/>
    </sheetNames>
    <sheetDataSet>
      <sheetData sheetId="0">
        <row r="69">
          <cell r="A69" t="str">
            <v>001-01</v>
          </cell>
        </row>
        <row r="70">
          <cell r="A70" t="str">
            <v>001-02</v>
          </cell>
        </row>
        <row r="71">
          <cell r="A71" t="str">
            <v>002-01</v>
          </cell>
        </row>
        <row r="72">
          <cell r="A72" t="str">
            <v>002-02</v>
          </cell>
        </row>
        <row r="73">
          <cell r="A73" t="str">
            <v>010-03</v>
          </cell>
        </row>
        <row r="74">
          <cell r="A74" t="str">
            <v>010-07</v>
          </cell>
        </row>
        <row r="75">
          <cell r="A75" t="str">
            <v>010-20</v>
          </cell>
        </row>
        <row r="76">
          <cell r="A76" t="str">
            <v>010-21</v>
          </cell>
        </row>
        <row r="77">
          <cell r="A77" t="str">
            <v>010-26</v>
          </cell>
        </row>
        <row r="78">
          <cell r="A78" t="str">
            <v>45-07</v>
          </cell>
        </row>
        <row r="79">
          <cell r="A79" t="str">
            <v>45-08</v>
          </cell>
        </row>
        <row r="80">
          <cell r="A80" t="str">
            <v>45-12</v>
          </cell>
        </row>
        <row r="81">
          <cell r="A81" t="str">
            <v>45-15</v>
          </cell>
        </row>
        <row r="82">
          <cell r="A82" t="str">
            <v>45-17</v>
          </cell>
        </row>
        <row r="83">
          <cell r="A83" t="str">
            <v>45-19</v>
          </cell>
        </row>
        <row r="84">
          <cell r="A84" t="str">
            <v>050-41</v>
          </cell>
        </row>
        <row r="85">
          <cell r="A85" t="str">
            <v>050-42</v>
          </cell>
        </row>
        <row r="86">
          <cell r="A86" t="str">
            <v>050-43</v>
          </cell>
        </row>
        <row r="87">
          <cell r="A87" t="str">
            <v>050-37</v>
          </cell>
        </row>
        <row r="88">
          <cell r="A88" t="str">
            <v>050-47</v>
          </cell>
        </row>
        <row r="89">
          <cell r="A89" t="str">
            <v>050-57</v>
          </cell>
        </row>
        <row r="90">
          <cell r="A90" t="str">
            <v>050-58</v>
          </cell>
        </row>
        <row r="91">
          <cell r="A91" t="str">
            <v>050-97</v>
          </cell>
        </row>
        <row r="92">
          <cell r="A92" t="str">
            <v>050-64</v>
          </cell>
        </row>
        <row r="93">
          <cell r="A93" t="str">
            <v>050-67</v>
          </cell>
        </row>
        <row r="94">
          <cell r="A94" t="str">
            <v>050-105</v>
          </cell>
        </row>
        <row r="95">
          <cell r="A95" t="str">
            <v>050-110</v>
          </cell>
        </row>
        <row r="96">
          <cell r="A96" t="str">
            <v>050-145</v>
          </cell>
        </row>
        <row r="97">
          <cell r="A97" t="str">
            <v>050-149</v>
          </cell>
        </row>
        <row r="98">
          <cell r="A98" t="str">
            <v>050-150</v>
          </cell>
        </row>
        <row r="99">
          <cell r="A99" t="str">
            <v>050-152</v>
          </cell>
        </row>
        <row r="100">
          <cell r="A100" t="str">
            <v>050-153</v>
          </cell>
        </row>
        <row r="101">
          <cell r="A101" t="str">
            <v>050-154</v>
          </cell>
        </row>
        <row r="102">
          <cell r="A102" t="str">
            <v>050-155</v>
          </cell>
        </row>
        <row r="103">
          <cell r="A103" t="str">
            <v>050-156</v>
          </cell>
        </row>
        <row r="104">
          <cell r="A104" t="str">
            <v>050-157</v>
          </cell>
        </row>
        <row r="105">
          <cell r="A105" t="str">
            <v>050-158</v>
          </cell>
        </row>
        <row r="106">
          <cell r="A106" t="str">
            <v>050-159</v>
          </cell>
        </row>
        <row r="107">
          <cell r="A107" t="str">
            <v>050-161</v>
          </cell>
        </row>
        <row r="108">
          <cell r="A108" t="str">
            <v>050-162</v>
          </cell>
        </row>
        <row r="109">
          <cell r="A109" t="str">
            <v>050-163</v>
          </cell>
        </row>
        <row r="110">
          <cell r="A110" t="str">
            <v>050-166</v>
          </cell>
        </row>
        <row r="111">
          <cell r="A111" t="str">
            <v>050-168</v>
          </cell>
        </row>
        <row r="112">
          <cell r="A112" t="str">
            <v>050-169</v>
          </cell>
        </row>
        <row r="113">
          <cell r="A113" t="str">
            <v>050-170</v>
          </cell>
        </row>
        <row r="114">
          <cell r="A114" t="str">
            <v>050-171</v>
          </cell>
        </row>
        <row r="115">
          <cell r="A115" t="str">
            <v>050-173</v>
          </cell>
        </row>
        <row r="116">
          <cell r="A116" t="str">
            <v>050-174</v>
          </cell>
        </row>
        <row r="117">
          <cell r="A117" t="str">
            <v>050-172</v>
          </cell>
        </row>
        <row r="118">
          <cell r="A118" t="str">
            <v>050-175</v>
          </cell>
        </row>
        <row r="119">
          <cell r="A119" t="str">
            <v>050-176</v>
          </cell>
        </row>
        <row r="120">
          <cell r="A120" t="str">
            <v>050-178</v>
          </cell>
        </row>
        <row r="171">
          <cell r="H171" t="str">
            <v>Banco</v>
          </cell>
        </row>
        <row r="172">
          <cell r="H172" t="str">
            <v>Mezclador Los Monos</v>
          </cell>
        </row>
        <row r="173">
          <cell r="H173" t="str">
            <v>Los Monos</v>
          </cell>
        </row>
        <row r="174">
          <cell r="H174" t="str">
            <v>Herradora</v>
          </cell>
        </row>
        <row r="175">
          <cell r="H175" t="str">
            <v>Buenos Aires</v>
          </cell>
        </row>
        <row r="176">
          <cell r="H176" t="str">
            <v>acopio chavelo</v>
          </cell>
        </row>
        <row r="177">
          <cell r="H177" t="str">
            <v>Quebrador</v>
          </cell>
        </row>
        <row r="178">
          <cell r="H178" t="str">
            <v xml:space="preserve">ACOPIO TULE </v>
          </cell>
        </row>
        <row r="179">
          <cell r="H179" t="str">
            <v>Ojo de Agua</v>
          </cell>
        </row>
        <row r="180">
          <cell r="H180" t="str">
            <v>Argentina</v>
          </cell>
        </row>
        <row r="181">
          <cell r="H181" t="str">
            <v>Plantel LAREL GALAN</v>
          </cell>
        </row>
        <row r="182">
          <cell r="H182" t="str">
            <v>Empalme Frutan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0311 alquilados (Rizo)"/>
      <sheetName val="Código"/>
      <sheetName val="Base de Datos de Acarreo"/>
      <sheetName val="Estado de Cta x Subcontratista"/>
      <sheetName val="Estado de Cta x Maquinaria"/>
      <sheetName val="Consolidado"/>
      <sheetName val="Inv Mat Triturado"/>
      <sheetName val="Hoja1"/>
    </sheetNames>
    <sheetDataSet>
      <sheetData sheetId="0"/>
      <sheetData sheetId="1">
        <row r="20">
          <cell r="B20" t="str">
            <v xml:space="preserve">Selecto </v>
          </cell>
        </row>
        <row r="21">
          <cell r="B21" t="str">
            <v>selecto para desvio</v>
          </cell>
        </row>
        <row r="22">
          <cell r="B22" t="str">
            <v>selecto terraceria</v>
          </cell>
        </row>
        <row r="23">
          <cell r="B23" t="str">
            <v>selecto  relleno de alcantarillas</v>
          </cell>
        </row>
        <row r="24">
          <cell r="B24" t="str">
            <v>selecto  relleno para sub- excavacion</v>
          </cell>
        </row>
        <row r="25">
          <cell r="B25" t="str">
            <v>Traslado de material selecto corte de linea al acopio</v>
          </cell>
        </row>
        <row r="26">
          <cell r="B26" t="str">
            <v>Base</v>
          </cell>
        </row>
        <row r="27">
          <cell r="B27" t="str">
            <v>Base 1era Capa 10 Cm</v>
          </cell>
        </row>
        <row r="28">
          <cell r="B28" t="str">
            <v>Base 2da Capa Cm</v>
          </cell>
        </row>
        <row r="29">
          <cell r="B29" t="str">
            <v>Sub - Base 1era Capa 20 Cm</v>
          </cell>
        </row>
        <row r="30">
          <cell r="B30" t="str">
            <v>Sub - Base 2da Capa 20 Cm</v>
          </cell>
        </row>
        <row r="31">
          <cell r="B31" t="str">
            <v>Bolón</v>
          </cell>
        </row>
        <row r="32">
          <cell r="B32" t="str">
            <v xml:space="preserve">Bolon Pedraplen </v>
          </cell>
        </row>
        <row r="33">
          <cell r="B33" t="str">
            <v>Bolon Para estribos (puente)</v>
          </cell>
        </row>
        <row r="34">
          <cell r="B34" t="str">
            <v>Bolon para puente</v>
          </cell>
        </row>
        <row r="35">
          <cell r="B35" t="str">
            <v>Bolon para Filtros</v>
          </cell>
        </row>
        <row r="36">
          <cell r="B36" t="str">
            <v>Bolon para relleno de sub excavacion</v>
          </cell>
        </row>
        <row r="37">
          <cell r="B37" t="str">
            <v>Bolon para desvio</v>
          </cell>
        </row>
        <row r="38">
          <cell r="B38" t="str">
            <v>Bolon extraido de la linea</v>
          </cell>
        </row>
        <row r="39">
          <cell r="B39" t="str">
            <v>Bolon para estabilizar terraceria (piso)</v>
          </cell>
        </row>
        <row r="40">
          <cell r="B40" t="str">
            <v>Traslado de Tuberia</v>
          </cell>
        </row>
        <row r="41">
          <cell r="B41" t="str">
            <v>Bolon para ALC Mamposteria</v>
          </cell>
        </row>
        <row r="42">
          <cell r="B42" t="str">
            <v>Postes para cercas</v>
          </cell>
        </row>
        <row r="43">
          <cell r="B43" t="str">
            <v>Cero</v>
          </cell>
        </row>
        <row r="44">
          <cell r="B44" t="str">
            <v>Cero "B"</v>
          </cell>
        </row>
        <row r="45">
          <cell r="B45" t="str">
            <v>Material piedrin 3/4</v>
          </cell>
        </row>
        <row r="46">
          <cell r="B46" t="str">
            <v>Desecho</v>
          </cell>
        </row>
        <row r="47">
          <cell r="B47" t="str">
            <v>Desecho de Abra</v>
          </cell>
        </row>
        <row r="48">
          <cell r="B48" t="str">
            <v>Desecho de exc. No clasificada</v>
          </cell>
        </row>
        <row r="49">
          <cell r="B49" t="str">
            <v>Desecho No clasificado para Dique</v>
          </cell>
        </row>
        <row r="50">
          <cell r="B50" t="str">
            <v>Desecho de sub excavacion</v>
          </cell>
        </row>
        <row r="51">
          <cell r="B51" t="str">
            <v>Desecho de Excavacion en la via</v>
          </cell>
        </row>
        <row r="52">
          <cell r="B52" t="str">
            <v>Desecho de Arcillas</v>
          </cell>
        </row>
        <row r="53">
          <cell r="B53" t="str">
            <v>Desecho de la via</v>
          </cell>
        </row>
        <row r="54">
          <cell r="B54" t="str">
            <v>Alcantarilla</v>
          </cell>
        </row>
        <row r="55">
          <cell r="B55" t="str">
            <v>1/2  Agregado para concretos (puentes)</v>
          </cell>
        </row>
        <row r="56">
          <cell r="B56" t="str">
            <v>3/8</v>
          </cell>
        </row>
        <row r="63">
          <cell r="A63" t="str">
            <v>001-01</v>
          </cell>
        </row>
        <row r="64">
          <cell r="A64" t="str">
            <v>001-02</v>
          </cell>
        </row>
        <row r="65">
          <cell r="A65" t="str">
            <v>002-01</v>
          </cell>
        </row>
        <row r="66">
          <cell r="A66" t="str">
            <v>002-02</v>
          </cell>
        </row>
        <row r="67">
          <cell r="A67" t="str">
            <v>010-03</v>
          </cell>
        </row>
        <row r="68">
          <cell r="A68" t="str">
            <v>010-21</v>
          </cell>
        </row>
        <row r="69">
          <cell r="A69" t="str">
            <v>45-07</v>
          </cell>
        </row>
        <row r="70">
          <cell r="A70" t="str">
            <v>45-15</v>
          </cell>
        </row>
        <row r="71">
          <cell r="A71" t="str">
            <v>45-17</v>
          </cell>
        </row>
        <row r="72">
          <cell r="A72" t="str">
            <v>45-19</v>
          </cell>
        </row>
        <row r="73">
          <cell r="A73" t="str">
            <v>050-41</v>
          </cell>
        </row>
        <row r="74">
          <cell r="A74" t="str">
            <v>050-42</v>
          </cell>
        </row>
        <row r="75">
          <cell r="A75" t="str">
            <v>050-43</v>
          </cell>
        </row>
        <row r="76">
          <cell r="A76" t="str">
            <v>050-37</v>
          </cell>
        </row>
        <row r="77">
          <cell r="A77" t="str">
            <v>050-47</v>
          </cell>
        </row>
        <row r="78">
          <cell r="A78" t="str">
            <v>050-57</v>
          </cell>
        </row>
        <row r="79">
          <cell r="A79" t="str">
            <v>050-58</v>
          </cell>
        </row>
        <row r="80">
          <cell r="A80" t="str">
            <v>050-97</v>
          </cell>
        </row>
        <row r="81">
          <cell r="A81" t="str">
            <v>050-67</v>
          </cell>
        </row>
        <row r="82">
          <cell r="A82" t="str">
            <v>050-105</v>
          </cell>
        </row>
        <row r="83">
          <cell r="A83" t="str">
            <v>050-110</v>
          </cell>
        </row>
        <row r="84">
          <cell r="A84" t="str">
            <v>050-145</v>
          </cell>
        </row>
        <row r="85">
          <cell r="A85" t="str">
            <v>050-149</v>
          </cell>
        </row>
        <row r="86">
          <cell r="A86" t="str">
            <v>050-150</v>
          </cell>
        </row>
        <row r="87">
          <cell r="A87" t="str">
            <v>050-152</v>
          </cell>
        </row>
        <row r="88">
          <cell r="A88" t="str">
            <v>050-153</v>
          </cell>
        </row>
        <row r="89">
          <cell r="A89" t="str">
            <v>050-154</v>
          </cell>
        </row>
        <row r="90">
          <cell r="A90" t="str">
            <v>050-155</v>
          </cell>
        </row>
        <row r="91">
          <cell r="A91" t="str">
            <v>050-156</v>
          </cell>
        </row>
        <row r="92">
          <cell r="A92" t="str">
            <v>050-157</v>
          </cell>
        </row>
        <row r="93">
          <cell r="A93" t="str">
            <v>050-158</v>
          </cell>
        </row>
        <row r="94">
          <cell r="A94" t="str">
            <v>050-159</v>
          </cell>
        </row>
        <row r="95">
          <cell r="A95" t="str">
            <v>050-161</v>
          </cell>
        </row>
        <row r="96">
          <cell r="A96" t="str">
            <v>050-162</v>
          </cell>
        </row>
        <row r="97">
          <cell r="A97" t="str">
            <v>050-163</v>
          </cell>
        </row>
        <row r="98">
          <cell r="A98" t="str">
            <v>050-166</v>
          </cell>
        </row>
        <row r="99">
          <cell r="A99" t="str">
            <v>050-169</v>
          </cell>
        </row>
        <row r="100">
          <cell r="A100" t="str">
            <v>050-170</v>
          </cell>
        </row>
        <row r="101">
          <cell r="A101" t="str">
            <v>050-171</v>
          </cell>
        </row>
        <row r="102">
          <cell r="A102" t="str">
            <v>050-173</v>
          </cell>
        </row>
        <row r="103">
          <cell r="A103" t="str">
            <v>050-174</v>
          </cell>
        </row>
        <row r="104">
          <cell r="A104" t="str">
            <v>050-172</v>
          </cell>
        </row>
        <row r="105">
          <cell r="A105" t="str">
            <v>050-175</v>
          </cell>
        </row>
        <row r="106">
          <cell r="A106" t="str">
            <v>050-176</v>
          </cell>
        </row>
        <row r="107">
          <cell r="A107" t="str">
            <v>050-178</v>
          </cell>
        </row>
        <row r="155">
          <cell r="H155" t="str">
            <v>Banco</v>
          </cell>
        </row>
        <row r="156">
          <cell r="H156" t="str">
            <v>Los Monos</v>
          </cell>
        </row>
        <row r="157">
          <cell r="H157" t="str">
            <v>Mesclador Los Monos</v>
          </cell>
        </row>
        <row r="158">
          <cell r="H158" t="str">
            <v>Buenos Aires</v>
          </cell>
        </row>
        <row r="159">
          <cell r="H159" t="str">
            <v>Quebrador</v>
          </cell>
        </row>
        <row r="160">
          <cell r="H160" t="str">
            <v xml:space="preserve">ACOPIO TULE </v>
          </cell>
        </row>
        <row r="161">
          <cell r="H161" t="str">
            <v>Ojo de Agua</v>
          </cell>
        </row>
        <row r="162">
          <cell r="H162" t="str">
            <v>Argentina</v>
          </cell>
        </row>
        <row r="163">
          <cell r="H163" t="str">
            <v>Plantel LAREL GALAN</v>
          </cell>
        </row>
        <row r="164">
          <cell r="H164" t="str">
            <v>Empalme Frutan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ECTOS"/>
      <sheetName val="TOTAL (4)"/>
      <sheetName val="Proyeccion "/>
      <sheetName val="Resumen"/>
      <sheetName val="Estimados de Costos"/>
      <sheetName val="CONSULTA MAESTRO-DETALLE"/>
    </sheetNames>
    <sheetDataSet>
      <sheetData sheetId="0"/>
      <sheetData sheetId="1"/>
      <sheetData sheetId="2"/>
      <sheetData sheetId="3"/>
      <sheetData sheetId="4">
        <row r="2">
          <cell r="B2">
            <v>402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B3">
            <v>403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B4">
            <v>404</v>
          </cell>
          <cell r="E4">
            <v>0</v>
          </cell>
          <cell r="F4">
            <v>0</v>
          </cell>
          <cell r="G4">
            <v>231043.16</v>
          </cell>
          <cell r="H4">
            <v>0</v>
          </cell>
          <cell r="I4">
            <v>0</v>
          </cell>
        </row>
        <row r="5">
          <cell r="B5">
            <v>406</v>
          </cell>
          <cell r="E5">
            <v>0</v>
          </cell>
          <cell r="F5">
            <v>0</v>
          </cell>
          <cell r="G5">
            <v>282796.84000000003</v>
          </cell>
          <cell r="H5">
            <v>0</v>
          </cell>
          <cell r="I5">
            <v>0</v>
          </cell>
        </row>
        <row r="6">
          <cell r="B6">
            <v>407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</row>
        <row r="7">
          <cell r="B7">
            <v>408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B8">
            <v>409</v>
          </cell>
          <cell r="E8">
            <v>0</v>
          </cell>
          <cell r="F8">
            <v>0</v>
          </cell>
          <cell r="G8">
            <v>223525.39</v>
          </cell>
          <cell r="H8">
            <v>0</v>
          </cell>
          <cell r="I8">
            <v>0</v>
          </cell>
        </row>
        <row r="9">
          <cell r="B9">
            <v>410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411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414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416</v>
          </cell>
          <cell r="E12">
            <v>73.44</v>
          </cell>
          <cell r="F12">
            <v>0</v>
          </cell>
          <cell r="G12">
            <v>0</v>
          </cell>
          <cell r="H12">
            <v>0</v>
          </cell>
          <cell r="I12">
            <v>2139.3199999999997</v>
          </cell>
        </row>
        <row r="13">
          <cell r="B13">
            <v>421</v>
          </cell>
          <cell r="E13">
            <v>77.66</v>
          </cell>
          <cell r="F13">
            <v>0</v>
          </cell>
          <cell r="G13">
            <v>0</v>
          </cell>
          <cell r="H13">
            <v>0</v>
          </cell>
          <cell r="I13">
            <v>300</v>
          </cell>
        </row>
        <row r="14">
          <cell r="B14">
            <v>425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B15">
            <v>426</v>
          </cell>
          <cell r="E15">
            <v>421.92</v>
          </cell>
          <cell r="F15">
            <v>1131.1499999999999</v>
          </cell>
          <cell r="G15">
            <v>8136</v>
          </cell>
          <cell r="H15">
            <v>0</v>
          </cell>
          <cell r="I15">
            <v>0</v>
          </cell>
        </row>
        <row r="16">
          <cell r="B16">
            <v>428</v>
          </cell>
          <cell r="E16">
            <v>77.66</v>
          </cell>
          <cell r="F16">
            <v>0</v>
          </cell>
          <cell r="G16">
            <v>0</v>
          </cell>
          <cell r="H16">
            <v>0</v>
          </cell>
          <cell r="I16">
            <v>111.03</v>
          </cell>
        </row>
        <row r="17">
          <cell r="B17">
            <v>429</v>
          </cell>
          <cell r="E17">
            <v>7029.8099999999995</v>
          </cell>
          <cell r="F17">
            <v>0</v>
          </cell>
          <cell r="G17">
            <v>0</v>
          </cell>
          <cell r="H17">
            <v>0</v>
          </cell>
          <cell r="I17">
            <v>701.93</v>
          </cell>
        </row>
        <row r="18">
          <cell r="B18">
            <v>431</v>
          </cell>
          <cell r="E18">
            <v>0</v>
          </cell>
          <cell r="F18">
            <v>41241.39</v>
          </cell>
          <cell r="G18">
            <v>0</v>
          </cell>
          <cell r="H18">
            <v>0</v>
          </cell>
          <cell r="I18">
            <v>0</v>
          </cell>
        </row>
        <row r="19">
          <cell r="B19">
            <v>432</v>
          </cell>
          <cell r="E19">
            <v>0</v>
          </cell>
          <cell r="F19">
            <v>10295</v>
          </cell>
          <cell r="G19">
            <v>0</v>
          </cell>
          <cell r="H19">
            <v>0</v>
          </cell>
          <cell r="I19">
            <v>0</v>
          </cell>
        </row>
        <row r="20">
          <cell r="B20">
            <v>433</v>
          </cell>
          <cell r="E20">
            <v>0</v>
          </cell>
          <cell r="F20">
            <v>3239</v>
          </cell>
          <cell r="G20">
            <v>0</v>
          </cell>
          <cell r="H20">
            <v>0</v>
          </cell>
          <cell r="I20">
            <v>0</v>
          </cell>
        </row>
        <row r="21">
          <cell r="B21">
            <v>434</v>
          </cell>
          <cell r="E21">
            <v>0</v>
          </cell>
          <cell r="F21">
            <v>4290.92</v>
          </cell>
          <cell r="G21">
            <v>0</v>
          </cell>
          <cell r="H21">
            <v>0</v>
          </cell>
          <cell r="I21">
            <v>0</v>
          </cell>
        </row>
        <row r="22">
          <cell r="B22">
            <v>436</v>
          </cell>
          <cell r="E22">
            <v>0</v>
          </cell>
          <cell r="F22">
            <v>4100.7699999999995</v>
          </cell>
          <cell r="G22">
            <v>8834.2800000000007</v>
          </cell>
          <cell r="H22">
            <v>0</v>
          </cell>
          <cell r="I22">
            <v>0</v>
          </cell>
        </row>
        <row r="23">
          <cell r="B23">
            <v>437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B24">
            <v>441</v>
          </cell>
          <cell r="E24">
            <v>10767.5</v>
          </cell>
          <cell r="F24">
            <v>6806.5</v>
          </cell>
          <cell r="G24">
            <v>9505</v>
          </cell>
          <cell r="H24">
            <v>0</v>
          </cell>
          <cell r="I24">
            <v>4475.33</v>
          </cell>
        </row>
        <row r="25">
          <cell r="B25">
            <v>442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B26">
            <v>443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B27">
            <v>444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B28">
            <v>445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B29">
            <v>451</v>
          </cell>
          <cell r="E29">
            <v>4251.41</v>
          </cell>
          <cell r="F29">
            <v>3926.87</v>
          </cell>
          <cell r="G29">
            <v>14112.32</v>
          </cell>
          <cell r="H29">
            <v>4565.9000000000005</v>
          </cell>
          <cell r="I29">
            <v>332.17</v>
          </cell>
        </row>
        <row r="30">
          <cell r="B30">
            <v>452</v>
          </cell>
          <cell r="E30">
            <v>2560</v>
          </cell>
          <cell r="F30">
            <v>0</v>
          </cell>
          <cell r="G30">
            <v>500</v>
          </cell>
          <cell r="H30">
            <v>0</v>
          </cell>
          <cell r="I30">
            <v>95</v>
          </cell>
        </row>
        <row r="31">
          <cell r="B31">
            <v>458</v>
          </cell>
          <cell r="E31">
            <v>310.64</v>
          </cell>
          <cell r="F31">
            <v>0</v>
          </cell>
          <cell r="G31">
            <v>0</v>
          </cell>
          <cell r="H31">
            <v>11576.41</v>
          </cell>
          <cell r="I31">
            <v>0</v>
          </cell>
        </row>
        <row r="32">
          <cell r="B32">
            <v>459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B33">
            <v>460</v>
          </cell>
          <cell r="E33">
            <v>0</v>
          </cell>
          <cell r="F33">
            <v>0</v>
          </cell>
          <cell r="G33">
            <v>12101.63</v>
          </cell>
          <cell r="H33">
            <v>1215.67</v>
          </cell>
          <cell r="I33">
            <v>0</v>
          </cell>
        </row>
        <row r="34">
          <cell r="B34">
            <v>461</v>
          </cell>
          <cell r="E34">
            <v>0</v>
          </cell>
          <cell r="F34">
            <v>0</v>
          </cell>
          <cell r="G34">
            <v>0</v>
          </cell>
          <cell r="H34">
            <v>286.04000000000002</v>
          </cell>
          <cell r="I34">
            <v>0</v>
          </cell>
        </row>
        <row r="35">
          <cell r="B35">
            <v>462</v>
          </cell>
          <cell r="E35">
            <v>33587.120000000003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B36">
            <v>463</v>
          </cell>
          <cell r="E36">
            <v>1562.06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B37">
            <v>466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467</v>
          </cell>
          <cell r="E38">
            <v>9538.9399999999987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>
            <v>469</v>
          </cell>
          <cell r="E39">
            <v>48</v>
          </cell>
          <cell r="F39">
            <v>539.71</v>
          </cell>
          <cell r="G39">
            <v>0</v>
          </cell>
          <cell r="H39">
            <v>0</v>
          </cell>
          <cell r="I39">
            <v>10</v>
          </cell>
        </row>
        <row r="40">
          <cell r="B40">
            <v>470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B41">
            <v>471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B42">
            <v>473</v>
          </cell>
          <cell r="E42">
            <v>240.95999999999998</v>
          </cell>
          <cell r="F42">
            <v>257</v>
          </cell>
          <cell r="G42">
            <v>0</v>
          </cell>
          <cell r="H42">
            <v>0</v>
          </cell>
          <cell r="I42">
            <v>0</v>
          </cell>
        </row>
        <row r="43">
          <cell r="B43">
            <v>475</v>
          </cell>
          <cell r="E43">
            <v>21.92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B44">
            <v>476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>
            <v>487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B46">
            <v>490</v>
          </cell>
          <cell r="E46">
            <v>22166.61</v>
          </cell>
          <cell r="F46">
            <v>0</v>
          </cell>
          <cell r="G46">
            <v>2294</v>
          </cell>
          <cell r="H46">
            <v>0</v>
          </cell>
          <cell r="I46">
            <v>326</v>
          </cell>
        </row>
        <row r="47">
          <cell r="B47">
            <v>497</v>
          </cell>
          <cell r="E47">
            <v>0</v>
          </cell>
          <cell r="F47">
            <v>0</v>
          </cell>
          <cell r="G47">
            <v>434.78</v>
          </cell>
          <cell r="H47">
            <v>0</v>
          </cell>
          <cell r="I47">
            <v>1749.5700000000002</v>
          </cell>
        </row>
        <row r="48">
          <cell r="B48">
            <v>500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B49">
            <v>506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66.259999999999991</v>
          </cell>
        </row>
        <row r="50">
          <cell r="B50">
            <v>507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25.39</v>
          </cell>
        </row>
        <row r="51">
          <cell r="B51">
            <v>510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</row>
        <row r="52">
          <cell r="B52">
            <v>511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B53">
            <v>512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B54">
            <v>513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B55">
            <v>514</v>
          </cell>
          <cell r="E55">
            <v>0</v>
          </cell>
          <cell r="F55">
            <v>0</v>
          </cell>
          <cell r="G55">
            <v>8421.0300000000007</v>
          </cell>
          <cell r="H55">
            <v>0</v>
          </cell>
          <cell r="I55">
            <v>0</v>
          </cell>
        </row>
        <row r="56">
          <cell r="B56">
            <v>520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B57">
            <v>530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B58">
            <v>550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B59">
            <v>560</v>
          </cell>
          <cell r="E59">
            <v>0</v>
          </cell>
          <cell r="F59">
            <v>0</v>
          </cell>
          <cell r="G59">
            <v>20615</v>
          </cell>
          <cell r="H59">
            <v>0</v>
          </cell>
          <cell r="I59">
            <v>0</v>
          </cell>
        </row>
        <row r="60">
          <cell r="B60">
            <v>10110</v>
          </cell>
          <cell r="E60">
            <v>164251.90000000002</v>
          </cell>
          <cell r="F60">
            <v>55148.250000000007</v>
          </cell>
          <cell r="G60">
            <v>59205.66</v>
          </cell>
          <cell r="H60">
            <v>38247.239999999991</v>
          </cell>
          <cell r="I60">
            <v>1979</v>
          </cell>
        </row>
        <row r="61">
          <cell r="B61">
            <v>10111</v>
          </cell>
          <cell r="E61">
            <v>7674.9000000000005</v>
          </cell>
          <cell r="F61">
            <v>11658.440000000002</v>
          </cell>
          <cell r="G61">
            <v>0</v>
          </cell>
          <cell r="H61">
            <v>0</v>
          </cell>
          <cell r="I61">
            <v>304</v>
          </cell>
        </row>
        <row r="62">
          <cell r="B62">
            <v>10112</v>
          </cell>
          <cell r="E62">
            <v>96.39</v>
          </cell>
          <cell r="F62">
            <v>1452.79</v>
          </cell>
          <cell r="G62">
            <v>0</v>
          </cell>
          <cell r="H62">
            <v>0</v>
          </cell>
          <cell r="I62">
            <v>488</v>
          </cell>
        </row>
        <row r="63">
          <cell r="B63">
            <v>10113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B64">
            <v>10114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B65">
            <v>20101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B66">
            <v>20102</v>
          </cell>
          <cell r="E66">
            <v>1401.6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B67">
            <v>21210</v>
          </cell>
          <cell r="E67">
            <v>0</v>
          </cell>
          <cell r="F67">
            <v>0</v>
          </cell>
          <cell r="G67">
            <v>102945.45999999999</v>
          </cell>
          <cell r="H67">
            <v>0</v>
          </cell>
          <cell r="I67">
            <v>0</v>
          </cell>
        </row>
        <row r="68">
          <cell r="B68">
            <v>21220</v>
          </cell>
          <cell r="E68">
            <v>0</v>
          </cell>
          <cell r="F68">
            <v>0</v>
          </cell>
          <cell r="G68">
            <v>174237.25</v>
          </cell>
          <cell r="H68">
            <v>0</v>
          </cell>
          <cell r="I68">
            <v>0</v>
          </cell>
        </row>
        <row r="69">
          <cell r="B69">
            <v>21230</v>
          </cell>
          <cell r="E69">
            <v>0</v>
          </cell>
          <cell r="F69">
            <v>0</v>
          </cell>
          <cell r="G69">
            <v>7045.01</v>
          </cell>
          <cell r="H69">
            <v>0</v>
          </cell>
          <cell r="I69">
            <v>0</v>
          </cell>
        </row>
        <row r="70">
          <cell r="B70">
            <v>21240</v>
          </cell>
          <cell r="E70">
            <v>0</v>
          </cell>
          <cell r="F70">
            <v>0</v>
          </cell>
          <cell r="G70">
            <v>90458.959999999992</v>
          </cell>
          <cell r="H70">
            <v>0</v>
          </cell>
          <cell r="I70">
            <v>0</v>
          </cell>
        </row>
        <row r="71">
          <cell r="B71">
            <v>21250</v>
          </cell>
          <cell r="E71">
            <v>0</v>
          </cell>
          <cell r="F71">
            <v>0</v>
          </cell>
          <cell r="G71">
            <v>745.91</v>
          </cell>
          <cell r="H71">
            <v>0</v>
          </cell>
          <cell r="I71">
            <v>0</v>
          </cell>
        </row>
        <row r="72">
          <cell r="B72">
            <v>21260</v>
          </cell>
          <cell r="E72">
            <v>0</v>
          </cell>
          <cell r="F72">
            <v>0</v>
          </cell>
          <cell r="G72">
            <v>135216.41</v>
          </cell>
          <cell r="H72">
            <v>0</v>
          </cell>
          <cell r="I72">
            <v>0</v>
          </cell>
        </row>
        <row r="73">
          <cell r="B73">
            <v>21270</v>
          </cell>
          <cell r="E73">
            <v>0</v>
          </cell>
          <cell r="F73">
            <v>0</v>
          </cell>
          <cell r="G73">
            <v>75798.58</v>
          </cell>
          <cell r="H73">
            <v>0</v>
          </cell>
          <cell r="I73">
            <v>0</v>
          </cell>
        </row>
        <row r="74">
          <cell r="B74">
            <v>21280</v>
          </cell>
          <cell r="E74">
            <v>0</v>
          </cell>
          <cell r="F74">
            <v>0</v>
          </cell>
          <cell r="G74">
            <v>102646.54000000001</v>
          </cell>
          <cell r="H74">
            <v>0</v>
          </cell>
          <cell r="I74">
            <v>0</v>
          </cell>
        </row>
        <row r="75">
          <cell r="B75">
            <v>22100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>
            <v>22200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B77">
            <v>23010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B78">
            <v>23020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B79">
            <v>23030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B80">
            <v>23040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B81">
            <v>23050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B82">
            <v>23060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B83">
            <v>23070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B84">
            <v>23080</v>
          </cell>
          <cell r="E84">
            <v>19579.82</v>
          </cell>
          <cell r="F84">
            <v>12652.04</v>
          </cell>
          <cell r="G84">
            <v>16286.75</v>
          </cell>
          <cell r="H84">
            <v>9438.1500000000015</v>
          </cell>
          <cell r="I84">
            <v>0</v>
          </cell>
        </row>
        <row r="85">
          <cell r="B85">
            <v>23090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B86">
            <v>23100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B87">
            <v>23110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B88">
            <v>23120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B89">
            <v>23130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B90">
            <v>23140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B91">
            <v>23150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B92">
            <v>23160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B93">
            <v>23170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B94">
            <v>23180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B95">
            <v>23190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B96">
            <v>23200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B97">
            <v>23210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B98">
            <v>23220</v>
          </cell>
          <cell r="E98">
            <v>3615.3</v>
          </cell>
          <cell r="F98">
            <v>1067.48</v>
          </cell>
          <cell r="G98">
            <v>0</v>
          </cell>
          <cell r="H98">
            <v>0</v>
          </cell>
          <cell r="I98">
            <v>0</v>
          </cell>
        </row>
        <row r="99">
          <cell r="B99">
            <v>23230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B100">
            <v>23240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B101">
            <v>23250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B102">
            <v>33101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600</v>
          </cell>
        </row>
        <row r="103">
          <cell r="B103">
            <v>33102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600</v>
          </cell>
        </row>
        <row r="104">
          <cell r="B104">
            <v>33103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>
            <v>33104</v>
          </cell>
          <cell r="E105">
            <v>0</v>
          </cell>
          <cell r="F105">
            <v>0</v>
          </cell>
          <cell r="G105">
            <v>264.5</v>
          </cell>
          <cell r="H105">
            <v>0</v>
          </cell>
          <cell r="I105">
            <v>0</v>
          </cell>
        </row>
        <row r="106">
          <cell r="B106">
            <v>33105</v>
          </cell>
          <cell r="E106">
            <v>0</v>
          </cell>
          <cell r="F106">
            <v>0</v>
          </cell>
          <cell r="G106">
            <v>6012</v>
          </cell>
          <cell r="H106">
            <v>0</v>
          </cell>
          <cell r="I106">
            <v>0</v>
          </cell>
        </row>
        <row r="107">
          <cell r="B107">
            <v>33106</v>
          </cell>
          <cell r="E107">
            <v>50520.13</v>
          </cell>
          <cell r="F107">
            <v>77.099999999999994</v>
          </cell>
          <cell r="G107">
            <v>49918.04</v>
          </cell>
          <cell r="H107">
            <v>0</v>
          </cell>
          <cell r="I107">
            <v>0</v>
          </cell>
        </row>
        <row r="108">
          <cell r="B108">
            <v>33107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B109">
            <v>33108</v>
          </cell>
          <cell r="E109">
            <v>2572.0200000000004</v>
          </cell>
          <cell r="F109">
            <v>5718.4900000000007</v>
          </cell>
          <cell r="G109">
            <v>0</v>
          </cell>
          <cell r="H109">
            <v>0</v>
          </cell>
          <cell r="I109">
            <v>0</v>
          </cell>
        </row>
        <row r="110">
          <cell r="B110">
            <v>33109</v>
          </cell>
          <cell r="E110">
            <v>2347.5</v>
          </cell>
          <cell r="F110">
            <v>0</v>
          </cell>
          <cell r="G110">
            <v>264.5</v>
          </cell>
          <cell r="H110">
            <v>0</v>
          </cell>
          <cell r="I110">
            <v>0</v>
          </cell>
        </row>
        <row r="111">
          <cell r="B111">
            <v>33111</v>
          </cell>
          <cell r="E111">
            <v>49292</v>
          </cell>
          <cell r="F111">
            <v>0</v>
          </cell>
          <cell r="G111">
            <v>1372.28</v>
          </cell>
          <cell r="H111">
            <v>0</v>
          </cell>
          <cell r="I111">
            <v>0</v>
          </cell>
        </row>
        <row r="112">
          <cell r="B112">
            <v>33112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B113">
            <v>33113</v>
          </cell>
          <cell r="E113">
            <v>0</v>
          </cell>
          <cell r="F113">
            <v>0</v>
          </cell>
          <cell r="G113">
            <v>22230</v>
          </cell>
          <cell r="H113">
            <v>0</v>
          </cell>
          <cell r="I113">
            <v>0</v>
          </cell>
        </row>
        <row r="114">
          <cell r="B114">
            <v>33114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B115">
            <v>33115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B116">
            <v>40101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B117">
            <v>40102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B118">
            <v>40103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B119">
            <v>50101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B120">
            <v>50102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B121">
            <v>50103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B122">
            <v>50104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B123">
            <v>50105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B124">
            <v>50106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B125">
            <v>50107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B126">
            <v>50108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B127">
            <v>60101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B128">
            <v>60102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B129">
            <v>60103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B130">
            <v>81101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B131">
            <v>81102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B132">
            <v>81103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B133">
            <v>82101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B134">
            <v>82102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B135">
            <v>83101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>
            <v>91101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B137">
            <v>91102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B138">
            <v>91103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B139">
            <v>92101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B140">
            <v>92102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B141">
            <v>92103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B142">
            <v>93101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B143">
            <v>93102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B144">
            <v>93103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B145">
            <v>94101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B146">
            <v>94102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B147">
            <v>94103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B148">
            <v>94104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B149">
            <v>94105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B150">
            <v>94106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B151">
            <v>94107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B152">
            <v>95101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B153">
            <v>96101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B154">
            <v>96102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B155">
            <v>96103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B156">
            <v>96104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B157">
            <v>96105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B158">
            <v>97101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B159">
            <v>97102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B160">
            <v>12101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B161">
            <v>12102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B162">
            <v>150101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</row>
        <row r="163">
          <cell r="B163">
            <v>150102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B164">
            <v>150103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>
            <v>150104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B166">
            <v>150105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B167">
            <v>150106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B168">
            <v>150107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B169">
            <v>150108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B170">
            <v>150109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B171">
            <v>150110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B172">
            <v>150111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B173">
            <v>150112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B174">
            <v>150113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B175">
            <v>150114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B176">
            <v>150115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B177">
            <v>150116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B178">
            <v>150117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B179">
            <v>150118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B180">
            <v>150119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B181">
            <v>150120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B182">
            <v>150121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B183">
            <v>150122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B184">
            <v>150123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B185">
            <v>150124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B186">
            <v>150125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B187">
            <v>150126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B188">
            <v>150127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B189">
            <v>150128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B190">
            <v>150129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B191">
            <v>150130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B192">
            <v>150131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B193">
            <v>150132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B194">
            <v>150133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>
            <v>150134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B196">
            <v>150201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B197">
            <v>150202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B198">
            <v>150203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B199">
            <v>150204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B200">
            <v>150205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</row>
        <row r="201">
          <cell r="B201">
            <v>150206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B202">
            <v>150207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B203">
            <v>150208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</row>
        <row r="204">
          <cell r="B204">
            <v>150209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B205">
            <v>150210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</row>
        <row r="206">
          <cell r="B206">
            <v>150211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</row>
        <row r="207">
          <cell r="B207">
            <v>150212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</row>
        <row r="208">
          <cell r="B208">
            <v>150213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</row>
        <row r="209">
          <cell r="B209">
            <v>150214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</row>
        <row r="210">
          <cell r="B210">
            <v>150215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</row>
        <row r="211">
          <cell r="B211">
            <v>150216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</row>
        <row r="212">
          <cell r="B212">
            <v>150217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</row>
        <row r="213">
          <cell r="B213">
            <v>150218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B214">
            <v>150401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B215">
            <v>150402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6">
          <cell r="B216">
            <v>150403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</row>
        <row r="217">
          <cell r="B217">
            <v>150404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</row>
        <row r="218">
          <cell r="B218">
            <v>150405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B219">
            <v>150406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B220">
            <v>150407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B221">
            <v>150408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B222">
            <v>150409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3">
          <cell r="B223">
            <v>150410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>
            <v>150411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B225">
            <v>150412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</row>
        <row r="226">
          <cell r="B226">
            <v>150413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B227">
            <v>150414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B228">
            <v>150415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</row>
        <row r="229">
          <cell r="B229">
            <v>150416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</row>
        <row r="230">
          <cell r="B230">
            <v>150417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B231">
            <v>150418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B232">
            <v>150419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B233">
            <v>150420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B234">
            <v>150421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B235">
            <v>150422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B236">
            <v>150423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</row>
        <row r="237">
          <cell r="B237">
            <v>150424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B238">
            <v>150425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</row>
        <row r="239">
          <cell r="B239">
            <v>150426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B240">
            <v>150427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B241">
            <v>157001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B242">
            <v>157002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B243">
            <v>157003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B244">
            <v>157004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B245">
            <v>157005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</row>
        <row r="246">
          <cell r="B246">
            <v>157006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B247">
            <v>157007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B248">
            <v>160.001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</row>
        <row r="249">
          <cell r="B249">
            <v>160.00200000000001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B250">
            <v>160.00299999999999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</row>
        <row r="251">
          <cell r="B251">
            <v>160.00399999999999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</row>
        <row r="252">
          <cell r="B252">
            <v>160.005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</row>
        <row r="253">
          <cell r="B253">
            <v>160.006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B254">
            <v>160.00700000000001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B255">
            <v>160.00800000000001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B256">
            <v>160.00899999999999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</row>
        <row r="257">
          <cell r="B257">
            <v>160.01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B258">
            <v>160.011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B259">
            <v>160.012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B260">
            <v>170101</v>
          </cell>
          <cell r="E260">
            <v>156191.28</v>
          </cell>
          <cell r="F260">
            <v>547.49</v>
          </cell>
          <cell r="G260">
            <v>0</v>
          </cell>
          <cell r="H260">
            <v>0</v>
          </cell>
          <cell r="I260">
            <v>2285</v>
          </cell>
        </row>
        <row r="261"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</row>
        <row r="285"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</row>
        <row r="286"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</row>
        <row r="289"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</row>
        <row r="290"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</row>
        <row r="292"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</row>
        <row r="304"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</row>
        <row r="305"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</row>
        <row r="306"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</row>
        <row r="307"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08"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</row>
        <row r="309"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</row>
        <row r="310"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</row>
        <row r="311"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E312">
            <v>550278.49</v>
          </cell>
          <cell r="F312">
            <v>164150.38999999998</v>
          </cell>
        </row>
        <row r="313">
          <cell r="E313">
            <v>156191.28</v>
          </cell>
          <cell r="F313">
            <v>547.49</v>
          </cell>
        </row>
        <row r="314">
          <cell r="E314">
            <v>706469.77</v>
          </cell>
          <cell r="F314">
            <v>164697.87999999998</v>
          </cell>
        </row>
        <row r="317">
          <cell r="E317">
            <v>550278.49000000011</v>
          </cell>
          <cell r="F317">
            <v>164150.39000000001</v>
          </cell>
        </row>
        <row r="319">
          <cell r="E319">
            <v>0</v>
          </cell>
          <cell r="F319">
            <v>0</v>
          </cell>
        </row>
      </sheetData>
      <sheetData sheetId="5">
        <row r="1">
          <cell r="A1" t="str">
            <v>SECCION DE COSTOS</v>
          </cell>
          <cell r="C1" t="str">
            <v>COSTOS DE MATERIALES</v>
          </cell>
          <cell r="D1" t="str">
            <v>COSTOS DE MANO DE OBRA</v>
          </cell>
          <cell r="E1" t="str">
            <v>COSTOS DE SUB CONTRATISTAS</v>
          </cell>
          <cell r="F1" t="str">
            <v>COSTOS DE EQUIPOS</v>
          </cell>
          <cell r="G1" t="str">
            <v>COSTO VARIOS</v>
          </cell>
        </row>
        <row r="2">
          <cell r="A2">
            <v>404</v>
          </cell>
          <cell r="C2">
            <v>0</v>
          </cell>
          <cell r="D2">
            <v>0</v>
          </cell>
          <cell r="E2">
            <v>231043.16</v>
          </cell>
          <cell r="F2">
            <v>0</v>
          </cell>
          <cell r="G2">
            <v>0</v>
          </cell>
        </row>
        <row r="3">
          <cell r="A3" t="str">
            <v>Total 404</v>
          </cell>
          <cell r="C3">
            <v>0</v>
          </cell>
          <cell r="D3">
            <v>0</v>
          </cell>
          <cell r="E3">
            <v>231043.16</v>
          </cell>
          <cell r="F3">
            <v>0</v>
          </cell>
          <cell r="G3">
            <v>0</v>
          </cell>
        </row>
        <row r="4">
          <cell r="A4">
            <v>406</v>
          </cell>
          <cell r="C4">
            <v>0</v>
          </cell>
          <cell r="D4">
            <v>0</v>
          </cell>
          <cell r="E4">
            <v>282796.84000000003</v>
          </cell>
          <cell r="F4">
            <v>0</v>
          </cell>
          <cell r="G4">
            <v>0</v>
          </cell>
        </row>
        <row r="5">
          <cell r="A5" t="str">
            <v>Total 406</v>
          </cell>
          <cell r="C5">
            <v>0</v>
          </cell>
          <cell r="D5">
            <v>0</v>
          </cell>
          <cell r="E5">
            <v>282796.84000000003</v>
          </cell>
          <cell r="F5">
            <v>0</v>
          </cell>
          <cell r="G5">
            <v>0</v>
          </cell>
        </row>
        <row r="6">
          <cell r="A6">
            <v>409</v>
          </cell>
          <cell r="C6">
            <v>0</v>
          </cell>
          <cell r="D6">
            <v>0</v>
          </cell>
          <cell r="E6">
            <v>223525.39</v>
          </cell>
          <cell r="F6">
            <v>0</v>
          </cell>
          <cell r="G6">
            <v>0</v>
          </cell>
        </row>
        <row r="7">
          <cell r="A7" t="str">
            <v>Total 409</v>
          </cell>
          <cell r="C7">
            <v>0</v>
          </cell>
          <cell r="D7">
            <v>0</v>
          </cell>
          <cell r="E7">
            <v>223525.39</v>
          </cell>
          <cell r="F7">
            <v>0</v>
          </cell>
          <cell r="G7">
            <v>0</v>
          </cell>
        </row>
        <row r="8">
          <cell r="A8">
            <v>416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1261.74</v>
          </cell>
        </row>
        <row r="9">
          <cell r="A9">
            <v>416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334.75</v>
          </cell>
        </row>
        <row r="10">
          <cell r="A10">
            <v>416</v>
          </cell>
          <cell r="C10">
            <v>73.44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416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104.83</v>
          </cell>
        </row>
        <row r="12">
          <cell r="A12">
            <v>416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438</v>
          </cell>
        </row>
        <row r="13">
          <cell r="A13" t="str">
            <v>Total 416</v>
          </cell>
          <cell r="C13">
            <v>73.44</v>
          </cell>
          <cell r="D13">
            <v>0</v>
          </cell>
          <cell r="E13">
            <v>0</v>
          </cell>
          <cell r="F13">
            <v>0</v>
          </cell>
          <cell r="G13">
            <v>2139.3199999999997</v>
          </cell>
        </row>
        <row r="14">
          <cell r="A14">
            <v>421</v>
          </cell>
          <cell r="C14">
            <v>77.66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421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300</v>
          </cell>
        </row>
        <row r="16">
          <cell r="A16" t="str">
            <v>Total 421</v>
          </cell>
          <cell r="C16">
            <v>77.66</v>
          </cell>
          <cell r="D16">
            <v>0</v>
          </cell>
          <cell r="E16">
            <v>0</v>
          </cell>
          <cell r="F16">
            <v>0</v>
          </cell>
          <cell r="G16">
            <v>300</v>
          </cell>
        </row>
        <row r="17">
          <cell r="A17">
            <v>426</v>
          </cell>
          <cell r="C17">
            <v>0</v>
          </cell>
          <cell r="D17">
            <v>359.81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426</v>
          </cell>
          <cell r="C18">
            <v>21.92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A19">
            <v>426</v>
          </cell>
          <cell r="C19">
            <v>0</v>
          </cell>
          <cell r="D19">
            <v>0</v>
          </cell>
          <cell r="E19">
            <v>2000</v>
          </cell>
          <cell r="F19">
            <v>0</v>
          </cell>
          <cell r="G19">
            <v>0</v>
          </cell>
        </row>
        <row r="20">
          <cell r="A20">
            <v>426</v>
          </cell>
          <cell r="C20">
            <v>0</v>
          </cell>
          <cell r="D20">
            <v>411.53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426</v>
          </cell>
          <cell r="C21">
            <v>400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426</v>
          </cell>
          <cell r="C22">
            <v>0</v>
          </cell>
          <cell r="D22">
            <v>359.81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426</v>
          </cell>
          <cell r="C23">
            <v>0</v>
          </cell>
          <cell r="D23">
            <v>0</v>
          </cell>
          <cell r="E23">
            <v>6136</v>
          </cell>
          <cell r="F23">
            <v>0</v>
          </cell>
          <cell r="G23">
            <v>0</v>
          </cell>
        </row>
        <row r="24">
          <cell r="A24" t="str">
            <v>Total 426</v>
          </cell>
          <cell r="C24">
            <v>421.92</v>
          </cell>
          <cell r="D24">
            <v>1131.1499999999999</v>
          </cell>
          <cell r="E24">
            <v>8136</v>
          </cell>
          <cell r="F24">
            <v>0</v>
          </cell>
          <cell r="G24">
            <v>0</v>
          </cell>
        </row>
        <row r="25">
          <cell r="A25">
            <v>428</v>
          </cell>
          <cell r="C25">
            <v>77.66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428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111.03</v>
          </cell>
        </row>
        <row r="27">
          <cell r="A27" t="str">
            <v>Total 428</v>
          </cell>
          <cell r="C27">
            <v>77.66</v>
          </cell>
          <cell r="D27">
            <v>0</v>
          </cell>
          <cell r="E27">
            <v>0</v>
          </cell>
          <cell r="F27">
            <v>0</v>
          </cell>
          <cell r="G27">
            <v>111.03</v>
          </cell>
        </row>
        <row r="28">
          <cell r="A28">
            <v>429</v>
          </cell>
          <cell r="C28">
            <v>5291.5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429</v>
          </cell>
          <cell r="C29">
            <v>128.52000000000001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429</v>
          </cell>
          <cell r="C30">
            <v>200.33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429</v>
          </cell>
          <cell r="C31">
            <v>1320.48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429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120</v>
          </cell>
        </row>
        <row r="33">
          <cell r="A33">
            <v>429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565.92999999999995</v>
          </cell>
        </row>
        <row r="34">
          <cell r="A34">
            <v>429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16</v>
          </cell>
        </row>
        <row r="35">
          <cell r="A35">
            <v>429</v>
          </cell>
          <cell r="C35">
            <v>88.98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Total 429</v>
          </cell>
          <cell r="C36">
            <v>7029.8099999999995</v>
          </cell>
          <cell r="D36">
            <v>0</v>
          </cell>
          <cell r="E36">
            <v>0</v>
          </cell>
          <cell r="F36">
            <v>0</v>
          </cell>
          <cell r="G36">
            <v>701.93</v>
          </cell>
        </row>
        <row r="37">
          <cell r="A37">
            <v>431</v>
          </cell>
          <cell r="C37">
            <v>0</v>
          </cell>
          <cell r="D37">
            <v>2840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431</v>
          </cell>
          <cell r="C38">
            <v>0</v>
          </cell>
          <cell r="D38">
            <v>36540.379999999997</v>
          </cell>
          <cell r="E38">
            <v>0</v>
          </cell>
          <cell r="F38">
            <v>0</v>
          </cell>
          <cell r="G38">
            <v>0</v>
          </cell>
        </row>
        <row r="39">
          <cell r="A39">
            <v>431</v>
          </cell>
          <cell r="C39">
            <v>0</v>
          </cell>
          <cell r="D39">
            <v>1861.01</v>
          </cell>
          <cell r="E39">
            <v>0</v>
          </cell>
          <cell r="F39">
            <v>0</v>
          </cell>
          <cell r="G39">
            <v>0</v>
          </cell>
        </row>
        <row r="40">
          <cell r="A40" t="str">
            <v>Total 431</v>
          </cell>
          <cell r="C40">
            <v>0</v>
          </cell>
          <cell r="D40">
            <v>41241.39</v>
          </cell>
          <cell r="E40">
            <v>0</v>
          </cell>
          <cell r="F40">
            <v>0</v>
          </cell>
          <cell r="G40">
            <v>0</v>
          </cell>
        </row>
        <row r="41">
          <cell r="A41">
            <v>432</v>
          </cell>
          <cell r="C41">
            <v>0</v>
          </cell>
          <cell r="D41">
            <v>10295</v>
          </cell>
          <cell r="E41">
            <v>0</v>
          </cell>
          <cell r="F41">
            <v>0</v>
          </cell>
          <cell r="G41">
            <v>0</v>
          </cell>
        </row>
        <row r="42">
          <cell r="A42" t="str">
            <v>Total 432</v>
          </cell>
          <cell r="C42">
            <v>0</v>
          </cell>
          <cell r="D42">
            <v>10295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433</v>
          </cell>
          <cell r="C43">
            <v>0</v>
          </cell>
          <cell r="D43">
            <v>2982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433</v>
          </cell>
          <cell r="C44">
            <v>0</v>
          </cell>
          <cell r="D44">
            <v>257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Total 433</v>
          </cell>
          <cell r="C45">
            <v>0</v>
          </cell>
          <cell r="D45">
            <v>3239</v>
          </cell>
          <cell r="E45">
            <v>0</v>
          </cell>
          <cell r="F45">
            <v>0</v>
          </cell>
          <cell r="G45">
            <v>0</v>
          </cell>
        </row>
        <row r="46">
          <cell r="A46">
            <v>434</v>
          </cell>
          <cell r="C46">
            <v>0</v>
          </cell>
          <cell r="D46">
            <v>1704</v>
          </cell>
          <cell r="E46">
            <v>0</v>
          </cell>
          <cell r="F46">
            <v>0</v>
          </cell>
          <cell r="G46">
            <v>0</v>
          </cell>
        </row>
        <row r="47">
          <cell r="A47">
            <v>434</v>
          </cell>
          <cell r="C47">
            <v>0</v>
          </cell>
          <cell r="D47">
            <v>314.7</v>
          </cell>
          <cell r="E47">
            <v>0</v>
          </cell>
          <cell r="F47">
            <v>0</v>
          </cell>
          <cell r="G47">
            <v>0</v>
          </cell>
        </row>
        <row r="48">
          <cell r="A48">
            <v>434</v>
          </cell>
          <cell r="C48">
            <v>0</v>
          </cell>
          <cell r="D48">
            <v>308.39999999999998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434</v>
          </cell>
          <cell r="C49">
            <v>0</v>
          </cell>
          <cell r="D49">
            <v>492.61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434</v>
          </cell>
          <cell r="C50">
            <v>0</v>
          </cell>
          <cell r="D50">
            <v>257</v>
          </cell>
          <cell r="E50">
            <v>0</v>
          </cell>
          <cell r="F50">
            <v>0</v>
          </cell>
          <cell r="G50">
            <v>0</v>
          </cell>
        </row>
        <row r="51">
          <cell r="A51">
            <v>434</v>
          </cell>
          <cell r="C51">
            <v>0</v>
          </cell>
          <cell r="D51">
            <v>257</v>
          </cell>
          <cell r="E51">
            <v>0</v>
          </cell>
          <cell r="F51">
            <v>0</v>
          </cell>
          <cell r="G51">
            <v>0</v>
          </cell>
        </row>
        <row r="52">
          <cell r="A52">
            <v>434</v>
          </cell>
          <cell r="C52">
            <v>0</v>
          </cell>
          <cell r="D52">
            <v>314.7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434</v>
          </cell>
          <cell r="C53">
            <v>0</v>
          </cell>
          <cell r="D53">
            <v>308.39999999999998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434</v>
          </cell>
          <cell r="C54">
            <v>0</v>
          </cell>
          <cell r="D54">
            <v>334.11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Total 434</v>
          </cell>
          <cell r="C55">
            <v>0</v>
          </cell>
          <cell r="D55">
            <v>4290.92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436</v>
          </cell>
          <cell r="C56">
            <v>0</v>
          </cell>
          <cell r="D56">
            <v>580.98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436</v>
          </cell>
          <cell r="C57">
            <v>0</v>
          </cell>
          <cell r="D57">
            <v>616.80999999999995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436</v>
          </cell>
          <cell r="C58">
            <v>0</v>
          </cell>
          <cell r="D58">
            <v>616.80999999999995</v>
          </cell>
          <cell r="E58">
            <v>0</v>
          </cell>
          <cell r="F58">
            <v>0</v>
          </cell>
          <cell r="G58">
            <v>0</v>
          </cell>
        </row>
        <row r="59">
          <cell r="A59">
            <v>436</v>
          </cell>
          <cell r="C59">
            <v>0</v>
          </cell>
          <cell r="D59">
            <v>616.80999999999995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436</v>
          </cell>
          <cell r="C60">
            <v>0</v>
          </cell>
          <cell r="D60">
            <v>616.80999999999995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436</v>
          </cell>
          <cell r="C61">
            <v>0</v>
          </cell>
          <cell r="D61">
            <v>616.80999999999995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436</v>
          </cell>
          <cell r="C62">
            <v>0</v>
          </cell>
          <cell r="D62">
            <v>435.74</v>
          </cell>
          <cell r="E62">
            <v>0</v>
          </cell>
          <cell r="F62">
            <v>0</v>
          </cell>
          <cell r="G62">
            <v>0</v>
          </cell>
        </row>
        <row r="63">
          <cell r="A63">
            <v>436</v>
          </cell>
          <cell r="C63">
            <v>0</v>
          </cell>
          <cell r="D63">
            <v>0</v>
          </cell>
          <cell r="E63">
            <v>8834.2800000000007</v>
          </cell>
          <cell r="F63">
            <v>0</v>
          </cell>
          <cell r="G63">
            <v>0</v>
          </cell>
        </row>
        <row r="64">
          <cell r="A64" t="str">
            <v>Total 436</v>
          </cell>
          <cell r="C64">
            <v>0</v>
          </cell>
          <cell r="D64">
            <v>4100.7699999999995</v>
          </cell>
          <cell r="E64">
            <v>8834.2800000000007</v>
          </cell>
          <cell r="F64">
            <v>0</v>
          </cell>
          <cell r="G64">
            <v>0</v>
          </cell>
        </row>
        <row r="65">
          <cell r="A65">
            <v>441</v>
          </cell>
          <cell r="C65">
            <v>0</v>
          </cell>
          <cell r="D65">
            <v>480</v>
          </cell>
          <cell r="E65">
            <v>0</v>
          </cell>
          <cell r="F65">
            <v>0</v>
          </cell>
          <cell r="G65">
            <v>0</v>
          </cell>
        </row>
        <row r="66">
          <cell r="A66">
            <v>441</v>
          </cell>
          <cell r="C66">
            <v>0</v>
          </cell>
          <cell r="D66">
            <v>315</v>
          </cell>
          <cell r="E66">
            <v>0</v>
          </cell>
          <cell r="F66">
            <v>0</v>
          </cell>
          <cell r="G66">
            <v>0</v>
          </cell>
        </row>
        <row r="67">
          <cell r="A67">
            <v>441</v>
          </cell>
          <cell r="C67">
            <v>0</v>
          </cell>
          <cell r="D67">
            <v>0</v>
          </cell>
          <cell r="E67">
            <v>9505</v>
          </cell>
          <cell r="F67">
            <v>0</v>
          </cell>
          <cell r="G67">
            <v>0</v>
          </cell>
        </row>
        <row r="68">
          <cell r="A68">
            <v>441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240.87</v>
          </cell>
        </row>
        <row r="69">
          <cell r="A69">
            <v>441</v>
          </cell>
          <cell r="C69">
            <v>4285.13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A70">
            <v>441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2197.46</v>
          </cell>
        </row>
        <row r="71">
          <cell r="A71">
            <v>441</v>
          </cell>
          <cell r="C71">
            <v>0</v>
          </cell>
          <cell r="D71">
            <v>169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441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270</v>
          </cell>
        </row>
        <row r="73">
          <cell r="A73">
            <v>441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150</v>
          </cell>
        </row>
        <row r="74">
          <cell r="A74">
            <v>441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1380</v>
          </cell>
        </row>
        <row r="75">
          <cell r="A75">
            <v>441</v>
          </cell>
          <cell r="C75">
            <v>0</v>
          </cell>
          <cell r="D75">
            <v>3997.5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441</v>
          </cell>
          <cell r="C76">
            <v>860.87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A77">
            <v>441</v>
          </cell>
          <cell r="C77">
            <v>0</v>
          </cell>
          <cell r="D77">
            <v>1845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441</v>
          </cell>
          <cell r="C78">
            <v>500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441</v>
          </cell>
          <cell r="C79">
            <v>1571.5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441</v>
          </cell>
          <cell r="C80">
            <v>3550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441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237</v>
          </cell>
        </row>
        <row r="82">
          <cell r="A82" t="str">
            <v>Total 441</v>
          </cell>
          <cell r="C82">
            <v>10767.5</v>
          </cell>
          <cell r="D82">
            <v>6806.5</v>
          </cell>
          <cell r="E82">
            <v>9505</v>
          </cell>
          <cell r="F82">
            <v>0</v>
          </cell>
          <cell r="G82">
            <v>4475.33</v>
          </cell>
        </row>
        <row r="83">
          <cell r="A83">
            <v>451</v>
          </cell>
          <cell r="C83">
            <v>0</v>
          </cell>
          <cell r="D83">
            <v>0</v>
          </cell>
          <cell r="E83">
            <v>333.09</v>
          </cell>
          <cell r="F83">
            <v>0</v>
          </cell>
          <cell r="G83">
            <v>0</v>
          </cell>
        </row>
        <row r="84">
          <cell r="A84">
            <v>451</v>
          </cell>
          <cell r="C84">
            <v>240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451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272.17</v>
          </cell>
        </row>
        <row r="86">
          <cell r="A86">
            <v>451</v>
          </cell>
          <cell r="C86">
            <v>500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</row>
        <row r="87">
          <cell r="A87">
            <v>451</v>
          </cell>
          <cell r="C87">
            <v>0</v>
          </cell>
          <cell r="D87">
            <v>0</v>
          </cell>
          <cell r="E87">
            <v>11023.14</v>
          </cell>
          <cell r="F87">
            <v>0</v>
          </cell>
          <cell r="G87">
            <v>0</v>
          </cell>
        </row>
        <row r="88">
          <cell r="A88">
            <v>451</v>
          </cell>
          <cell r="C88">
            <v>0</v>
          </cell>
          <cell r="D88">
            <v>0</v>
          </cell>
          <cell r="E88">
            <v>406.09</v>
          </cell>
          <cell r="F88">
            <v>0</v>
          </cell>
          <cell r="G88">
            <v>0</v>
          </cell>
        </row>
        <row r="89">
          <cell r="A89">
            <v>451</v>
          </cell>
          <cell r="C89">
            <v>0</v>
          </cell>
          <cell r="D89">
            <v>3926.87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451</v>
          </cell>
          <cell r="C90">
            <v>0</v>
          </cell>
          <cell r="D90">
            <v>0</v>
          </cell>
          <cell r="E90">
            <v>0</v>
          </cell>
          <cell r="F90">
            <v>415.09</v>
          </cell>
          <cell r="G90">
            <v>0</v>
          </cell>
        </row>
        <row r="91">
          <cell r="A91">
            <v>451</v>
          </cell>
          <cell r="C91">
            <v>0</v>
          </cell>
          <cell r="D91">
            <v>0</v>
          </cell>
          <cell r="E91">
            <v>0</v>
          </cell>
          <cell r="F91">
            <v>415.09</v>
          </cell>
          <cell r="G91">
            <v>0</v>
          </cell>
        </row>
        <row r="92">
          <cell r="A92">
            <v>451</v>
          </cell>
          <cell r="C92">
            <v>0</v>
          </cell>
          <cell r="D92">
            <v>0</v>
          </cell>
          <cell r="E92">
            <v>0</v>
          </cell>
          <cell r="F92">
            <v>415.09</v>
          </cell>
          <cell r="G92">
            <v>0</v>
          </cell>
        </row>
        <row r="93">
          <cell r="A93">
            <v>451</v>
          </cell>
          <cell r="C93">
            <v>0</v>
          </cell>
          <cell r="D93">
            <v>0</v>
          </cell>
          <cell r="E93">
            <v>0</v>
          </cell>
          <cell r="F93">
            <v>415.09</v>
          </cell>
          <cell r="G93">
            <v>0</v>
          </cell>
        </row>
        <row r="94">
          <cell r="A94">
            <v>451</v>
          </cell>
          <cell r="C94">
            <v>0</v>
          </cell>
          <cell r="D94">
            <v>0</v>
          </cell>
          <cell r="E94">
            <v>0</v>
          </cell>
          <cell r="F94">
            <v>415.09</v>
          </cell>
          <cell r="G94">
            <v>0</v>
          </cell>
        </row>
        <row r="95">
          <cell r="A95">
            <v>451</v>
          </cell>
          <cell r="C95">
            <v>0</v>
          </cell>
          <cell r="D95">
            <v>0</v>
          </cell>
          <cell r="E95">
            <v>0</v>
          </cell>
          <cell r="F95">
            <v>415.09</v>
          </cell>
          <cell r="G95">
            <v>0</v>
          </cell>
        </row>
        <row r="96">
          <cell r="A96">
            <v>451</v>
          </cell>
          <cell r="C96">
            <v>0</v>
          </cell>
          <cell r="D96">
            <v>0</v>
          </cell>
          <cell r="E96">
            <v>0</v>
          </cell>
          <cell r="F96">
            <v>415</v>
          </cell>
          <cell r="G96">
            <v>0</v>
          </cell>
        </row>
        <row r="97">
          <cell r="A97">
            <v>451</v>
          </cell>
          <cell r="C97">
            <v>0</v>
          </cell>
          <cell r="D97">
            <v>0</v>
          </cell>
          <cell r="E97">
            <v>2350</v>
          </cell>
          <cell r="F97">
            <v>0</v>
          </cell>
          <cell r="G97">
            <v>0</v>
          </cell>
        </row>
        <row r="98">
          <cell r="A98">
            <v>451</v>
          </cell>
          <cell r="C98">
            <v>0</v>
          </cell>
          <cell r="D98">
            <v>0</v>
          </cell>
          <cell r="E98">
            <v>0</v>
          </cell>
          <cell r="F98">
            <v>415.09</v>
          </cell>
          <cell r="G98">
            <v>0</v>
          </cell>
        </row>
        <row r="99">
          <cell r="A99">
            <v>451</v>
          </cell>
          <cell r="C99">
            <v>0</v>
          </cell>
          <cell r="D99">
            <v>0</v>
          </cell>
          <cell r="E99">
            <v>0</v>
          </cell>
          <cell r="F99">
            <v>415.09</v>
          </cell>
          <cell r="G99">
            <v>0</v>
          </cell>
        </row>
        <row r="100">
          <cell r="A100">
            <v>451</v>
          </cell>
          <cell r="C100">
            <v>1000.62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451</v>
          </cell>
          <cell r="C101">
            <v>2510.79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451</v>
          </cell>
          <cell r="C102">
            <v>0</v>
          </cell>
          <cell r="D102">
            <v>0</v>
          </cell>
          <cell r="E102">
            <v>0</v>
          </cell>
          <cell r="F102">
            <v>415.09</v>
          </cell>
          <cell r="G102">
            <v>0</v>
          </cell>
        </row>
        <row r="103">
          <cell r="A103">
            <v>451</v>
          </cell>
          <cell r="C103">
            <v>0</v>
          </cell>
          <cell r="D103">
            <v>0</v>
          </cell>
          <cell r="E103">
            <v>0</v>
          </cell>
          <cell r="F103">
            <v>415.09</v>
          </cell>
          <cell r="G103">
            <v>0</v>
          </cell>
        </row>
        <row r="104">
          <cell r="A104">
            <v>451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60</v>
          </cell>
        </row>
        <row r="105">
          <cell r="A105" t="str">
            <v>Total 451</v>
          </cell>
          <cell r="C105">
            <v>4251.41</v>
          </cell>
          <cell r="D105">
            <v>3926.87</v>
          </cell>
          <cell r="E105">
            <v>14112.32</v>
          </cell>
          <cell r="F105">
            <v>4565.9000000000005</v>
          </cell>
          <cell r="G105">
            <v>332.17</v>
          </cell>
        </row>
        <row r="106">
          <cell r="A106">
            <v>452</v>
          </cell>
          <cell r="C106">
            <v>0</v>
          </cell>
          <cell r="D106">
            <v>0</v>
          </cell>
          <cell r="E106">
            <v>500</v>
          </cell>
          <cell r="F106">
            <v>0</v>
          </cell>
          <cell r="G106">
            <v>0</v>
          </cell>
        </row>
        <row r="107">
          <cell r="A107">
            <v>452</v>
          </cell>
          <cell r="C107">
            <v>2560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452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95</v>
          </cell>
        </row>
        <row r="109">
          <cell r="A109" t="str">
            <v>Total 452</v>
          </cell>
          <cell r="C109">
            <v>2560</v>
          </cell>
          <cell r="D109">
            <v>0</v>
          </cell>
          <cell r="E109">
            <v>500</v>
          </cell>
          <cell r="F109">
            <v>0</v>
          </cell>
          <cell r="G109">
            <v>95</v>
          </cell>
        </row>
        <row r="110">
          <cell r="A110">
            <v>458</v>
          </cell>
          <cell r="C110">
            <v>0</v>
          </cell>
          <cell r="D110">
            <v>0</v>
          </cell>
          <cell r="E110">
            <v>0</v>
          </cell>
          <cell r="F110">
            <v>539.66</v>
          </cell>
          <cell r="G110">
            <v>0</v>
          </cell>
        </row>
        <row r="111">
          <cell r="A111">
            <v>458</v>
          </cell>
          <cell r="C111">
            <v>0</v>
          </cell>
          <cell r="D111">
            <v>0</v>
          </cell>
          <cell r="E111">
            <v>0</v>
          </cell>
          <cell r="F111">
            <v>539.66</v>
          </cell>
          <cell r="G111">
            <v>0</v>
          </cell>
        </row>
        <row r="112">
          <cell r="A112">
            <v>458</v>
          </cell>
          <cell r="C112">
            <v>155.32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458</v>
          </cell>
          <cell r="C113">
            <v>0</v>
          </cell>
          <cell r="D113">
            <v>0</v>
          </cell>
          <cell r="E113">
            <v>0</v>
          </cell>
          <cell r="F113">
            <v>539.66</v>
          </cell>
          <cell r="G113">
            <v>0</v>
          </cell>
        </row>
        <row r="114">
          <cell r="A114">
            <v>458</v>
          </cell>
          <cell r="C114">
            <v>0</v>
          </cell>
          <cell r="D114">
            <v>0</v>
          </cell>
          <cell r="E114">
            <v>0</v>
          </cell>
          <cell r="F114">
            <v>539.66</v>
          </cell>
          <cell r="G114">
            <v>0</v>
          </cell>
        </row>
        <row r="115">
          <cell r="A115">
            <v>458</v>
          </cell>
          <cell r="C115">
            <v>155.32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458</v>
          </cell>
          <cell r="C116">
            <v>0</v>
          </cell>
          <cell r="D116">
            <v>0</v>
          </cell>
          <cell r="E116">
            <v>0</v>
          </cell>
          <cell r="F116">
            <v>544.83000000000004</v>
          </cell>
          <cell r="G116">
            <v>0</v>
          </cell>
        </row>
        <row r="117">
          <cell r="A117">
            <v>458</v>
          </cell>
          <cell r="C117">
            <v>0</v>
          </cell>
          <cell r="D117">
            <v>0</v>
          </cell>
          <cell r="E117">
            <v>0</v>
          </cell>
          <cell r="F117">
            <v>544.83000000000004</v>
          </cell>
          <cell r="G117">
            <v>0</v>
          </cell>
        </row>
        <row r="118">
          <cell r="A118">
            <v>458</v>
          </cell>
          <cell r="C118">
            <v>0</v>
          </cell>
          <cell r="D118">
            <v>0</v>
          </cell>
          <cell r="E118">
            <v>0</v>
          </cell>
          <cell r="F118">
            <v>544.83000000000004</v>
          </cell>
          <cell r="G118">
            <v>0</v>
          </cell>
        </row>
        <row r="119">
          <cell r="A119">
            <v>458</v>
          </cell>
          <cell r="C119">
            <v>0</v>
          </cell>
          <cell r="D119">
            <v>0</v>
          </cell>
          <cell r="E119">
            <v>0</v>
          </cell>
          <cell r="F119">
            <v>544.83000000000004</v>
          </cell>
          <cell r="G119">
            <v>0</v>
          </cell>
        </row>
        <row r="120">
          <cell r="A120">
            <v>458</v>
          </cell>
          <cell r="C120">
            <v>0</v>
          </cell>
          <cell r="D120">
            <v>0</v>
          </cell>
          <cell r="E120">
            <v>0</v>
          </cell>
          <cell r="F120">
            <v>544.83000000000004</v>
          </cell>
          <cell r="G120">
            <v>0</v>
          </cell>
        </row>
        <row r="121">
          <cell r="A121">
            <v>458</v>
          </cell>
          <cell r="C121">
            <v>0</v>
          </cell>
          <cell r="D121">
            <v>0</v>
          </cell>
          <cell r="E121">
            <v>0</v>
          </cell>
          <cell r="F121">
            <v>544.83000000000004</v>
          </cell>
          <cell r="G121">
            <v>0</v>
          </cell>
        </row>
        <row r="122">
          <cell r="A122">
            <v>458</v>
          </cell>
          <cell r="C122">
            <v>0</v>
          </cell>
          <cell r="D122">
            <v>0</v>
          </cell>
          <cell r="E122">
            <v>0</v>
          </cell>
          <cell r="F122">
            <v>544.83000000000004</v>
          </cell>
          <cell r="G122">
            <v>0</v>
          </cell>
        </row>
        <row r="123">
          <cell r="A123">
            <v>458</v>
          </cell>
          <cell r="C123">
            <v>0</v>
          </cell>
          <cell r="D123">
            <v>0</v>
          </cell>
          <cell r="E123">
            <v>0</v>
          </cell>
          <cell r="F123">
            <v>544.83000000000004</v>
          </cell>
          <cell r="G123">
            <v>0</v>
          </cell>
        </row>
        <row r="124">
          <cell r="A124">
            <v>458</v>
          </cell>
          <cell r="C124">
            <v>0</v>
          </cell>
          <cell r="D124">
            <v>0</v>
          </cell>
          <cell r="E124">
            <v>0</v>
          </cell>
          <cell r="F124">
            <v>544.83000000000004</v>
          </cell>
          <cell r="G124">
            <v>0</v>
          </cell>
        </row>
        <row r="125">
          <cell r="A125">
            <v>458</v>
          </cell>
          <cell r="C125">
            <v>0</v>
          </cell>
          <cell r="D125">
            <v>0</v>
          </cell>
          <cell r="E125">
            <v>0</v>
          </cell>
          <cell r="F125">
            <v>544.83000000000004</v>
          </cell>
          <cell r="G125">
            <v>0</v>
          </cell>
        </row>
        <row r="126">
          <cell r="A126">
            <v>458</v>
          </cell>
          <cell r="C126">
            <v>0</v>
          </cell>
          <cell r="D126">
            <v>0</v>
          </cell>
          <cell r="E126">
            <v>0</v>
          </cell>
          <cell r="F126">
            <v>700.49</v>
          </cell>
          <cell r="G126">
            <v>0</v>
          </cell>
        </row>
        <row r="127">
          <cell r="A127">
            <v>458</v>
          </cell>
          <cell r="C127">
            <v>0</v>
          </cell>
          <cell r="D127">
            <v>0</v>
          </cell>
          <cell r="E127">
            <v>0</v>
          </cell>
          <cell r="F127">
            <v>544.83000000000004</v>
          </cell>
          <cell r="G127">
            <v>0</v>
          </cell>
        </row>
        <row r="128">
          <cell r="A128">
            <v>458</v>
          </cell>
          <cell r="C128">
            <v>0</v>
          </cell>
          <cell r="D128">
            <v>0</v>
          </cell>
          <cell r="E128">
            <v>0</v>
          </cell>
          <cell r="F128">
            <v>544.83000000000004</v>
          </cell>
          <cell r="G128">
            <v>0</v>
          </cell>
        </row>
        <row r="129">
          <cell r="A129">
            <v>458</v>
          </cell>
          <cell r="C129">
            <v>0</v>
          </cell>
          <cell r="D129">
            <v>0</v>
          </cell>
          <cell r="E129">
            <v>0</v>
          </cell>
          <cell r="F129">
            <v>544.83000000000004</v>
          </cell>
          <cell r="G129">
            <v>0</v>
          </cell>
        </row>
        <row r="130">
          <cell r="A130">
            <v>458</v>
          </cell>
          <cell r="C130">
            <v>0</v>
          </cell>
          <cell r="D130">
            <v>0</v>
          </cell>
          <cell r="E130">
            <v>0</v>
          </cell>
          <cell r="F130">
            <v>544.83000000000004</v>
          </cell>
          <cell r="G130">
            <v>0</v>
          </cell>
        </row>
        <row r="131">
          <cell r="A131">
            <v>458</v>
          </cell>
          <cell r="C131">
            <v>0</v>
          </cell>
          <cell r="D131">
            <v>0</v>
          </cell>
          <cell r="E131">
            <v>0</v>
          </cell>
          <cell r="F131">
            <v>544.83000000000004</v>
          </cell>
          <cell r="G131">
            <v>0</v>
          </cell>
        </row>
        <row r="132">
          <cell r="A132">
            <v>458</v>
          </cell>
          <cell r="C132">
            <v>0</v>
          </cell>
          <cell r="D132">
            <v>0</v>
          </cell>
          <cell r="E132">
            <v>0</v>
          </cell>
          <cell r="F132">
            <v>544.83000000000004</v>
          </cell>
          <cell r="G132">
            <v>0</v>
          </cell>
        </row>
        <row r="133">
          <cell r="A133" t="str">
            <v>Total 458</v>
          </cell>
          <cell r="C133">
            <v>310.64</v>
          </cell>
          <cell r="D133">
            <v>0</v>
          </cell>
          <cell r="E133">
            <v>0</v>
          </cell>
          <cell r="F133">
            <v>11576.41</v>
          </cell>
          <cell r="G133">
            <v>0</v>
          </cell>
        </row>
        <row r="134">
          <cell r="A134">
            <v>460</v>
          </cell>
          <cell r="C134">
            <v>0</v>
          </cell>
          <cell r="D134">
            <v>0</v>
          </cell>
          <cell r="E134">
            <v>3129.42</v>
          </cell>
          <cell r="F134">
            <v>0</v>
          </cell>
          <cell r="G134">
            <v>0</v>
          </cell>
        </row>
        <row r="135">
          <cell r="A135">
            <v>460</v>
          </cell>
          <cell r="C135">
            <v>0</v>
          </cell>
          <cell r="D135">
            <v>0</v>
          </cell>
          <cell r="E135">
            <v>8972.2099999999991</v>
          </cell>
          <cell r="F135">
            <v>0</v>
          </cell>
          <cell r="G135">
            <v>0</v>
          </cell>
        </row>
        <row r="136">
          <cell r="A136">
            <v>460</v>
          </cell>
          <cell r="C136">
            <v>0</v>
          </cell>
          <cell r="D136">
            <v>0</v>
          </cell>
          <cell r="E136">
            <v>0</v>
          </cell>
          <cell r="F136">
            <v>71.510000000000005</v>
          </cell>
          <cell r="G136">
            <v>0</v>
          </cell>
        </row>
        <row r="137">
          <cell r="A137">
            <v>460</v>
          </cell>
          <cell r="C137">
            <v>0</v>
          </cell>
          <cell r="D137">
            <v>0</v>
          </cell>
          <cell r="E137">
            <v>0</v>
          </cell>
          <cell r="F137">
            <v>71.510000000000005</v>
          </cell>
          <cell r="G137">
            <v>0</v>
          </cell>
        </row>
        <row r="138">
          <cell r="A138">
            <v>460</v>
          </cell>
          <cell r="C138">
            <v>0</v>
          </cell>
          <cell r="D138">
            <v>0</v>
          </cell>
          <cell r="E138">
            <v>0</v>
          </cell>
          <cell r="F138">
            <v>71.510000000000005</v>
          </cell>
          <cell r="G138">
            <v>0</v>
          </cell>
        </row>
        <row r="139">
          <cell r="A139">
            <v>460</v>
          </cell>
          <cell r="C139">
            <v>0</v>
          </cell>
          <cell r="D139">
            <v>0</v>
          </cell>
          <cell r="E139">
            <v>0</v>
          </cell>
          <cell r="F139">
            <v>71.510000000000005</v>
          </cell>
          <cell r="G139">
            <v>0</v>
          </cell>
        </row>
        <row r="140">
          <cell r="A140">
            <v>460</v>
          </cell>
          <cell r="C140">
            <v>0</v>
          </cell>
          <cell r="D140">
            <v>0</v>
          </cell>
          <cell r="E140">
            <v>0</v>
          </cell>
          <cell r="F140">
            <v>71.510000000000005</v>
          </cell>
          <cell r="G140">
            <v>0</v>
          </cell>
        </row>
        <row r="141">
          <cell r="A141">
            <v>460</v>
          </cell>
          <cell r="C141">
            <v>0</v>
          </cell>
          <cell r="D141">
            <v>0</v>
          </cell>
          <cell r="E141">
            <v>0</v>
          </cell>
          <cell r="F141">
            <v>71.510000000000005</v>
          </cell>
          <cell r="G141">
            <v>0</v>
          </cell>
        </row>
        <row r="142">
          <cell r="A142">
            <v>460</v>
          </cell>
          <cell r="C142">
            <v>0</v>
          </cell>
          <cell r="D142">
            <v>0</v>
          </cell>
          <cell r="E142">
            <v>0</v>
          </cell>
          <cell r="F142">
            <v>71.510000000000005</v>
          </cell>
          <cell r="G142">
            <v>0</v>
          </cell>
        </row>
        <row r="143">
          <cell r="A143">
            <v>460</v>
          </cell>
          <cell r="C143">
            <v>0</v>
          </cell>
          <cell r="D143">
            <v>0</v>
          </cell>
          <cell r="E143">
            <v>0</v>
          </cell>
          <cell r="F143">
            <v>71.510000000000005</v>
          </cell>
          <cell r="G143">
            <v>0</v>
          </cell>
        </row>
        <row r="144">
          <cell r="A144">
            <v>460</v>
          </cell>
          <cell r="C144">
            <v>0</v>
          </cell>
          <cell r="D144">
            <v>0</v>
          </cell>
          <cell r="E144">
            <v>0</v>
          </cell>
          <cell r="F144">
            <v>71.510000000000005</v>
          </cell>
          <cell r="G144">
            <v>0</v>
          </cell>
        </row>
        <row r="145">
          <cell r="A145">
            <v>460</v>
          </cell>
          <cell r="C145">
            <v>0</v>
          </cell>
          <cell r="D145">
            <v>0</v>
          </cell>
          <cell r="E145">
            <v>0</v>
          </cell>
          <cell r="F145">
            <v>71.510000000000005</v>
          </cell>
          <cell r="G145">
            <v>0</v>
          </cell>
        </row>
        <row r="146">
          <cell r="A146">
            <v>460</v>
          </cell>
          <cell r="C146">
            <v>0</v>
          </cell>
          <cell r="D146">
            <v>0</v>
          </cell>
          <cell r="E146">
            <v>0</v>
          </cell>
          <cell r="F146">
            <v>71.510000000000005</v>
          </cell>
          <cell r="G146">
            <v>0</v>
          </cell>
        </row>
        <row r="147">
          <cell r="A147">
            <v>460</v>
          </cell>
          <cell r="C147">
            <v>0</v>
          </cell>
          <cell r="D147">
            <v>0</v>
          </cell>
          <cell r="E147">
            <v>0</v>
          </cell>
          <cell r="F147">
            <v>71.510000000000005</v>
          </cell>
          <cell r="G147">
            <v>0</v>
          </cell>
        </row>
        <row r="148">
          <cell r="A148">
            <v>460</v>
          </cell>
          <cell r="C148">
            <v>0</v>
          </cell>
          <cell r="D148">
            <v>0</v>
          </cell>
          <cell r="E148">
            <v>0</v>
          </cell>
          <cell r="F148">
            <v>71.510000000000005</v>
          </cell>
          <cell r="G148">
            <v>0</v>
          </cell>
        </row>
        <row r="149">
          <cell r="A149">
            <v>460</v>
          </cell>
          <cell r="C149">
            <v>0</v>
          </cell>
          <cell r="D149">
            <v>0</v>
          </cell>
          <cell r="E149">
            <v>0</v>
          </cell>
          <cell r="F149">
            <v>71.510000000000005</v>
          </cell>
          <cell r="G149">
            <v>0</v>
          </cell>
        </row>
        <row r="150">
          <cell r="A150">
            <v>460</v>
          </cell>
          <cell r="C150">
            <v>0</v>
          </cell>
          <cell r="D150">
            <v>0</v>
          </cell>
          <cell r="E150">
            <v>0</v>
          </cell>
          <cell r="F150">
            <v>71.510000000000005</v>
          </cell>
          <cell r="G150">
            <v>0</v>
          </cell>
        </row>
        <row r="151">
          <cell r="A151">
            <v>460</v>
          </cell>
          <cell r="C151">
            <v>0</v>
          </cell>
          <cell r="D151">
            <v>0</v>
          </cell>
          <cell r="E151">
            <v>0</v>
          </cell>
          <cell r="F151">
            <v>71.510000000000005</v>
          </cell>
          <cell r="G151">
            <v>0</v>
          </cell>
        </row>
        <row r="152">
          <cell r="A152">
            <v>460</v>
          </cell>
          <cell r="C152">
            <v>0</v>
          </cell>
          <cell r="D152">
            <v>0</v>
          </cell>
          <cell r="E152">
            <v>0</v>
          </cell>
          <cell r="F152">
            <v>71.510000000000005</v>
          </cell>
          <cell r="G152">
            <v>0</v>
          </cell>
        </row>
        <row r="153">
          <cell r="A153" t="str">
            <v>Total 460</v>
          </cell>
          <cell r="C153">
            <v>0</v>
          </cell>
          <cell r="D153">
            <v>0</v>
          </cell>
          <cell r="E153">
            <v>12101.63</v>
          </cell>
          <cell r="F153">
            <v>1215.67</v>
          </cell>
          <cell r="G153">
            <v>0</v>
          </cell>
        </row>
        <row r="154">
          <cell r="A154">
            <v>461</v>
          </cell>
          <cell r="C154">
            <v>0</v>
          </cell>
          <cell r="D154">
            <v>0</v>
          </cell>
          <cell r="E154">
            <v>0</v>
          </cell>
          <cell r="F154">
            <v>71.510000000000005</v>
          </cell>
          <cell r="G154">
            <v>0</v>
          </cell>
        </row>
        <row r="155">
          <cell r="A155">
            <v>461</v>
          </cell>
          <cell r="C155">
            <v>0</v>
          </cell>
          <cell r="D155">
            <v>0</v>
          </cell>
          <cell r="E155">
            <v>0</v>
          </cell>
          <cell r="F155">
            <v>71.510000000000005</v>
          </cell>
          <cell r="G155">
            <v>0</v>
          </cell>
        </row>
        <row r="156">
          <cell r="A156">
            <v>461</v>
          </cell>
          <cell r="C156">
            <v>0</v>
          </cell>
          <cell r="D156">
            <v>0</v>
          </cell>
          <cell r="E156">
            <v>0</v>
          </cell>
          <cell r="F156">
            <v>71.510000000000005</v>
          </cell>
          <cell r="G156">
            <v>0</v>
          </cell>
        </row>
        <row r="157">
          <cell r="A157">
            <v>461</v>
          </cell>
          <cell r="C157">
            <v>0</v>
          </cell>
          <cell r="D157">
            <v>0</v>
          </cell>
          <cell r="E157">
            <v>0</v>
          </cell>
          <cell r="F157">
            <v>71.510000000000005</v>
          </cell>
          <cell r="G157">
            <v>0</v>
          </cell>
        </row>
        <row r="158">
          <cell r="A158" t="str">
            <v>Total 461</v>
          </cell>
          <cell r="C158">
            <v>0</v>
          </cell>
          <cell r="D158">
            <v>0</v>
          </cell>
          <cell r="E158">
            <v>0</v>
          </cell>
          <cell r="F158">
            <v>286.04000000000002</v>
          </cell>
          <cell r="G158">
            <v>0</v>
          </cell>
        </row>
        <row r="159">
          <cell r="A159">
            <v>462</v>
          </cell>
          <cell r="C159">
            <v>29035.54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462</v>
          </cell>
          <cell r="C160">
            <v>4551.58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str">
            <v>Total 462</v>
          </cell>
          <cell r="C161">
            <v>33587.120000000003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463</v>
          </cell>
          <cell r="C162">
            <v>750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463</v>
          </cell>
          <cell r="C163">
            <v>750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463</v>
          </cell>
          <cell r="C164">
            <v>62.06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Total 463</v>
          </cell>
          <cell r="C165">
            <v>1562.06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467</v>
          </cell>
          <cell r="C166">
            <v>83.98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467</v>
          </cell>
          <cell r="C167">
            <v>134.47999999999999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467</v>
          </cell>
          <cell r="C168">
            <v>9320.48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Total 467</v>
          </cell>
          <cell r="C169">
            <v>9538.9399999999987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>
            <v>469</v>
          </cell>
          <cell r="C170">
            <v>48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469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10</v>
          </cell>
        </row>
        <row r="172">
          <cell r="A172">
            <v>469</v>
          </cell>
          <cell r="C172">
            <v>0</v>
          </cell>
          <cell r="D172">
            <v>205.6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469</v>
          </cell>
          <cell r="C173">
            <v>0</v>
          </cell>
          <cell r="D173">
            <v>334.11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str">
            <v>Total 469</v>
          </cell>
          <cell r="C174">
            <v>48</v>
          </cell>
          <cell r="D174">
            <v>539.71</v>
          </cell>
          <cell r="E174">
            <v>0</v>
          </cell>
          <cell r="F174">
            <v>0</v>
          </cell>
          <cell r="G174">
            <v>10</v>
          </cell>
        </row>
        <row r="175">
          <cell r="A175">
            <v>473</v>
          </cell>
          <cell r="C175">
            <v>32.880000000000003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>
            <v>473</v>
          </cell>
          <cell r="C176">
            <v>10.96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473</v>
          </cell>
          <cell r="C177">
            <v>175.2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473</v>
          </cell>
          <cell r="C178">
            <v>21.92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473</v>
          </cell>
          <cell r="C179">
            <v>0</v>
          </cell>
          <cell r="D179">
            <v>257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str">
            <v>Total 473</v>
          </cell>
          <cell r="C180">
            <v>240.95999999999998</v>
          </cell>
          <cell r="D180">
            <v>257</v>
          </cell>
          <cell r="E180">
            <v>0</v>
          </cell>
          <cell r="F180">
            <v>0</v>
          </cell>
          <cell r="G180">
            <v>0</v>
          </cell>
        </row>
        <row r="181">
          <cell r="A181">
            <v>475</v>
          </cell>
          <cell r="C181">
            <v>21.92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str">
            <v>Total 475</v>
          </cell>
          <cell r="C182">
            <v>21.92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>
            <v>490</v>
          </cell>
          <cell r="C183">
            <v>5758.17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>
            <v>490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100</v>
          </cell>
        </row>
        <row r="185">
          <cell r="A185">
            <v>490</v>
          </cell>
          <cell r="C185">
            <v>1170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490</v>
          </cell>
          <cell r="C186">
            <v>4660.58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>
            <v>490</v>
          </cell>
          <cell r="C187">
            <v>10577.86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>
            <v>490</v>
          </cell>
          <cell r="C188">
            <v>0</v>
          </cell>
          <cell r="D188">
            <v>0</v>
          </cell>
          <cell r="E188">
            <v>2294</v>
          </cell>
          <cell r="F188">
            <v>0</v>
          </cell>
          <cell r="G188">
            <v>0</v>
          </cell>
        </row>
        <row r="189">
          <cell r="A189">
            <v>490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226</v>
          </cell>
        </row>
        <row r="190">
          <cell r="A190" t="str">
            <v>Total 490</v>
          </cell>
          <cell r="C190">
            <v>22166.61</v>
          </cell>
          <cell r="D190">
            <v>0</v>
          </cell>
          <cell r="E190">
            <v>2294</v>
          </cell>
          <cell r="F190">
            <v>0</v>
          </cell>
          <cell r="G190">
            <v>326</v>
          </cell>
        </row>
        <row r="191">
          <cell r="A191">
            <v>497</v>
          </cell>
          <cell r="C191">
            <v>0</v>
          </cell>
          <cell r="D191">
            <v>0</v>
          </cell>
          <cell r="E191">
            <v>434.78</v>
          </cell>
          <cell r="F191">
            <v>0</v>
          </cell>
          <cell r="G191">
            <v>0</v>
          </cell>
        </row>
        <row r="192">
          <cell r="A192">
            <v>497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762.61</v>
          </cell>
        </row>
        <row r="193">
          <cell r="A193">
            <v>497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460</v>
          </cell>
        </row>
        <row r="194">
          <cell r="A194">
            <v>497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526.96</v>
          </cell>
        </row>
        <row r="195">
          <cell r="A195" t="str">
            <v>Total 497</v>
          </cell>
          <cell r="C195">
            <v>0</v>
          </cell>
          <cell r="D195">
            <v>0</v>
          </cell>
          <cell r="E195">
            <v>434.78</v>
          </cell>
          <cell r="F195">
            <v>0</v>
          </cell>
          <cell r="G195">
            <v>1749.5700000000002</v>
          </cell>
        </row>
        <row r="196">
          <cell r="A196">
            <v>506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36.93</v>
          </cell>
        </row>
        <row r="197">
          <cell r="A197">
            <v>506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29.33</v>
          </cell>
        </row>
        <row r="198">
          <cell r="A198" t="str">
            <v>Total 506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66.259999999999991</v>
          </cell>
        </row>
        <row r="199">
          <cell r="A199">
            <v>507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18.3</v>
          </cell>
        </row>
        <row r="200">
          <cell r="A200">
            <v>507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7.09</v>
          </cell>
        </row>
        <row r="201">
          <cell r="A201" t="str">
            <v>Total 507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25.39</v>
          </cell>
        </row>
        <row r="202">
          <cell r="A202">
            <v>514</v>
          </cell>
          <cell r="C202">
            <v>0</v>
          </cell>
          <cell r="D202">
            <v>0</v>
          </cell>
          <cell r="E202">
            <v>8421.0300000000007</v>
          </cell>
          <cell r="F202">
            <v>0</v>
          </cell>
          <cell r="G202">
            <v>0</v>
          </cell>
        </row>
        <row r="203">
          <cell r="A203" t="str">
            <v>Total 514</v>
          </cell>
          <cell r="C203">
            <v>0</v>
          </cell>
          <cell r="D203">
            <v>0</v>
          </cell>
          <cell r="E203">
            <v>8421.0300000000007</v>
          </cell>
          <cell r="F203">
            <v>0</v>
          </cell>
          <cell r="G203">
            <v>0</v>
          </cell>
        </row>
        <row r="204">
          <cell r="A204">
            <v>560</v>
          </cell>
          <cell r="C204">
            <v>0</v>
          </cell>
          <cell r="D204">
            <v>0</v>
          </cell>
          <cell r="E204">
            <v>3000</v>
          </cell>
          <cell r="F204">
            <v>0</v>
          </cell>
          <cell r="G204">
            <v>0</v>
          </cell>
        </row>
        <row r="205">
          <cell r="A205">
            <v>560</v>
          </cell>
          <cell r="C205">
            <v>0</v>
          </cell>
          <cell r="D205">
            <v>0</v>
          </cell>
          <cell r="E205">
            <v>17615</v>
          </cell>
          <cell r="F205">
            <v>0</v>
          </cell>
          <cell r="G205">
            <v>0</v>
          </cell>
        </row>
        <row r="206">
          <cell r="A206" t="str">
            <v>Total 560</v>
          </cell>
          <cell r="C206">
            <v>0</v>
          </cell>
          <cell r="D206">
            <v>0</v>
          </cell>
          <cell r="E206">
            <v>20615</v>
          </cell>
          <cell r="F206">
            <v>0</v>
          </cell>
          <cell r="G206">
            <v>0</v>
          </cell>
        </row>
        <row r="207">
          <cell r="A207">
            <v>10110</v>
          </cell>
          <cell r="C207">
            <v>0</v>
          </cell>
          <cell r="D207">
            <v>0</v>
          </cell>
          <cell r="E207">
            <v>1600</v>
          </cell>
          <cell r="F207">
            <v>0</v>
          </cell>
          <cell r="G207">
            <v>0</v>
          </cell>
        </row>
        <row r="208">
          <cell r="A208">
            <v>10110</v>
          </cell>
          <cell r="C208">
            <v>7598.22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>
            <v>10110</v>
          </cell>
          <cell r="C209">
            <v>1110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10110</v>
          </cell>
          <cell r="C210">
            <v>0</v>
          </cell>
          <cell r="D210">
            <v>0</v>
          </cell>
          <cell r="E210">
            <v>0</v>
          </cell>
          <cell r="F210">
            <v>1830.29</v>
          </cell>
          <cell r="G210">
            <v>0</v>
          </cell>
        </row>
        <row r="211">
          <cell r="A211">
            <v>10110</v>
          </cell>
          <cell r="C211">
            <v>0</v>
          </cell>
          <cell r="D211">
            <v>1774.06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10110</v>
          </cell>
          <cell r="C212">
            <v>0</v>
          </cell>
          <cell r="D212">
            <v>1518.95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10110</v>
          </cell>
          <cell r="C213">
            <v>0</v>
          </cell>
          <cell r="D213">
            <v>0</v>
          </cell>
          <cell r="E213">
            <v>0</v>
          </cell>
          <cell r="F213">
            <v>1830.29</v>
          </cell>
          <cell r="G213">
            <v>0</v>
          </cell>
        </row>
        <row r="214">
          <cell r="A214">
            <v>10110</v>
          </cell>
          <cell r="C214">
            <v>1814.21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10110</v>
          </cell>
          <cell r="C215">
            <v>0</v>
          </cell>
          <cell r="D215">
            <v>1649.06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10110</v>
          </cell>
          <cell r="C216">
            <v>0</v>
          </cell>
          <cell r="D216">
            <v>0</v>
          </cell>
          <cell r="E216">
            <v>0</v>
          </cell>
          <cell r="F216">
            <v>1830.29</v>
          </cell>
          <cell r="G216">
            <v>0</v>
          </cell>
        </row>
        <row r="217">
          <cell r="A217">
            <v>10110</v>
          </cell>
          <cell r="C217">
            <v>289.12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10110</v>
          </cell>
          <cell r="C218">
            <v>0</v>
          </cell>
          <cell r="D218">
            <v>2883.65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10110</v>
          </cell>
          <cell r="C219">
            <v>0</v>
          </cell>
          <cell r="D219">
            <v>0</v>
          </cell>
          <cell r="E219">
            <v>0</v>
          </cell>
          <cell r="F219">
            <v>1830.29</v>
          </cell>
          <cell r="G219">
            <v>0</v>
          </cell>
        </row>
        <row r="220">
          <cell r="A220">
            <v>10110</v>
          </cell>
          <cell r="C220">
            <v>6477.56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10110</v>
          </cell>
          <cell r="C221">
            <v>0</v>
          </cell>
          <cell r="D221">
            <v>0</v>
          </cell>
          <cell r="E221">
            <v>0</v>
          </cell>
          <cell r="F221">
            <v>1787.44</v>
          </cell>
          <cell r="G221">
            <v>0</v>
          </cell>
        </row>
        <row r="222">
          <cell r="A222">
            <v>10110</v>
          </cell>
          <cell r="C222">
            <v>0</v>
          </cell>
          <cell r="D222">
            <v>3525.06</v>
          </cell>
          <cell r="E222">
            <v>0</v>
          </cell>
          <cell r="F222">
            <v>0</v>
          </cell>
          <cell r="G222">
            <v>0</v>
          </cell>
        </row>
        <row r="223">
          <cell r="A223">
            <v>10110</v>
          </cell>
          <cell r="C223">
            <v>1341.47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10110</v>
          </cell>
          <cell r="C224">
            <v>0</v>
          </cell>
          <cell r="D224">
            <v>3234.57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10110</v>
          </cell>
          <cell r="C225">
            <v>0</v>
          </cell>
          <cell r="D225">
            <v>0</v>
          </cell>
          <cell r="E225">
            <v>0</v>
          </cell>
          <cell r="F225">
            <v>1787.44</v>
          </cell>
          <cell r="G225">
            <v>0</v>
          </cell>
        </row>
        <row r="226">
          <cell r="A226">
            <v>10110</v>
          </cell>
          <cell r="C226">
            <v>762.29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10110</v>
          </cell>
          <cell r="C227">
            <v>0</v>
          </cell>
          <cell r="D227">
            <v>0</v>
          </cell>
          <cell r="E227">
            <v>0</v>
          </cell>
          <cell r="F227">
            <v>1787.44</v>
          </cell>
          <cell r="G227">
            <v>0</v>
          </cell>
        </row>
        <row r="228">
          <cell r="A228">
            <v>10110</v>
          </cell>
          <cell r="C228">
            <v>0</v>
          </cell>
          <cell r="D228">
            <v>3023.9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10110</v>
          </cell>
          <cell r="C229">
            <v>0</v>
          </cell>
          <cell r="D229">
            <v>0</v>
          </cell>
          <cell r="E229">
            <v>0</v>
          </cell>
          <cell r="F229">
            <v>1787.44</v>
          </cell>
          <cell r="G229">
            <v>0</v>
          </cell>
        </row>
        <row r="230">
          <cell r="A230">
            <v>10110</v>
          </cell>
          <cell r="C230">
            <v>6075.65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10110</v>
          </cell>
          <cell r="C231">
            <v>0</v>
          </cell>
          <cell r="D231">
            <v>2821.41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10110</v>
          </cell>
          <cell r="C232">
            <v>50745.4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10110</v>
          </cell>
          <cell r="C233">
            <v>0</v>
          </cell>
          <cell r="D233">
            <v>2343.65</v>
          </cell>
          <cell r="E233">
            <v>0</v>
          </cell>
          <cell r="F233">
            <v>0</v>
          </cell>
          <cell r="G233">
            <v>0</v>
          </cell>
        </row>
        <row r="234">
          <cell r="A234">
            <v>10110</v>
          </cell>
          <cell r="C234">
            <v>0</v>
          </cell>
          <cell r="D234">
            <v>0</v>
          </cell>
          <cell r="E234">
            <v>0</v>
          </cell>
          <cell r="F234">
            <v>1787.44</v>
          </cell>
          <cell r="G234">
            <v>0</v>
          </cell>
        </row>
        <row r="235">
          <cell r="A235">
            <v>10110</v>
          </cell>
          <cell r="C235">
            <v>0</v>
          </cell>
          <cell r="D235">
            <v>3011.86</v>
          </cell>
          <cell r="E235">
            <v>0</v>
          </cell>
          <cell r="F235">
            <v>0</v>
          </cell>
          <cell r="G235">
            <v>0</v>
          </cell>
        </row>
        <row r="236">
          <cell r="A236">
            <v>10110</v>
          </cell>
          <cell r="C236">
            <v>4705.17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>
            <v>10110</v>
          </cell>
          <cell r="C237">
            <v>0</v>
          </cell>
          <cell r="D237">
            <v>0</v>
          </cell>
          <cell r="E237">
            <v>0</v>
          </cell>
          <cell r="F237">
            <v>1787.44</v>
          </cell>
          <cell r="G237">
            <v>0</v>
          </cell>
        </row>
        <row r="238">
          <cell r="A238">
            <v>10110</v>
          </cell>
          <cell r="C238">
            <v>0</v>
          </cell>
          <cell r="D238">
            <v>0</v>
          </cell>
          <cell r="E238">
            <v>0</v>
          </cell>
          <cell r="F238">
            <v>1787.44</v>
          </cell>
          <cell r="G238">
            <v>0</v>
          </cell>
        </row>
        <row r="239">
          <cell r="A239">
            <v>10110</v>
          </cell>
          <cell r="C239">
            <v>0</v>
          </cell>
          <cell r="D239">
            <v>2328.5</v>
          </cell>
          <cell r="E239">
            <v>0</v>
          </cell>
          <cell r="F239">
            <v>0</v>
          </cell>
          <cell r="G239">
            <v>0</v>
          </cell>
        </row>
        <row r="240">
          <cell r="A240">
            <v>10110</v>
          </cell>
          <cell r="C240">
            <v>0</v>
          </cell>
          <cell r="D240">
            <v>0</v>
          </cell>
          <cell r="E240">
            <v>12563</v>
          </cell>
          <cell r="F240">
            <v>0</v>
          </cell>
          <cell r="G240">
            <v>0</v>
          </cell>
        </row>
        <row r="241">
          <cell r="A241">
            <v>10110</v>
          </cell>
          <cell r="C241">
            <v>0</v>
          </cell>
          <cell r="D241">
            <v>0</v>
          </cell>
          <cell r="E241">
            <v>2680</v>
          </cell>
          <cell r="F241">
            <v>0</v>
          </cell>
          <cell r="G241">
            <v>0</v>
          </cell>
        </row>
        <row r="242">
          <cell r="A242">
            <v>10110</v>
          </cell>
          <cell r="C242">
            <v>10450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>
            <v>10110</v>
          </cell>
          <cell r="C243">
            <v>8462.16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10110</v>
          </cell>
          <cell r="C244">
            <v>0</v>
          </cell>
          <cell r="D244">
            <v>0</v>
          </cell>
          <cell r="E244">
            <v>15477.59</v>
          </cell>
          <cell r="F244">
            <v>0</v>
          </cell>
          <cell r="G244">
            <v>0</v>
          </cell>
        </row>
        <row r="245">
          <cell r="A245">
            <v>10110</v>
          </cell>
          <cell r="C245">
            <v>0</v>
          </cell>
          <cell r="D245">
            <v>222.76</v>
          </cell>
          <cell r="E245">
            <v>0</v>
          </cell>
          <cell r="F245">
            <v>0</v>
          </cell>
          <cell r="G245">
            <v>0</v>
          </cell>
        </row>
        <row r="246">
          <cell r="A246">
            <v>10110</v>
          </cell>
          <cell r="C246">
            <v>0</v>
          </cell>
          <cell r="D246">
            <v>3134.92</v>
          </cell>
          <cell r="E246">
            <v>0</v>
          </cell>
          <cell r="F246">
            <v>0</v>
          </cell>
          <cell r="G246">
            <v>0</v>
          </cell>
        </row>
        <row r="247">
          <cell r="A247">
            <v>10110</v>
          </cell>
          <cell r="C247">
            <v>6282.18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>
            <v>10110</v>
          </cell>
          <cell r="C248">
            <v>0</v>
          </cell>
          <cell r="D248">
            <v>3154.59</v>
          </cell>
          <cell r="E248">
            <v>0</v>
          </cell>
          <cell r="F248">
            <v>0</v>
          </cell>
          <cell r="G248">
            <v>0</v>
          </cell>
        </row>
        <row r="249">
          <cell r="A249">
            <v>10110</v>
          </cell>
          <cell r="C249">
            <v>0</v>
          </cell>
          <cell r="D249">
            <v>0</v>
          </cell>
          <cell r="E249">
            <v>0</v>
          </cell>
          <cell r="F249">
            <v>1787.44</v>
          </cell>
          <cell r="G249">
            <v>0</v>
          </cell>
        </row>
        <row r="250">
          <cell r="A250">
            <v>10110</v>
          </cell>
          <cell r="C250">
            <v>0</v>
          </cell>
          <cell r="D250">
            <v>2015.11</v>
          </cell>
          <cell r="E250">
            <v>0</v>
          </cell>
          <cell r="F250">
            <v>0</v>
          </cell>
          <cell r="G250">
            <v>0</v>
          </cell>
        </row>
        <row r="251">
          <cell r="A251">
            <v>10110</v>
          </cell>
          <cell r="C251">
            <v>0</v>
          </cell>
          <cell r="D251">
            <v>0</v>
          </cell>
          <cell r="E251">
            <v>0</v>
          </cell>
          <cell r="F251">
            <v>1787.44</v>
          </cell>
          <cell r="G251">
            <v>0</v>
          </cell>
        </row>
        <row r="252">
          <cell r="A252">
            <v>10110</v>
          </cell>
          <cell r="C252">
            <v>2362.1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>
            <v>10110</v>
          </cell>
          <cell r="C253">
            <v>0</v>
          </cell>
          <cell r="D253">
            <v>2331.4699999999998</v>
          </cell>
          <cell r="E253">
            <v>0</v>
          </cell>
          <cell r="F253">
            <v>0</v>
          </cell>
          <cell r="G253">
            <v>0</v>
          </cell>
        </row>
        <row r="254">
          <cell r="A254">
            <v>10110</v>
          </cell>
          <cell r="C254">
            <v>0</v>
          </cell>
          <cell r="D254">
            <v>0</v>
          </cell>
          <cell r="E254">
            <v>0</v>
          </cell>
          <cell r="F254">
            <v>1787.44</v>
          </cell>
          <cell r="G254">
            <v>0</v>
          </cell>
        </row>
        <row r="255">
          <cell r="A255">
            <v>10110</v>
          </cell>
          <cell r="C255">
            <v>1740.34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>
            <v>10110</v>
          </cell>
          <cell r="C256">
            <v>0</v>
          </cell>
          <cell r="D256">
            <v>2071.4</v>
          </cell>
          <cell r="E256">
            <v>0</v>
          </cell>
          <cell r="F256">
            <v>0</v>
          </cell>
          <cell r="G256">
            <v>0</v>
          </cell>
        </row>
        <row r="257">
          <cell r="A257">
            <v>10110</v>
          </cell>
          <cell r="C257">
            <v>0</v>
          </cell>
          <cell r="D257">
            <v>0</v>
          </cell>
          <cell r="E257">
            <v>0</v>
          </cell>
          <cell r="F257">
            <v>1787.44</v>
          </cell>
          <cell r="G257">
            <v>0</v>
          </cell>
        </row>
        <row r="258">
          <cell r="A258">
            <v>10110</v>
          </cell>
          <cell r="C258">
            <v>20380.96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>
            <v>10110</v>
          </cell>
          <cell r="C259">
            <v>4470.32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>
            <v>10110</v>
          </cell>
          <cell r="C260">
            <v>0</v>
          </cell>
          <cell r="D260">
            <v>3018.82</v>
          </cell>
          <cell r="E260">
            <v>0</v>
          </cell>
          <cell r="F260">
            <v>0</v>
          </cell>
          <cell r="G260">
            <v>0</v>
          </cell>
        </row>
        <row r="261">
          <cell r="A261">
            <v>10110</v>
          </cell>
          <cell r="C261">
            <v>0</v>
          </cell>
          <cell r="D261">
            <v>0</v>
          </cell>
          <cell r="E261">
            <v>0</v>
          </cell>
          <cell r="F261">
            <v>1787.44</v>
          </cell>
          <cell r="G261">
            <v>0</v>
          </cell>
        </row>
        <row r="262">
          <cell r="A262">
            <v>10110</v>
          </cell>
          <cell r="C262">
            <v>0</v>
          </cell>
          <cell r="D262">
            <v>2336.08</v>
          </cell>
          <cell r="E262">
            <v>0</v>
          </cell>
          <cell r="F262">
            <v>0</v>
          </cell>
          <cell r="G262">
            <v>0</v>
          </cell>
        </row>
        <row r="263">
          <cell r="A263">
            <v>10110</v>
          </cell>
          <cell r="C263">
            <v>0</v>
          </cell>
          <cell r="D263">
            <v>0</v>
          </cell>
          <cell r="E263">
            <v>0</v>
          </cell>
          <cell r="F263">
            <v>1787.44</v>
          </cell>
          <cell r="G263">
            <v>0</v>
          </cell>
        </row>
        <row r="264">
          <cell r="A264">
            <v>10110</v>
          </cell>
          <cell r="C264">
            <v>0</v>
          </cell>
          <cell r="D264">
            <v>0</v>
          </cell>
          <cell r="E264">
            <v>5145.66</v>
          </cell>
          <cell r="F264">
            <v>0</v>
          </cell>
          <cell r="G264">
            <v>0</v>
          </cell>
        </row>
        <row r="265">
          <cell r="A265">
            <v>10110</v>
          </cell>
          <cell r="C265">
            <v>0</v>
          </cell>
          <cell r="D265">
            <v>0</v>
          </cell>
          <cell r="E265">
            <v>11000</v>
          </cell>
          <cell r="F265">
            <v>0</v>
          </cell>
          <cell r="G265">
            <v>0</v>
          </cell>
        </row>
        <row r="266">
          <cell r="A266">
            <v>10110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1620</v>
          </cell>
        </row>
        <row r="267">
          <cell r="A267">
            <v>10110</v>
          </cell>
          <cell r="C267">
            <v>0</v>
          </cell>
          <cell r="D267">
            <v>1787.44</v>
          </cell>
          <cell r="E267">
            <v>0</v>
          </cell>
          <cell r="F267">
            <v>0</v>
          </cell>
          <cell r="G267">
            <v>0</v>
          </cell>
        </row>
        <row r="268">
          <cell r="A268">
            <v>10110</v>
          </cell>
          <cell r="C268">
            <v>0</v>
          </cell>
          <cell r="D268">
            <v>0</v>
          </cell>
          <cell r="E268">
            <v>0</v>
          </cell>
          <cell r="F268">
            <v>1787.44</v>
          </cell>
          <cell r="G268">
            <v>0</v>
          </cell>
        </row>
        <row r="269">
          <cell r="A269">
            <v>10110</v>
          </cell>
          <cell r="C269">
            <v>6730.43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>
            <v>10110</v>
          </cell>
          <cell r="C270">
            <v>0</v>
          </cell>
          <cell r="D270">
            <v>0</v>
          </cell>
          <cell r="E270">
            <v>0</v>
          </cell>
          <cell r="F270">
            <v>1787.44</v>
          </cell>
          <cell r="G270">
            <v>0</v>
          </cell>
        </row>
        <row r="271">
          <cell r="A271">
            <v>10110</v>
          </cell>
          <cell r="C271">
            <v>0</v>
          </cell>
          <cell r="D271">
            <v>2142.2199999999998</v>
          </cell>
          <cell r="E271">
            <v>0</v>
          </cell>
          <cell r="F271">
            <v>0</v>
          </cell>
          <cell r="G271">
            <v>0</v>
          </cell>
        </row>
        <row r="272">
          <cell r="A272">
            <v>10110</v>
          </cell>
          <cell r="C272">
            <v>13022.84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>
            <v>10110</v>
          </cell>
          <cell r="C273">
            <v>2256.64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>
            <v>10110</v>
          </cell>
          <cell r="C274">
            <v>0</v>
          </cell>
          <cell r="D274">
            <v>2875.78</v>
          </cell>
          <cell r="E274">
            <v>0</v>
          </cell>
          <cell r="F274">
            <v>0</v>
          </cell>
          <cell r="G274">
            <v>0</v>
          </cell>
        </row>
        <row r="275">
          <cell r="A275">
            <v>10110</v>
          </cell>
          <cell r="C275">
            <v>0</v>
          </cell>
          <cell r="D275">
            <v>0</v>
          </cell>
          <cell r="E275">
            <v>0</v>
          </cell>
          <cell r="F275">
            <v>2057.2399999999998</v>
          </cell>
          <cell r="G275">
            <v>0</v>
          </cell>
        </row>
        <row r="276">
          <cell r="A276">
            <v>10110</v>
          </cell>
          <cell r="C276">
            <v>1320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>
            <v>10110</v>
          </cell>
          <cell r="C277">
            <v>0</v>
          </cell>
          <cell r="D277">
            <v>0</v>
          </cell>
          <cell r="E277">
            <v>0</v>
          </cell>
          <cell r="F277">
            <v>2057.2399999999998</v>
          </cell>
          <cell r="G277">
            <v>0</v>
          </cell>
        </row>
        <row r="278">
          <cell r="A278">
            <v>10110</v>
          </cell>
          <cell r="C278">
            <v>0</v>
          </cell>
          <cell r="D278">
            <v>1942.99</v>
          </cell>
          <cell r="E278">
            <v>0</v>
          </cell>
          <cell r="F278">
            <v>0</v>
          </cell>
          <cell r="G278">
            <v>0</v>
          </cell>
        </row>
        <row r="279">
          <cell r="A279">
            <v>10110</v>
          </cell>
          <cell r="C279">
            <v>5854.84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>
            <v>10110</v>
          </cell>
          <cell r="C280">
            <v>0</v>
          </cell>
          <cell r="D280">
            <v>0</v>
          </cell>
          <cell r="E280">
            <v>241.5</v>
          </cell>
          <cell r="F280">
            <v>0</v>
          </cell>
          <cell r="G280">
            <v>0</v>
          </cell>
        </row>
        <row r="281">
          <cell r="A281">
            <v>10110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159</v>
          </cell>
        </row>
        <row r="282">
          <cell r="A282">
            <v>10110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200</v>
          </cell>
        </row>
        <row r="283">
          <cell r="A283">
            <v>10110</v>
          </cell>
          <cell r="C283">
            <v>0</v>
          </cell>
          <cell r="D283">
            <v>0</v>
          </cell>
          <cell r="E283">
            <v>10497.91</v>
          </cell>
          <cell r="F283">
            <v>0</v>
          </cell>
          <cell r="G283">
            <v>0</v>
          </cell>
        </row>
        <row r="284">
          <cell r="A284" t="str">
            <v>Total 10110</v>
          </cell>
          <cell r="C284">
            <v>164251.90000000002</v>
          </cell>
          <cell r="D284">
            <v>55148.250000000007</v>
          </cell>
          <cell r="E284">
            <v>59205.66</v>
          </cell>
          <cell r="F284">
            <v>38247.239999999991</v>
          </cell>
          <cell r="G284">
            <v>1979</v>
          </cell>
        </row>
        <row r="285">
          <cell r="A285">
            <v>10111</v>
          </cell>
          <cell r="C285">
            <v>0</v>
          </cell>
          <cell r="D285">
            <v>417.65</v>
          </cell>
          <cell r="E285">
            <v>0</v>
          </cell>
          <cell r="F285">
            <v>0</v>
          </cell>
          <cell r="G285">
            <v>0</v>
          </cell>
        </row>
        <row r="286">
          <cell r="A286">
            <v>10111</v>
          </cell>
          <cell r="C286">
            <v>0</v>
          </cell>
          <cell r="D286">
            <v>356.95</v>
          </cell>
          <cell r="E286">
            <v>0</v>
          </cell>
          <cell r="F286">
            <v>0</v>
          </cell>
          <cell r="G286">
            <v>0</v>
          </cell>
        </row>
        <row r="287">
          <cell r="A287">
            <v>10111</v>
          </cell>
          <cell r="C287">
            <v>0</v>
          </cell>
          <cell r="D287">
            <v>392.65</v>
          </cell>
          <cell r="E287">
            <v>0</v>
          </cell>
          <cell r="F287">
            <v>0</v>
          </cell>
          <cell r="G287">
            <v>0</v>
          </cell>
        </row>
        <row r="288">
          <cell r="A288">
            <v>10111</v>
          </cell>
          <cell r="C288">
            <v>0</v>
          </cell>
          <cell r="D288">
            <v>392.65</v>
          </cell>
          <cell r="E288">
            <v>0</v>
          </cell>
          <cell r="F288">
            <v>0</v>
          </cell>
          <cell r="G288">
            <v>0</v>
          </cell>
        </row>
        <row r="289">
          <cell r="A289">
            <v>10111</v>
          </cell>
          <cell r="C289">
            <v>0</v>
          </cell>
          <cell r="D289">
            <v>428.34</v>
          </cell>
          <cell r="E289">
            <v>0</v>
          </cell>
          <cell r="F289">
            <v>0</v>
          </cell>
          <cell r="G289">
            <v>0</v>
          </cell>
        </row>
        <row r="290">
          <cell r="A290">
            <v>10111</v>
          </cell>
          <cell r="C290">
            <v>3264.27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>
            <v>10111</v>
          </cell>
          <cell r="C291">
            <v>0</v>
          </cell>
          <cell r="D291">
            <v>718.83</v>
          </cell>
          <cell r="E291">
            <v>0</v>
          </cell>
          <cell r="F291">
            <v>0</v>
          </cell>
          <cell r="G291">
            <v>0</v>
          </cell>
        </row>
        <row r="292">
          <cell r="A292">
            <v>10111</v>
          </cell>
          <cell r="C292">
            <v>0</v>
          </cell>
          <cell r="D292">
            <v>718.83</v>
          </cell>
          <cell r="E292">
            <v>0</v>
          </cell>
          <cell r="F292">
            <v>0</v>
          </cell>
          <cell r="G292">
            <v>0</v>
          </cell>
        </row>
        <row r="293">
          <cell r="A293">
            <v>10111</v>
          </cell>
          <cell r="C293">
            <v>0</v>
          </cell>
          <cell r="D293">
            <v>891.95</v>
          </cell>
          <cell r="E293">
            <v>0</v>
          </cell>
          <cell r="F293">
            <v>0</v>
          </cell>
          <cell r="G293">
            <v>0</v>
          </cell>
        </row>
        <row r="294">
          <cell r="A294">
            <v>10111</v>
          </cell>
          <cell r="C294">
            <v>219.25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</row>
        <row r="295">
          <cell r="A295">
            <v>10111</v>
          </cell>
          <cell r="C295">
            <v>0</v>
          </cell>
          <cell r="D295">
            <v>736.74</v>
          </cell>
          <cell r="E295">
            <v>0</v>
          </cell>
          <cell r="F295">
            <v>0</v>
          </cell>
          <cell r="G295">
            <v>0</v>
          </cell>
        </row>
        <row r="296">
          <cell r="A296">
            <v>10111</v>
          </cell>
          <cell r="C296">
            <v>548.76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</row>
        <row r="297">
          <cell r="A297">
            <v>10111</v>
          </cell>
          <cell r="C297">
            <v>0</v>
          </cell>
          <cell r="D297">
            <v>736.74</v>
          </cell>
          <cell r="E297">
            <v>0</v>
          </cell>
          <cell r="F297">
            <v>0</v>
          </cell>
          <cell r="G297">
            <v>0</v>
          </cell>
        </row>
        <row r="298">
          <cell r="A298">
            <v>10111</v>
          </cell>
          <cell r="C298">
            <v>0</v>
          </cell>
          <cell r="D298">
            <v>613.95000000000005</v>
          </cell>
          <cell r="E298">
            <v>0</v>
          </cell>
          <cell r="F298">
            <v>0</v>
          </cell>
          <cell r="G298">
            <v>0</v>
          </cell>
        </row>
        <row r="299">
          <cell r="A299">
            <v>10111</v>
          </cell>
          <cell r="C299">
            <v>82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>
            <v>10111</v>
          </cell>
          <cell r="C300">
            <v>1851.86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</row>
        <row r="301">
          <cell r="A301">
            <v>10111</v>
          </cell>
          <cell r="C301">
            <v>0</v>
          </cell>
          <cell r="D301">
            <v>539.73</v>
          </cell>
          <cell r="E301">
            <v>0</v>
          </cell>
          <cell r="F301">
            <v>0</v>
          </cell>
          <cell r="G301">
            <v>0</v>
          </cell>
        </row>
        <row r="302">
          <cell r="A302">
            <v>10111</v>
          </cell>
          <cell r="C302">
            <v>942.85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>
            <v>10111</v>
          </cell>
          <cell r="C303">
            <v>0</v>
          </cell>
          <cell r="D303">
            <v>899.77</v>
          </cell>
          <cell r="E303">
            <v>0</v>
          </cell>
          <cell r="F303">
            <v>0</v>
          </cell>
          <cell r="G303">
            <v>0</v>
          </cell>
        </row>
        <row r="304">
          <cell r="A304">
            <v>10111</v>
          </cell>
          <cell r="C304">
            <v>0</v>
          </cell>
          <cell r="D304">
            <v>392.65</v>
          </cell>
          <cell r="E304">
            <v>0</v>
          </cell>
          <cell r="F304">
            <v>0</v>
          </cell>
          <cell r="G304">
            <v>0</v>
          </cell>
        </row>
        <row r="305">
          <cell r="A305">
            <v>10111</v>
          </cell>
          <cell r="C305">
            <v>9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A306">
            <v>10111</v>
          </cell>
          <cell r="C306">
            <v>415.27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A307">
            <v>10111</v>
          </cell>
          <cell r="C307">
            <v>0</v>
          </cell>
          <cell r="D307">
            <v>613.95000000000005</v>
          </cell>
          <cell r="E307">
            <v>0</v>
          </cell>
          <cell r="F307">
            <v>0</v>
          </cell>
          <cell r="G307">
            <v>0</v>
          </cell>
        </row>
        <row r="308">
          <cell r="A308">
            <v>10111</v>
          </cell>
          <cell r="C308">
            <v>0</v>
          </cell>
          <cell r="D308">
            <v>444.05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10111</v>
          </cell>
          <cell r="C309">
            <v>0</v>
          </cell>
          <cell r="D309">
            <v>428.34</v>
          </cell>
          <cell r="E309">
            <v>0</v>
          </cell>
          <cell r="F309">
            <v>0</v>
          </cell>
          <cell r="G309">
            <v>0</v>
          </cell>
        </row>
        <row r="310">
          <cell r="A310">
            <v>10111</v>
          </cell>
          <cell r="C310">
            <v>0</v>
          </cell>
          <cell r="D310">
            <v>613.95000000000005</v>
          </cell>
          <cell r="E310">
            <v>0</v>
          </cell>
          <cell r="F310">
            <v>0</v>
          </cell>
          <cell r="G310">
            <v>0</v>
          </cell>
        </row>
        <row r="311">
          <cell r="A311">
            <v>10111</v>
          </cell>
          <cell r="C311">
            <v>0</v>
          </cell>
          <cell r="D311">
            <v>428.34</v>
          </cell>
          <cell r="E311">
            <v>0</v>
          </cell>
          <cell r="F311">
            <v>0</v>
          </cell>
          <cell r="G311">
            <v>0</v>
          </cell>
        </row>
        <row r="312">
          <cell r="A312">
            <v>10111</v>
          </cell>
          <cell r="C312">
            <v>97.18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>
            <v>10111</v>
          </cell>
          <cell r="C313">
            <v>0</v>
          </cell>
          <cell r="D313">
            <v>428.34</v>
          </cell>
          <cell r="E313">
            <v>0</v>
          </cell>
          <cell r="F313">
            <v>0</v>
          </cell>
          <cell r="G313">
            <v>0</v>
          </cell>
        </row>
        <row r="314">
          <cell r="A314">
            <v>10111</v>
          </cell>
          <cell r="C314">
            <v>238.32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10111</v>
          </cell>
          <cell r="C315">
            <v>6.14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10111</v>
          </cell>
          <cell r="C316">
            <v>0</v>
          </cell>
          <cell r="D316">
            <v>464.04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10111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304</v>
          </cell>
        </row>
        <row r="318">
          <cell r="A318" t="str">
            <v>Total 10111</v>
          </cell>
          <cell r="C318">
            <v>7674.9000000000005</v>
          </cell>
          <cell r="D318">
            <v>11658.440000000002</v>
          </cell>
          <cell r="E318">
            <v>0</v>
          </cell>
          <cell r="F318">
            <v>0</v>
          </cell>
          <cell r="G318">
            <v>304</v>
          </cell>
        </row>
        <row r="319">
          <cell r="A319">
            <v>10112</v>
          </cell>
          <cell r="C319">
            <v>0</v>
          </cell>
          <cell r="D319">
            <v>282.7</v>
          </cell>
          <cell r="E319">
            <v>0</v>
          </cell>
          <cell r="F319">
            <v>0</v>
          </cell>
          <cell r="G319">
            <v>0</v>
          </cell>
        </row>
        <row r="320">
          <cell r="A320">
            <v>10112</v>
          </cell>
          <cell r="C320">
            <v>96.39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>
            <v>10112</v>
          </cell>
          <cell r="C321">
            <v>0</v>
          </cell>
          <cell r="D321">
            <v>364.11</v>
          </cell>
          <cell r="E321">
            <v>0</v>
          </cell>
          <cell r="F321">
            <v>0</v>
          </cell>
          <cell r="G321">
            <v>0</v>
          </cell>
        </row>
        <row r="322">
          <cell r="A322">
            <v>10112</v>
          </cell>
          <cell r="C322">
            <v>0</v>
          </cell>
          <cell r="D322">
            <v>266.27999999999997</v>
          </cell>
          <cell r="E322">
            <v>0</v>
          </cell>
          <cell r="F322">
            <v>0</v>
          </cell>
          <cell r="G322">
            <v>0</v>
          </cell>
        </row>
        <row r="323">
          <cell r="A323">
            <v>10112</v>
          </cell>
          <cell r="C323">
            <v>0</v>
          </cell>
          <cell r="D323">
            <v>282.7</v>
          </cell>
          <cell r="E323">
            <v>0</v>
          </cell>
          <cell r="F323">
            <v>0</v>
          </cell>
          <cell r="G323">
            <v>0</v>
          </cell>
        </row>
        <row r="324">
          <cell r="A324">
            <v>10112</v>
          </cell>
          <cell r="C324">
            <v>0</v>
          </cell>
          <cell r="D324">
            <v>257</v>
          </cell>
          <cell r="E324">
            <v>0</v>
          </cell>
          <cell r="F324">
            <v>0</v>
          </cell>
          <cell r="G324">
            <v>0</v>
          </cell>
        </row>
        <row r="325">
          <cell r="A325">
            <v>10112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488</v>
          </cell>
        </row>
        <row r="326">
          <cell r="A326" t="str">
            <v>Total 10112</v>
          </cell>
          <cell r="C326">
            <v>96.39</v>
          </cell>
          <cell r="D326">
            <v>1452.79</v>
          </cell>
          <cell r="E326">
            <v>0</v>
          </cell>
          <cell r="F326">
            <v>0</v>
          </cell>
          <cell r="G326">
            <v>488</v>
          </cell>
        </row>
        <row r="327">
          <cell r="A327">
            <v>20102</v>
          </cell>
          <cell r="C327">
            <v>1401.6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str">
            <v>Total 20102</v>
          </cell>
          <cell r="C328">
            <v>1401.6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>
            <v>21210</v>
          </cell>
          <cell r="C329">
            <v>0</v>
          </cell>
          <cell r="D329">
            <v>0</v>
          </cell>
          <cell r="E329">
            <v>4871</v>
          </cell>
          <cell r="F329">
            <v>0</v>
          </cell>
          <cell r="G329">
            <v>0</v>
          </cell>
        </row>
        <row r="330">
          <cell r="A330">
            <v>21210</v>
          </cell>
          <cell r="C330">
            <v>0</v>
          </cell>
          <cell r="D330">
            <v>0</v>
          </cell>
          <cell r="E330">
            <v>4600</v>
          </cell>
          <cell r="F330">
            <v>0</v>
          </cell>
          <cell r="G330">
            <v>0</v>
          </cell>
        </row>
        <row r="331">
          <cell r="A331">
            <v>21210</v>
          </cell>
          <cell r="C331">
            <v>0</v>
          </cell>
          <cell r="D331">
            <v>0</v>
          </cell>
          <cell r="E331">
            <v>2300</v>
          </cell>
          <cell r="F331">
            <v>0</v>
          </cell>
          <cell r="G331">
            <v>0</v>
          </cell>
        </row>
        <row r="332">
          <cell r="A332">
            <v>21210</v>
          </cell>
          <cell r="C332">
            <v>0</v>
          </cell>
          <cell r="D332">
            <v>0</v>
          </cell>
          <cell r="E332">
            <v>5750</v>
          </cell>
          <cell r="F332">
            <v>0</v>
          </cell>
          <cell r="G332">
            <v>0</v>
          </cell>
        </row>
        <row r="333">
          <cell r="A333">
            <v>21210</v>
          </cell>
          <cell r="C333">
            <v>0</v>
          </cell>
          <cell r="D333">
            <v>0</v>
          </cell>
          <cell r="E333">
            <v>85056.4</v>
          </cell>
          <cell r="F333">
            <v>0</v>
          </cell>
          <cell r="G333">
            <v>0</v>
          </cell>
        </row>
        <row r="334">
          <cell r="A334">
            <v>21210</v>
          </cell>
          <cell r="C334">
            <v>0</v>
          </cell>
          <cell r="D334">
            <v>0</v>
          </cell>
          <cell r="E334">
            <v>368.06</v>
          </cell>
          <cell r="F334">
            <v>0</v>
          </cell>
          <cell r="G334">
            <v>0</v>
          </cell>
        </row>
        <row r="335">
          <cell r="A335" t="str">
            <v>Total 21210</v>
          </cell>
          <cell r="C335">
            <v>0</v>
          </cell>
          <cell r="D335">
            <v>0</v>
          </cell>
          <cell r="E335">
            <v>102945.45999999999</v>
          </cell>
          <cell r="F335">
            <v>0</v>
          </cell>
          <cell r="G335">
            <v>0</v>
          </cell>
        </row>
        <row r="336">
          <cell r="A336">
            <v>21220</v>
          </cell>
          <cell r="C336">
            <v>0</v>
          </cell>
          <cell r="D336">
            <v>0</v>
          </cell>
          <cell r="E336">
            <v>29109.19</v>
          </cell>
          <cell r="F336">
            <v>0</v>
          </cell>
          <cell r="G336">
            <v>0</v>
          </cell>
        </row>
        <row r="337">
          <cell r="A337">
            <v>21220</v>
          </cell>
          <cell r="C337">
            <v>0</v>
          </cell>
          <cell r="D337">
            <v>0</v>
          </cell>
          <cell r="E337">
            <v>2215</v>
          </cell>
          <cell r="F337">
            <v>0</v>
          </cell>
          <cell r="G337">
            <v>0</v>
          </cell>
        </row>
        <row r="338">
          <cell r="A338">
            <v>21220</v>
          </cell>
          <cell r="C338">
            <v>0</v>
          </cell>
          <cell r="D338">
            <v>0</v>
          </cell>
          <cell r="E338">
            <v>142545</v>
          </cell>
          <cell r="F338">
            <v>0</v>
          </cell>
          <cell r="G338">
            <v>0</v>
          </cell>
        </row>
        <row r="339">
          <cell r="A339">
            <v>21220</v>
          </cell>
          <cell r="C339">
            <v>0</v>
          </cell>
          <cell r="D339">
            <v>0</v>
          </cell>
          <cell r="E339">
            <v>368.06</v>
          </cell>
          <cell r="F339">
            <v>0</v>
          </cell>
          <cell r="G339">
            <v>0</v>
          </cell>
        </row>
        <row r="340">
          <cell r="A340" t="str">
            <v>Total 21220</v>
          </cell>
          <cell r="C340">
            <v>0</v>
          </cell>
          <cell r="D340">
            <v>0</v>
          </cell>
          <cell r="E340">
            <v>174237.25</v>
          </cell>
          <cell r="F340">
            <v>0</v>
          </cell>
          <cell r="G340">
            <v>0</v>
          </cell>
        </row>
        <row r="341">
          <cell r="A341">
            <v>21230</v>
          </cell>
          <cell r="C341">
            <v>0</v>
          </cell>
          <cell r="D341">
            <v>0</v>
          </cell>
          <cell r="E341">
            <v>295.01</v>
          </cell>
          <cell r="F341">
            <v>0</v>
          </cell>
          <cell r="G341">
            <v>0</v>
          </cell>
        </row>
        <row r="342">
          <cell r="A342">
            <v>21230</v>
          </cell>
          <cell r="C342">
            <v>0</v>
          </cell>
          <cell r="D342">
            <v>0</v>
          </cell>
          <cell r="E342">
            <v>6750</v>
          </cell>
          <cell r="F342">
            <v>0</v>
          </cell>
          <cell r="G342">
            <v>0</v>
          </cell>
        </row>
        <row r="343">
          <cell r="A343" t="str">
            <v>Total 21230</v>
          </cell>
          <cell r="C343">
            <v>0</v>
          </cell>
          <cell r="D343">
            <v>0</v>
          </cell>
          <cell r="E343">
            <v>7045.01</v>
          </cell>
          <cell r="F343">
            <v>0</v>
          </cell>
          <cell r="G343">
            <v>0</v>
          </cell>
        </row>
        <row r="344">
          <cell r="A344">
            <v>21240</v>
          </cell>
          <cell r="C344">
            <v>0</v>
          </cell>
          <cell r="D344">
            <v>0</v>
          </cell>
          <cell r="E344">
            <v>3450</v>
          </cell>
          <cell r="F344">
            <v>0</v>
          </cell>
          <cell r="G344">
            <v>0</v>
          </cell>
        </row>
        <row r="345">
          <cell r="A345">
            <v>21240</v>
          </cell>
          <cell r="C345">
            <v>0</v>
          </cell>
          <cell r="D345">
            <v>0</v>
          </cell>
          <cell r="E345">
            <v>4276.96</v>
          </cell>
          <cell r="F345">
            <v>0</v>
          </cell>
          <cell r="G345">
            <v>0</v>
          </cell>
        </row>
        <row r="346">
          <cell r="A346">
            <v>21240</v>
          </cell>
          <cell r="C346">
            <v>0</v>
          </cell>
          <cell r="D346">
            <v>0</v>
          </cell>
          <cell r="E346">
            <v>2300</v>
          </cell>
          <cell r="F346">
            <v>0</v>
          </cell>
          <cell r="G346">
            <v>0</v>
          </cell>
        </row>
        <row r="347">
          <cell r="A347">
            <v>21240</v>
          </cell>
          <cell r="C347">
            <v>0</v>
          </cell>
          <cell r="D347">
            <v>0</v>
          </cell>
          <cell r="E347">
            <v>5750</v>
          </cell>
          <cell r="F347">
            <v>0</v>
          </cell>
          <cell r="G347">
            <v>0</v>
          </cell>
        </row>
        <row r="348">
          <cell r="A348">
            <v>21240</v>
          </cell>
          <cell r="C348">
            <v>0</v>
          </cell>
          <cell r="D348">
            <v>0</v>
          </cell>
          <cell r="E348">
            <v>74682</v>
          </cell>
          <cell r="F348">
            <v>0</v>
          </cell>
          <cell r="G348">
            <v>0</v>
          </cell>
        </row>
        <row r="349">
          <cell r="A349" t="str">
            <v>Total 21240</v>
          </cell>
          <cell r="C349">
            <v>0</v>
          </cell>
          <cell r="D349">
            <v>0</v>
          </cell>
          <cell r="E349">
            <v>90458.959999999992</v>
          </cell>
          <cell r="F349">
            <v>0</v>
          </cell>
          <cell r="G349">
            <v>0</v>
          </cell>
        </row>
        <row r="350">
          <cell r="A350">
            <v>21250</v>
          </cell>
          <cell r="C350">
            <v>0</v>
          </cell>
          <cell r="D350">
            <v>0</v>
          </cell>
          <cell r="E350">
            <v>745.91</v>
          </cell>
          <cell r="F350">
            <v>0</v>
          </cell>
          <cell r="G350">
            <v>0</v>
          </cell>
        </row>
        <row r="351">
          <cell r="A351" t="str">
            <v>Total 21250</v>
          </cell>
          <cell r="C351">
            <v>0</v>
          </cell>
          <cell r="D351">
            <v>0</v>
          </cell>
          <cell r="E351">
            <v>745.91</v>
          </cell>
          <cell r="F351">
            <v>0</v>
          </cell>
          <cell r="G351">
            <v>0</v>
          </cell>
        </row>
        <row r="352">
          <cell r="A352">
            <v>21260</v>
          </cell>
          <cell r="C352">
            <v>0</v>
          </cell>
          <cell r="D352">
            <v>0</v>
          </cell>
          <cell r="E352">
            <v>75999.56</v>
          </cell>
          <cell r="F352">
            <v>0</v>
          </cell>
          <cell r="G352">
            <v>0</v>
          </cell>
        </row>
        <row r="353">
          <cell r="A353">
            <v>21260</v>
          </cell>
          <cell r="C353">
            <v>0</v>
          </cell>
          <cell r="D353">
            <v>0</v>
          </cell>
          <cell r="E353">
            <v>9491.85</v>
          </cell>
          <cell r="F353">
            <v>0</v>
          </cell>
          <cell r="G353">
            <v>0</v>
          </cell>
        </row>
        <row r="354">
          <cell r="A354">
            <v>21260</v>
          </cell>
          <cell r="C354">
            <v>0</v>
          </cell>
          <cell r="D354">
            <v>0</v>
          </cell>
          <cell r="E354">
            <v>49725</v>
          </cell>
          <cell r="F354">
            <v>0</v>
          </cell>
          <cell r="G354">
            <v>0</v>
          </cell>
        </row>
        <row r="355">
          <cell r="A355" t="str">
            <v>Total 21260</v>
          </cell>
          <cell r="C355">
            <v>0</v>
          </cell>
          <cell r="D355">
            <v>0</v>
          </cell>
          <cell r="E355">
            <v>135216.41</v>
          </cell>
          <cell r="F355">
            <v>0</v>
          </cell>
          <cell r="G355">
            <v>0</v>
          </cell>
        </row>
        <row r="356">
          <cell r="A356">
            <v>21270</v>
          </cell>
          <cell r="C356">
            <v>0</v>
          </cell>
          <cell r="D356">
            <v>0</v>
          </cell>
          <cell r="E356">
            <v>12150.58</v>
          </cell>
          <cell r="F356">
            <v>0</v>
          </cell>
          <cell r="G356">
            <v>0</v>
          </cell>
        </row>
        <row r="357">
          <cell r="A357">
            <v>21270</v>
          </cell>
          <cell r="C357">
            <v>0</v>
          </cell>
          <cell r="D357">
            <v>0</v>
          </cell>
          <cell r="E357">
            <v>63648</v>
          </cell>
          <cell r="F357">
            <v>0</v>
          </cell>
          <cell r="G357">
            <v>0</v>
          </cell>
        </row>
        <row r="358">
          <cell r="A358" t="str">
            <v>Total 21270</v>
          </cell>
          <cell r="C358">
            <v>0</v>
          </cell>
          <cell r="D358">
            <v>0</v>
          </cell>
          <cell r="E358">
            <v>75798.58</v>
          </cell>
          <cell r="F358">
            <v>0</v>
          </cell>
          <cell r="G358">
            <v>0</v>
          </cell>
        </row>
        <row r="359">
          <cell r="A359">
            <v>21280</v>
          </cell>
          <cell r="C359">
            <v>0</v>
          </cell>
          <cell r="D359">
            <v>0</v>
          </cell>
          <cell r="E359">
            <v>5559.94</v>
          </cell>
          <cell r="F359">
            <v>0</v>
          </cell>
          <cell r="G359">
            <v>0</v>
          </cell>
        </row>
        <row r="360">
          <cell r="A360">
            <v>21280</v>
          </cell>
          <cell r="C360">
            <v>0</v>
          </cell>
          <cell r="D360">
            <v>0</v>
          </cell>
          <cell r="E360">
            <v>97086.6</v>
          </cell>
          <cell r="F360">
            <v>0</v>
          </cell>
          <cell r="G360">
            <v>0</v>
          </cell>
        </row>
        <row r="361">
          <cell r="A361" t="str">
            <v>Total 21280</v>
          </cell>
          <cell r="C361">
            <v>0</v>
          </cell>
          <cell r="D361">
            <v>0</v>
          </cell>
          <cell r="E361">
            <v>102646.54000000001</v>
          </cell>
          <cell r="F361">
            <v>0</v>
          </cell>
          <cell r="G361">
            <v>0</v>
          </cell>
        </row>
        <row r="362">
          <cell r="A362">
            <v>21290</v>
          </cell>
          <cell r="C362">
            <v>0</v>
          </cell>
          <cell r="D362">
            <v>308.39999999999998</v>
          </cell>
          <cell r="E362">
            <v>0</v>
          </cell>
          <cell r="F362">
            <v>0</v>
          </cell>
          <cell r="G362">
            <v>0</v>
          </cell>
        </row>
        <row r="363">
          <cell r="A363" t="str">
            <v>Total 21290</v>
          </cell>
          <cell r="C363">
            <v>0</v>
          </cell>
          <cell r="D363">
            <v>308.39999999999998</v>
          </cell>
          <cell r="E363">
            <v>0</v>
          </cell>
          <cell r="F363">
            <v>0</v>
          </cell>
          <cell r="G363">
            <v>0</v>
          </cell>
        </row>
        <row r="364">
          <cell r="A364">
            <v>23080</v>
          </cell>
          <cell r="C364">
            <v>0</v>
          </cell>
          <cell r="D364">
            <v>1524.21</v>
          </cell>
          <cell r="E364">
            <v>0</v>
          </cell>
          <cell r="F364">
            <v>0</v>
          </cell>
          <cell r="G364">
            <v>0</v>
          </cell>
        </row>
        <row r="365">
          <cell r="A365">
            <v>23080</v>
          </cell>
          <cell r="C365">
            <v>0</v>
          </cell>
          <cell r="D365">
            <v>0</v>
          </cell>
          <cell r="E365">
            <v>4620.59</v>
          </cell>
          <cell r="F365">
            <v>0</v>
          </cell>
          <cell r="G365">
            <v>0</v>
          </cell>
        </row>
        <row r="366">
          <cell r="A366">
            <v>23080</v>
          </cell>
          <cell r="C366">
            <v>0</v>
          </cell>
          <cell r="D366">
            <v>0</v>
          </cell>
          <cell r="E366">
            <v>11615</v>
          </cell>
          <cell r="F366">
            <v>0</v>
          </cell>
          <cell r="G366">
            <v>0</v>
          </cell>
        </row>
        <row r="367">
          <cell r="A367">
            <v>23080</v>
          </cell>
          <cell r="C367">
            <v>0</v>
          </cell>
          <cell r="D367">
            <v>816.86</v>
          </cell>
          <cell r="E367">
            <v>0</v>
          </cell>
          <cell r="F367">
            <v>0</v>
          </cell>
          <cell r="G367">
            <v>0</v>
          </cell>
        </row>
        <row r="368">
          <cell r="A368">
            <v>23080</v>
          </cell>
          <cell r="C368">
            <v>7599.2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</row>
        <row r="369">
          <cell r="A369">
            <v>23080</v>
          </cell>
          <cell r="C369">
            <v>0</v>
          </cell>
          <cell r="D369">
            <v>1400.31</v>
          </cell>
          <cell r="E369">
            <v>0</v>
          </cell>
          <cell r="F369">
            <v>0</v>
          </cell>
          <cell r="G369">
            <v>0</v>
          </cell>
        </row>
        <row r="370">
          <cell r="A370">
            <v>23080</v>
          </cell>
          <cell r="C370">
            <v>0</v>
          </cell>
          <cell r="D370">
            <v>1627.01</v>
          </cell>
          <cell r="E370">
            <v>0</v>
          </cell>
          <cell r="F370">
            <v>0</v>
          </cell>
          <cell r="G370">
            <v>0</v>
          </cell>
        </row>
        <row r="371">
          <cell r="A371">
            <v>23080</v>
          </cell>
          <cell r="C371">
            <v>3799.6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>
            <v>23080</v>
          </cell>
          <cell r="C372">
            <v>760.75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>
            <v>23080</v>
          </cell>
          <cell r="C373">
            <v>0</v>
          </cell>
          <cell r="D373">
            <v>1539.36</v>
          </cell>
          <cell r="E373">
            <v>0</v>
          </cell>
          <cell r="F373">
            <v>0</v>
          </cell>
          <cell r="G373">
            <v>0</v>
          </cell>
        </row>
        <row r="374">
          <cell r="A374">
            <v>23080</v>
          </cell>
          <cell r="C374">
            <v>1054.8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A375">
            <v>23080</v>
          </cell>
          <cell r="C375">
            <v>0</v>
          </cell>
          <cell r="D375">
            <v>2772.98</v>
          </cell>
          <cell r="E375">
            <v>0</v>
          </cell>
          <cell r="F375">
            <v>0</v>
          </cell>
          <cell r="G375">
            <v>0</v>
          </cell>
        </row>
        <row r="376">
          <cell r="A376">
            <v>23080</v>
          </cell>
          <cell r="C376">
            <v>3721.95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</row>
        <row r="377">
          <cell r="A377">
            <v>23080</v>
          </cell>
          <cell r="C377">
            <v>1658.07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A378">
            <v>23080</v>
          </cell>
          <cell r="C378">
            <v>0</v>
          </cell>
          <cell r="D378">
            <v>1061.5999999999999</v>
          </cell>
          <cell r="E378">
            <v>0</v>
          </cell>
          <cell r="F378">
            <v>0</v>
          </cell>
          <cell r="G378">
            <v>0</v>
          </cell>
        </row>
        <row r="379">
          <cell r="A379">
            <v>23080</v>
          </cell>
          <cell r="C379">
            <v>0</v>
          </cell>
          <cell r="D379">
            <v>0</v>
          </cell>
          <cell r="E379">
            <v>0</v>
          </cell>
          <cell r="F379">
            <v>4794.3100000000004</v>
          </cell>
          <cell r="G379">
            <v>0</v>
          </cell>
        </row>
        <row r="380">
          <cell r="A380">
            <v>23080</v>
          </cell>
          <cell r="C380">
            <v>0</v>
          </cell>
          <cell r="D380">
            <v>1909.71</v>
          </cell>
          <cell r="E380">
            <v>0</v>
          </cell>
          <cell r="F380">
            <v>0</v>
          </cell>
          <cell r="G380">
            <v>0</v>
          </cell>
        </row>
        <row r="381">
          <cell r="A381">
            <v>23080</v>
          </cell>
          <cell r="C381">
            <v>985.45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>
            <v>23080</v>
          </cell>
          <cell r="C382">
            <v>0</v>
          </cell>
          <cell r="D382">
            <v>0</v>
          </cell>
          <cell r="E382">
            <v>0</v>
          </cell>
          <cell r="F382">
            <v>4643.84</v>
          </cell>
          <cell r="G382">
            <v>0</v>
          </cell>
        </row>
        <row r="383">
          <cell r="A383">
            <v>23080</v>
          </cell>
          <cell r="C383">
            <v>0</v>
          </cell>
          <cell r="D383">
            <v>0</v>
          </cell>
          <cell r="E383">
            <v>51.16</v>
          </cell>
          <cell r="F383">
            <v>0</v>
          </cell>
          <cell r="G383">
            <v>0</v>
          </cell>
        </row>
        <row r="384">
          <cell r="A384" t="str">
            <v>Total 23080</v>
          </cell>
          <cell r="C384">
            <v>19579.82</v>
          </cell>
          <cell r="D384">
            <v>12652.04</v>
          </cell>
          <cell r="E384">
            <v>16286.75</v>
          </cell>
          <cell r="F384">
            <v>9438.1500000000015</v>
          </cell>
          <cell r="G384">
            <v>0</v>
          </cell>
        </row>
        <row r="385">
          <cell r="A385">
            <v>23220</v>
          </cell>
          <cell r="C385">
            <v>0</v>
          </cell>
          <cell r="D385">
            <v>193.66</v>
          </cell>
          <cell r="E385">
            <v>0</v>
          </cell>
          <cell r="F385">
            <v>0</v>
          </cell>
          <cell r="G385">
            <v>0</v>
          </cell>
        </row>
        <row r="386">
          <cell r="A386">
            <v>23220</v>
          </cell>
          <cell r="C386">
            <v>880.65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</row>
        <row r="387">
          <cell r="A387">
            <v>23220</v>
          </cell>
          <cell r="C387">
            <v>0</v>
          </cell>
          <cell r="D387">
            <v>462.61</v>
          </cell>
          <cell r="E387">
            <v>0</v>
          </cell>
          <cell r="F387">
            <v>0</v>
          </cell>
          <cell r="G387">
            <v>0</v>
          </cell>
        </row>
        <row r="388">
          <cell r="A388">
            <v>23220</v>
          </cell>
          <cell r="C388">
            <v>2734.65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</row>
        <row r="389">
          <cell r="A389">
            <v>23220</v>
          </cell>
          <cell r="C389">
            <v>0</v>
          </cell>
          <cell r="D389">
            <v>411.21</v>
          </cell>
          <cell r="E389">
            <v>0</v>
          </cell>
          <cell r="F389">
            <v>0</v>
          </cell>
          <cell r="G389">
            <v>0</v>
          </cell>
        </row>
        <row r="390">
          <cell r="A390" t="str">
            <v>Total 23220</v>
          </cell>
          <cell r="C390">
            <v>3615.3</v>
          </cell>
          <cell r="D390">
            <v>1067.48</v>
          </cell>
          <cell r="E390">
            <v>0</v>
          </cell>
          <cell r="F390">
            <v>0</v>
          </cell>
          <cell r="G390">
            <v>0</v>
          </cell>
        </row>
        <row r="391">
          <cell r="A391">
            <v>33101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600</v>
          </cell>
        </row>
        <row r="392">
          <cell r="A392" t="str">
            <v>Total 33101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600</v>
          </cell>
        </row>
        <row r="393">
          <cell r="A393">
            <v>33102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600</v>
          </cell>
        </row>
        <row r="394">
          <cell r="A394" t="str">
            <v>Total 33102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600</v>
          </cell>
        </row>
        <row r="395">
          <cell r="A395">
            <v>33104</v>
          </cell>
          <cell r="C395">
            <v>0</v>
          </cell>
          <cell r="D395">
            <v>0</v>
          </cell>
          <cell r="E395">
            <v>264.5</v>
          </cell>
          <cell r="F395">
            <v>0</v>
          </cell>
          <cell r="G395">
            <v>0</v>
          </cell>
        </row>
        <row r="396">
          <cell r="A396" t="str">
            <v>Total 33104</v>
          </cell>
          <cell r="C396">
            <v>0</v>
          </cell>
          <cell r="D396">
            <v>0</v>
          </cell>
          <cell r="E396">
            <v>264.5</v>
          </cell>
          <cell r="F396">
            <v>0</v>
          </cell>
          <cell r="G396">
            <v>0</v>
          </cell>
        </row>
        <row r="397">
          <cell r="A397">
            <v>33105</v>
          </cell>
          <cell r="C397">
            <v>0</v>
          </cell>
          <cell r="D397">
            <v>0</v>
          </cell>
          <cell r="E397">
            <v>6012</v>
          </cell>
          <cell r="F397">
            <v>0</v>
          </cell>
          <cell r="G397">
            <v>0</v>
          </cell>
        </row>
        <row r="398">
          <cell r="A398" t="str">
            <v>Total 33105</v>
          </cell>
          <cell r="C398">
            <v>0</v>
          </cell>
          <cell r="D398">
            <v>0</v>
          </cell>
          <cell r="E398">
            <v>6012</v>
          </cell>
          <cell r="F398">
            <v>0</v>
          </cell>
          <cell r="G398">
            <v>0</v>
          </cell>
        </row>
        <row r="399">
          <cell r="A399">
            <v>33106</v>
          </cell>
          <cell r="C399">
            <v>8445.9599999999991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A400">
            <v>33106</v>
          </cell>
          <cell r="C400">
            <v>12745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</row>
        <row r="401">
          <cell r="A401">
            <v>33106</v>
          </cell>
          <cell r="C401">
            <v>2555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A402">
            <v>33106</v>
          </cell>
          <cell r="C402">
            <v>6580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</row>
        <row r="403">
          <cell r="A403">
            <v>33106</v>
          </cell>
          <cell r="C403">
            <v>19740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A404">
            <v>33106</v>
          </cell>
          <cell r="C404">
            <v>411.25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</row>
        <row r="405">
          <cell r="A405">
            <v>33106</v>
          </cell>
          <cell r="C405">
            <v>0</v>
          </cell>
          <cell r="D405">
            <v>77.099999999999994</v>
          </cell>
          <cell r="E405">
            <v>0</v>
          </cell>
          <cell r="F405">
            <v>0</v>
          </cell>
          <cell r="G405">
            <v>0</v>
          </cell>
        </row>
        <row r="406">
          <cell r="A406">
            <v>33106</v>
          </cell>
          <cell r="C406">
            <v>42.92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>
            <v>33106</v>
          </cell>
          <cell r="C407">
            <v>0</v>
          </cell>
          <cell r="D407">
            <v>0</v>
          </cell>
          <cell r="E407">
            <v>5458.04</v>
          </cell>
          <cell r="F407">
            <v>0</v>
          </cell>
          <cell r="G407">
            <v>0</v>
          </cell>
        </row>
        <row r="408">
          <cell r="A408">
            <v>33106</v>
          </cell>
          <cell r="C408">
            <v>0</v>
          </cell>
          <cell r="D408">
            <v>0</v>
          </cell>
          <cell r="E408">
            <v>22230</v>
          </cell>
          <cell r="F408">
            <v>0</v>
          </cell>
          <cell r="G408">
            <v>0</v>
          </cell>
        </row>
        <row r="409">
          <cell r="A409">
            <v>33106</v>
          </cell>
          <cell r="C409">
            <v>0</v>
          </cell>
          <cell r="D409">
            <v>0</v>
          </cell>
          <cell r="E409">
            <v>22230</v>
          </cell>
          <cell r="F409">
            <v>0</v>
          </cell>
          <cell r="G409">
            <v>0</v>
          </cell>
        </row>
        <row r="410">
          <cell r="A410" t="str">
            <v>Total 33106</v>
          </cell>
          <cell r="C410">
            <v>50520.13</v>
          </cell>
          <cell r="D410">
            <v>77.099999999999994</v>
          </cell>
          <cell r="E410">
            <v>49918.04</v>
          </cell>
          <cell r="F410">
            <v>0</v>
          </cell>
          <cell r="G410">
            <v>0</v>
          </cell>
        </row>
        <row r="411">
          <cell r="A411">
            <v>33108</v>
          </cell>
          <cell r="C411">
            <v>0</v>
          </cell>
          <cell r="D411">
            <v>282.7</v>
          </cell>
          <cell r="E411">
            <v>0</v>
          </cell>
          <cell r="F411">
            <v>0</v>
          </cell>
          <cell r="G411">
            <v>0</v>
          </cell>
        </row>
        <row r="412">
          <cell r="A412">
            <v>33108</v>
          </cell>
          <cell r="C412">
            <v>171.82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</row>
        <row r="413">
          <cell r="A413">
            <v>33108</v>
          </cell>
          <cell r="C413">
            <v>135.69999999999999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A414">
            <v>33108</v>
          </cell>
          <cell r="C414">
            <v>0</v>
          </cell>
          <cell r="D414">
            <v>438.91</v>
          </cell>
          <cell r="E414">
            <v>0</v>
          </cell>
          <cell r="F414">
            <v>0</v>
          </cell>
          <cell r="G414">
            <v>0</v>
          </cell>
        </row>
        <row r="415">
          <cell r="A415">
            <v>33108</v>
          </cell>
          <cell r="C415">
            <v>0</v>
          </cell>
          <cell r="D415">
            <v>462.61</v>
          </cell>
          <cell r="E415">
            <v>0</v>
          </cell>
          <cell r="F415">
            <v>0</v>
          </cell>
          <cell r="G415">
            <v>0</v>
          </cell>
        </row>
        <row r="416">
          <cell r="A416">
            <v>33108</v>
          </cell>
          <cell r="C416">
            <v>0</v>
          </cell>
          <cell r="D416">
            <v>1390.72</v>
          </cell>
          <cell r="E416">
            <v>0</v>
          </cell>
          <cell r="F416">
            <v>0</v>
          </cell>
          <cell r="G416">
            <v>0</v>
          </cell>
        </row>
        <row r="417">
          <cell r="A417">
            <v>33108</v>
          </cell>
          <cell r="C417">
            <v>0</v>
          </cell>
          <cell r="D417">
            <v>435.74</v>
          </cell>
          <cell r="E417">
            <v>0</v>
          </cell>
          <cell r="F417">
            <v>0</v>
          </cell>
          <cell r="G417">
            <v>0</v>
          </cell>
        </row>
        <row r="418">
          <cell r="A418">
            <v>33108</v>
          </cell>
          <cell r="C418">
            <v>0</v>
          </cell>
          <cell r="D418">
            <v>771.01</v>
          </cell>
          <cell r="E418">
            <v>0</v>
          </cell>
          <cell r="F418">
            <v>0</v>
          </cell>
          <cell r="G418">
            <v>0</v>
          </cell>
        </row>
        <row r="419">
          <cell r="A419">
            <v>33108</v>
          </cell>
          <cell r="C419">
            <v>271.39999999999998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A420">
            <v>33108</v>
          </cell>
          <cell r="C420">
            <v>0</v>
          </cell>
          <cell r="D420">
            <v>231.3</v>
          </cell>
          <cell r="E420">
            <v>0</v>
          </cell>
          <cell r="F420">
            <v>0</v>
          </cell>
          <cell r="G420">
            <v>0</v>
          </cell>
        </row>
        <row r="421">
          <cell r="A421">
            <v>33108</v>
          </cell>
          <cell r="C421">
            <v>578.04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A422">
            <v>33108</v>
          </cell>
          <cell r="C422">
            <v>0</v>
          </cell>
          <cell r="D422">
            <v>257</v>
          </cell>
          <cell r="E422">
            <v>0</v>
          </cell>
          <cell r="F422">
            <v>0</v>
          </cell>
          <cell r="G422">
            <v>0</v>
          </cell>
        </row>
        <row r="423">
          <cell r="A423">
            <v>33108</v>
          </cell>
          <cell r="C423">
            <v>271.39999999999998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A424">
            <v>33108</v>
          </cell>
          <cell r="C424">
            <v>0</v>
          </cell>
          <cell r="D424">
            <v>231.3</v>
          </cell>
          <cell r="E424">
            <v>0</v>
          </cell>
          <cell r="F424">
            <v>0</v>
          </cell>
          <cell r="G424">
            <v>0</v>
          </cell>
        </row>
        <row r="425">
          <cell r="A425">
            <v>33108</v>
          </cell>
          <cell r="C425">
            <v>163.38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A426">
            <v>33108</v>
          </cell>
          <cell r="C426">
            <v>326.76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</row>
        <row r="427">
          <cell r="A427">
            <v>33108</v>
          </cell>
          <cell r="C427">
            <v>0</v>
          </cell>
          <cell r="D427">
            <v>266.27999999999997</v>
          </cell>
          <cell r="E427">
            <v>0</v>
          </cell>
          <cell r="F427">
            <v>0</v>
          </cell>
          <cell r="G427">
            <v>0</v>
          </cell>
        </row>
        <row r="428">
          <cell r="A428">
            <v>33108</v>
          </cell>
          <cell r="C428">
            <v>490.14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33108</v>
          </cell>
          <cell r="C429">
            <v>0</v>
          </cell>
          <cell r="D429">
            <v>488.31</v>
          </cell>
          <cell r="E429">
            <v>0</v>
          </cell>
          <cell r="F429">
            <v>0</v>
          </cell>
          <cell r="G429">
            <v>0</v>
          </cell>
        </row>
        <row r="430">
          <cell r="A430">
            <v>33108</v>
          </cell>
          <cell r="C430">
            <v>0</v>
          </cell>
          <cell r="D430">
            <v>462.61</v>
          </cell>
          <cell r="E430">
            <v>0</v>
          </cell>
          <cell r="F430">
            <v>0</v>
          </cell>
          <cell r="G430">
            <v>0</v>
          </cell>
        </row>
        <row r="431">
          <cell r="A431">
            <v>33108</v>
          </cell>
          <cell r="C431">
            <v>163.38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A432" t="str">
            <v>Total 33108</v>
          </cell>
          <cell r="C432">
            <v>2572.0200000000004</v>
          </cell>
          <cell r="D432">
            <v>5718.4900000000007</v>
          </cell>
          <cell r="E432">
            <v>0</v>
          </cell>
          <cell r="F432">
            <v>0</v>
          </cell>
          <cell r="G432">
            <v>0</v>
          </cell>
        </row>
        <row r="433">
          <cell r="A433">
            <v>33109</v>
          </cell>
          <cell r="C433">
            <v>616.5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A434">
            <v>33109</v>
          </cell>
          <cell r="C434">
            <v>1731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>
            <v>33109</v>
          </cell>
          <cell r="C435">
            <v>0</v>
          </cell>
          <cell r="D435">
            <v>0</v>
          </cell>
          <cell r="E435">
            <v>264.5</v>
          </cell>
          <cell r="F435">
            <v>0</v>
          </cell>
          <cell r="G435">
            <v>0</v>
          </cell>
        </row>
        <row r="436">
          <cell r="A436" t="str">
            <v>Total 33109</v>
          </cell>
          <cell r="C436">
            <v>2347.5</v>
          </cell>
          <cell r="D436">
            <v>0</v>
          </cell>
          <cell r="E436">
            <v>264.5</v>
          </cell>
          <cell r="F436">
            <v>0</v>
          </cell>
          <cell r="G436">
            <v>0</v>
          </cell>
        </row>
        <row r="437">
          <cell r="A437">
            <v>33111</v>
          </cell>
          <cell r="C437">
            <v>6165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</row>
        <row r="438">
          <cell r="A438">
            <v>33111</v>
          </cell>
          <cell r="C438">
            <v>28737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</row>
        <row r="439">
          <cell r="A439">
            <v>33111</v>
          </cell>
          <cell r="C439">
            <v>14390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>
            <v>33111</v>
          </cell>
          <cell r="C440">
            <v>0</v>
          </cell>
          <cell r="D440">
            <v>0</v>
          </cell>
          <cell r="E440">
            <v>1372.28</v>
          </cell>
          <cell r="F440">
            <v>0</v>
          </cell>
          <cell r="G440">
            <v>0</v>
          </cell>
        </row>
        <row r="441">
          <cell r="A441" t="str">
            <v>Total 33111</v>
          </cell>
          <cell r="C441">
            <v>49292</v>
          </cell>
          <cell r="D441">
            <v>0</v>
          </cell>
          <cell r="E441">
            <v>1372.28</v>
          </cell>
          <cell r="F441">
            <v>0</v>
          </cell>
          <cell r="G441">
            <v>0</v>
          </cell>
        </row>
        <row r="442">
          <cell r="A442">
            <v>33113</v>
          </cell>
          <cell r="C442">
            <v>0</v>
          </cell>
          <cell r="D442">
            <v>0</v>
          </cell>
          <cell r="E442">
            <v>22230</v>
          </cell>
          <cell r="F442">
            <v>0</v>
          </cell>
          <cell r="G442">
            <v>0</v>
          </cell>
        </row>
        <row r="443">
          <cell r="A443" t="str">
            <v>Total 33113</v>
          </cell>
          <cell r="C443">
            <v>0</v>
          </cell>
          <cell r="D443">
            <v>0</v>
          </cell>
          <cell r="E443">
            <v>22230</v>
          </cell>
          <cell r="F443">
            <v>0</v>
          </cell>
          <cell r="G443">
            <v>0</v>
          </cell>
        </row>
        <row r="444">
          <cell r="A444">
            <v>170101</v>
          </cell>
          <cell r="C444">
            <v>0</v>
          </cell>
          <cell r="D444">
            <v>290.49</v>
          </cell>
          <cell r="E444">
            <v>0</v>
          </cell>
          <cell r="F444">
            <v>0</v>
          </cell>
          <cell r="G444">
            <v>0</v>
          </cell>
        </row>
        <row r="445">
          <cell r="A445">
            <v>170101</v>
          </cell>
          <cell r="C445">
            <v>49014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</row>
        <row r="446">
          <cell r="A446">
            <v>170101</v>
          </cell>
          <cell r="C446">
            <v>0</v>
          </cell>
          <cell r="D446">
            <v>128.5</v>
          </cell>
          <cell r="E446">
            <v>0</v>
          </cell>
          <cell r="F446">
            <v>0</v>
          </cell>
          <cell r="G446">
            <v>0</v>
          </cell>
        </row>
        <row r="447">
          <cell r="A447">
            <v>170101</v>
          </cell>
          <cell r="C447">
            <v>29081.64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</row>
        <row r="448">
          <cell r="A448">
            <v>170101</v>
          </cell>
          <cell r="C448">
            <v>0</v>
          </cell>
          <cell r="D448">
            <v>128.5</v>
          </cell>
          <cell r="E448">
            <v>0</v>
          </cell>
          <cell r="F448">
            <v>0</v>
          </cell>
          <cell r="G448">
            <v>0</v>
          </cell>
        </row>
        <row r="449">
          <cell r="A449">
            <v>170101</v>
          </cell>
          <cell r="C449">
            <v>29081.64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</row>
        <row r="450">
          <cell r="A450">
            <v>170101</v>
          </cell>
          <cell r="C450">
            <v>49014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</row>
        <row r="451">
          <cell r="A451">
            <v>170101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2285</v>
          </cell>
        </row>
        <row r="452">
          <cell r="A452" t="str">
            <v>Total 170101</v>
          </cell>
          <cell r="C452">
            <v>156191.28</v>
          </cell>
          <cell r="D452">
            <v>547.49</v>
          </cell>
          <cell r="E452">
            <v>0</v>
          </cell>
          <cell r="F452">
            <v>0</v>
          </cell>
          <cell r="G452">
            <v>2285</v>
          </cell>
        </row>
        <row r="453">
          <cell r="A453" t="str">
            <v>Total general</v>
          </cell>
          <cell r="C453">
            <v>550278.49000000022</v>
          </cell>
          <cell r="D453">
            <v>164458.78999999986</v>
          </cell>
          <cell r="E453">
            <v>1666967.2800000005</v>
          </cell>
          <cell r="F453">
            <v>65329.409999999989</v>
          </cell>
          <cell r="G453">
            <v>16588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NIO COLECTIVO"/>
      <sheetName val="Carta de Transmision 2"/>
      <sheetName val="Carta de Transmision 1"/>
      <sheetName val="oferta de cielos y particiones"/>
      <sheetName val="ESCUELA AULAS SAN AGUSTIN"/>
      <sheetName val="calculo o exterior"/>
      <sheetName val="OBRAS EXTERIORES ESCUELA SAN AG"/>
      <sheetName val="estructuras de concreto adminis"/>
      <sheetName val="barandal"/>
      <sheetName val="PASMANOS"/>
      <sheetName val="EDIFICIO ADMINISTRATIVO ESC "/>
      <sheetName val="indirectos (3)"/>
      <sheetName val="ACCESORIOS SANITARIOS"/>
      <sheetName val="calculo de acero EDIFICIO Nº1  "/>
      <sheetName val="calculo de acero  EDIFICIO 2"/>
      <sheetName val="calculo de acero  EDIFICIO Nº 1"/>
      <sheetName val="Estructura Edificio nº 1"/>
      <sheetName val="Estructura Edificio nº 2"/>
      <sheetName val="Estructura Edificio nº 3"/>
      <sheetName val="Estructura Edificio nº 4"/>
      <sheetName val="Estructura Edificio nº 5"/>
      <sheetName val="Estructura Edificio nº 6"/>
      <sheetName val="Estructura Edificio nº 7"/>
      <sheetName val="Estructura CORREDOR EDF Nº 1"/>
      <sheetName val="Estructura CORREDOR EDF Nº2  "/>
      <sheetName val="Estructura CORREDOR EDF Nº3"/>
      <sheetName val="Estructura CORREDOR EDF Nº4"/>
      <sheetName val="Estructura CORREDOR EDF Nº 5"/>
      <sheetName val="Estructura CORREDOR EDF Nº 6 "/>
      <sheetName val="Estructura CORREDOR EDF Nº7"/>
      <sheetName val="Manholes y Pozos de Visita"/>
      <sheetName val="Aceras y Andenes"/>
      <sheetName val="Obras Exteriores"/>
      <sheetName val="muro para porton"/>
      <sheetName val="Muro de portón"/>
      <sheetName val="RELLENO de grava"/>
      <sheetName val="MUEBLE PANTRY (2)"/>
      <sheetName val="CIVILES ELE"/>
      <sheetName val="Presupuesto electrico"/>
      <sheetName val="Resumen electrico"/>
      <sheetName val="ELECTRICIDAD"/>
      <sheetName val="LIMPIEZA  EDIF ADMINISTRATIVO"/>
      <sheetName val="LIMPIEZA  FINAL"/>
      <sheetName val="caja pluvial"/>
      <sheetName val="MURETE"/>
      <sheetName val="BODEGA COMEDOR OFICINAS (2)"/>
      <sheetName val="adoquinado DECORADO"/>
      <sheetName val="adoquinado"/>
      <sheetName val="form. Escaleras"/>
      <sheetName val="MOLDURA"/>
      <sheetName val="temporales"/>
      <sheetName val="RELLENO Y COMPACTACION"/>
      <sheetName val="EXCAVACION DE TUBERIA"/>
      <sheetName val="RESUMEN (2)"/>
      <sheetName val="AGUA POTABLE"/>
      <sheetName val="AGUA NEGRAS"/>
      <sheetName val="AGUAS PLUVIALES"/>
      <sheetName val="P-U A.POT. P.V.C"/>
      <sheetName val="AGUA CPVC"/>
      <sheetName val="P-U A.POT.H.G"/>
      <sheetName val="P-U A.POT. VALV. "/>
      <sheetName val="PLUVIALES"/>
      <sheetName val="P-U A.NEGRAS P.V.C"/>
      <sheetName val="HERRAMIENTAS"/>
      <sheetName val="CIVILES HS"/>
      <sheetName val="Repello, fino san agust"/>
      <sheetName val="A (3)"/>
      <sheetName val="HIDROSANIATRIO"/>
      <sheetName val="LIMPIEZA inicial"/>
      <sheetName val="ANDAMIOS METALICOS"/>
      <sheetName val="OBRAS DE MADERAS"/>
      <sheetName val="niveletas"/>
      <sheetName val="nivelacion y conform de fondo"/>
      <sheetName val="Excav. de zapatas y vigas asism"/>
      <sheetName val="SUELO CEMENTO"/>
      <sheetName val="Acarreo de Material de excav"/>
      <sheetName val="formaleta de ZAPATAS"/>
      <sheetName val="armar zapatas y pedestales"/>
      <sheetName val="construccion de grada"/>
      <sheetName val="concreto de fundaciones"/>
      <sheetName val="desalojo"/>
      <sheetName val="estructura metalica de pasillo"/>
      <sheetName val="Acero de Vigas"/>
      <sheetName val="Acero de COLUMNAS"/>
      <sheetName val="formaleta de vigas"/>
      <sheetName val="FORMALETA DE COLUMNAS"/>
      <sheetName val="formaleta de COL CIECULAR"/>
      <sheetName val="concreto estructural"/>
      <sheetName val="LOSA DE ENTREPISO"/>
      <sheetName val="calculos de mamposteria"/>
      <sheetName val="ENCHAPE DE FACHALETA CHILTEPE"/>
      <sheetName val="mamposteria de 8"/>
      <sheetName val="MURO DE MAMP CON ARCO"/>
      <sheetName val="mamposteria"/>
      <sheetName val="pared especial"/>
      <sheetName val="piqueteo"/>
      <sheetName val="Conformacion y Comp."/>
      <sheetName val="Cascote"/>
      <sheetName val="PISOS "/>
      <sheetName val="Pisos baldoza de concreto"/>
      <sheetName val="Repello, fino"/>
      <sheetName val="piso de concreto 1500 psi"/>
      <sheetName val="Cubierta de Tejas"/>
      <sheetName val="Cubierta de techo"/>
      <sheetName val="PUERTAS "/>
      <sheetName val="lavanderos"/>
      <sheetName val=" PANTRY"/>
      <sheetName val="anden de acceso"/>
      <sheetName val="huellas vehiculares"/>
      <sheetName val="caja de valvulas"/>
      <sheetName val="caja de registro"/>
      <sheetName val="tragante"/>
      <sheetName val="obras civiles electricas (2)"/>
      <sheetName val="Pintura"/>
      <sheetName val="estructura de techos"/>
      <sheetName val="flashing"/>
      <sheetName val="azulejos"/>
      <sheetName val="CISTERNA"/>
      <sheetName val="POZOS DE VISITA"/>
      <sheetName val="ESCUELA SAN AGUSTIN 1 (version "/>
      <sheetName val="mobra+ps"/>
      <sheetName val="salarios y rentas (2)"/>
      <sheetName val="ANEXO 4 P.B.MAT."/>
      <sheetName val="qgdez91"/>
      <sheetName val="Material"/>
      <sheetName val="CONSULTA MAESTRO-DETALLE"/>
      <sheetName val="Estimados de Costos"/>
      <sheetName val="Datos01"/>
      <sheetName val="Datos02"/>
      <sheetName val="Factura"/>
      <sheetName val="llansa II"/>
    </sheetNames>
    <sheetDataSet>
      <sheetData sheetId="0">
        <row r="1341">
          <cell r="B1341" t="str">
            <v>ANDENES</v>
          </cell>
        </row>
        <row r="2627">
          <cell r="B2627" t="str">
            <v>AYUDANTE DE ALBAÑILERIA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O"/>
      <sheetName val="Obra Civil"/>
      <sheetName val="Aparamenta"/>
      <sheetName val="Redes"/>
      <sheetName val="AEG"/>
      <sheetName val="SET"/>
      <sheetName val="Seguridad"/>
      <sheetName val="Resumen"/>
      <sheetName val="Datos01"/>
      <sheetName val="Datos02"/>
      <sheetName val="Vis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3</v>
          </cell>
        </row>
        <row r="12">
          <cell r="B12">
            <v>44</v>
          </cell>
        </row>
        <row r="13">
          <cell r="B13">
            <v>44</v>
          </cell>
        </row>
      </sheetData>
      <sheetData sheetId="9">
        <row r="55">
          <cell r="B55">
            <v>2313.1999999999998</v>
          </cell>
        </row>
        <row r="56">
          <cell r="B56">
            <v>701.05</v>
          </cell>
        </row>
        <row r="58">
          <cell r="B58">
            <v>2252.8000000000002</v>
          </cell>
        </row>
        <row r="59">
          <cell r="B59">
            <v>5998.4</v>
          </cell>
        </row>
      </sheetData>
      <sheetData sheetId="1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ÇAMENTO"/>
      <sheetName val="BASE_DE_DADOS"/>
      <sheetName val="Resumo"/>
      <sheetName val="Custos Operacionais"/>
      <sheetName val="Obras Fechadas"/>
      <sheetName val="Obras em Curso"/>
    </sheetNames>
    <sheetDataSet>
      <sheetData sheetId="0"/>
      <sheetData sheetId="1">
        <row r="3">
          <cell r="B3" t="str">
            <v>VERMEER T800C</v>
          </cell>
          <cell r="C3">
            <v>86.35</v>
          </cell>
          <cell r="F3" t="str">
            <v>Manobrador</v>
          </cell>
          <cell r="G3">
            <v>7.12</v>
          </cell>
          <cell r="K3">
            <v>0.84</v>
          </cell>
        </row>
        <row r="4">
          <cell r="B4" t="str">
            <v>PORTA CONTENTORES</v>
          </cell>
          <cell r="C4">
            <v>3.89</v>
          </cell>
          <cell r="F4" t="str">
            <v>Motorista</v>
          </cell>
          <cell r="G4">
            <v>6.37</v>
          </cell>
          <cell r="K4">
            <v>9.9700000000000006</v>
          </cell>
        </row>
        <row r="5">
          <cell r="B5" t="str">
            <v>PORTA INERTES</v>
          </cell>
          <cell r="C5">
            <v>5.19</v>
          </cell>
          <cell r="F5" t="str">
            <v>Oficial 1ª</v>
          </cell>
          <cell r="G5">
            <v>6.37</v>
          </cell>
          <cell r="K5">
            <v>13.56</v>
          </cell>
        </row>
        <row r="6">
          <cell r="B6" t="str">
            <v>PORTA MÁQUINAS</v>
          </cell>
          <cell r="C6">
            <v>4.32</v>
          </cell>
          <cell r="F6" t="str">
            <v>Oficial 2ª</v>
          </cell>
          <cell r="G6">
            <v>5.48</v>
          </cell>
          <cell r="K6">
            <v>11.66</v>
          </cell>
        </row>
        <row r="7">
          <cell r="B7" t="str">
            <v>MERCEDES 6m3</v>
          </cell>
          <cell r="C7">
            <v>12.96</v>
          </cell>
          <cell r="F7" t="str">
            <v>Servente</v>
          </cell>
          <cell r="G7">
            <v>4.6100000000000003</v>
          </cell>
          <cell r="K7">
            <v>15.25</v>
          </cell>
        </row>
        <row r="8">
          <cell r="B8" t="str">
            <v>MERCEDES 9m3</v>
          </cell>
          <cell r="C8">
            <v>17.29</v>
          </cell>
          <cell r="F8" t="str">
            <v>Tarefeiro</v>
          </cell>
          <cell r="G8">
            <v>0</v>
          </cell>
          <cell r="K8">
            <v>12.9</v>
          </cell>
        </row>
        <row r="9">
          <cell r="B9" t="str">
            <v>DIECI</v>
          </cell>
          <cell r="C9">
            <v>4.32</v>
          </cell>
          <cell r="F9">
            <v>0</v>
          </cell>
          <cell r="G9">
            <v>0</v>
          </cell>
          <cell r="K9">
            <v>17.52</v>
          </cell>
        </row>
        <row r="10">
          <cell r="B10" t="str">
            <v>MERLO 2500</v>
          </cell>
          <cell r="C10">
            <v>6.05</v>
          </cell>
          <cell r="F10">
            <v>0</v>
          </cell>
          <cell r="G10">
            <v>0</v>
          </cell>
          <cell r="K10">
            <v>15.46</v>
          </cell>
        </row>
        <row r="11">
          <cell r="B11" t="str">
            <v>MOTOBOMBA (estanca-rios)</v>
          </cell>
          <cell r="C11">
            <v>0.33</v>
          </cell>
          <cell r="F11">
            <v>0</v>
          </cell>
          <cell r="G11">
            <v>0</v>
          </cell>
          <cell r="K11">
            <v>20.079999999999998</v>
          </cell>
        </row>
        <row r="12">
          <cell r="B12" t="str">
            <v>MOTOBOMBA 4POL</v>
          </cell>
          <cell r="C12">
            <v>0.4</v>
          </cell>
          <cell r="F12">
            <v>0</v>
          </cell>
          <cell r="G12">
            <v>0</v>
          </cell>
          <cell r="K12">
            <v>11.76</v>
          </cell>
        </row>
        <row r="13">
          <cell r="B13" t="str">
            <v>MOTOBOMBA TSURUMI LB400</v>
          </cell>
          <cell r="C13">
            <v>0.22</v>
          </cell>
          <cell r="F13">
            <v>0</v>
          </cell>
          <cell r="G13">
            <v>0</v>
          </cell>
          <cell r="K13">
            <v>17.41</v>
          </cell>
        </row>
        <row r="14">
          <cell r="B14" t="str">
            <v>PUTZMEISTER</v>
          </cell>
          <cell r="C14">
            <v>49.27</v>
          </cell>
          <cell r="F14">
            <v>0</v>
          </cell>
          <cell r="G14">
            <v>0</v>
          </cell>
          <cell r="K14">
            <v>13.82</v>
          </cell>
        </row>
        <row r="15">
          <cell r="B15" t="str">
            <v>CAT D6</v>
          </cell>
          <cell r="C15">
            <v>14.84</v>
          </cell>
          <cell r="F15">
            <v>0</v>
          </cell>
          <cell r="G15">
            <v>0</v>
          </cell>
          <cell r="K15">
            <v>19.47</v>
          </cell>
        </row>
        <row r="16">
          <cell r="B16" t="str">
            <v>CAT D8</v>
          </cell>
          <cell r="C16">
            <v>31.38</v>
          </cell>
          <cell r="F16">
            <v>0</v>
          </cell>
          <cell r="G16">
            <v>0</v>
          </cell>
          <cell r="K16">
            <v>15.92</v>
          </cell>
        </row>
        <row r="17">
          <cell r="B17" t="str">
            <v>KOMATSU D155</v>
          </cell>
          <cell r="C17">
            <v>32.369999999999997</v>
          </cell>
          <cell r="F17">
            <v>0</v>
          </cell>
          <cell r="G17">
            <v>0</v>
          </cell>
          <cell r="K17">
            <v>23.11</v>
          </cell>
        </row>
        <row r="18">
          <cell r="B18" t="str">
            <v>KOMATSU D375</v>
          </cell>
          <cell r="C18">
            <v>79.28</v>
          </cell>
          <cell r="F18">
            <v>0</v>
          </cell>
          <cell r="G18">
            <v>0</v>
          </cell>
          <cell r="K18">
            <v>19.010000000000002</v>
          </cell>
        </row>
        <row r="19">
          <cell r="B19" t="str">
            <v>FIAT 300PC</v>
          </cell>
          <cell r="C19">
            <v>12.96</v>
          </cell>
          <cell r="F19">
            <v>0</v>
          </cell>
          <cell r="G19">
            <v>0</v>
          </cell>
          <cell r="K19">
            <v>26.2</v>
          </cell>
        </row>
        <row r="20">
          <cell r="B20" t="str">
            <v>IVECO 330.30</v>
          </cell>
          <cell r="C20">
            <v>12.96</v>
          </cell>
          <cell r="F20">
            <v>0</v>
          </cell>
          <cell r="G20">
            <v>0</v>
          </cell>
          <cell r="K20">
            <v>10.23</v>
          </cell>
        </row>
        <row r="21">
          <cell r="B21" t="str">
            <v>VOLVO F89</v>
          </cell>
          <cell r="C21">
            <v>10.37</v>
          </cell>
          <cell r="F21">
            <v>0</v>
          </cell>
          <cell r="G21">
            <v>0</v>
          </cell>
          <cell r="K21">
            <v>3.99</v>
          </cell>
        </row>
        <row r="22">
          <cell r="B22" t="str">
            <v>DAF 2300</v>
          </cell>
          <cell r="C22">
            <v>7.78</v>
          </cell>
          <cell r="F22">
            <v>0</v>
          </cell>
          <cell r="G22">
            <v>0</v>
          </cell>
          <cell r="K22">
            <v>6.73</v>
          </cell>
        </row>
        <row r="23">
          <cell r="B23" t="str">
            <v>VOLVO N86</v>
          </cell>
          <cell r="C23">
            <v>6.91</v>
          </cell>
          <cell r="F23">
            <v>0</v>
          </cell>
          <cell r="G23">
            <v>0</v>
          </cell>
          <cell r="K23">
            <v>3.99</v>
          </cell>
        </row>
        <row r="24">
          <cell r="B24" t="str">
            <v>ASTRA BM201</v>
          </cell>
          <cell r="C24">
            <v>7.41</v>
          </cell>
          <cell r="F24">
            <v>0</v>
          </cell>
          <cell r="G24">
            <v>0</v>
          </cell>
          <cell r="K24">
            <v>5.99</v>
          </cell>
        </row>
        <row r="25">
          <cell r="B25" t="str">
            <v>ASTRA BM21</v>
          </cell>
          <cell r="C25">
            <v>9.91</v>
          </cell>
          <cell r="F25">
            <v>0</v>
          </cell>
          <cell r="G25">
            <v>0</v>
          </cell>
          <cell r="K25">
            <v>4.74</v>
          </cell>
        </row>
        <row r="26">
          <cell r="B26" t="str">
            <v>VOLVO N88</v>
          </cell>
          <cell r="C26">
            <v>6.61</v>
          </cell>
          <cell r="F26">
            <v>0</v>
          </cell>
          <cell r="G26">
            <v>0</v>
          </cell>
          <cell r="K26">
            <v>7.0000000000000007E-2</v>
          </cell>
        </row>
        <row r="27">
          <cell r="B27" t="str">
            <v>ASTRA BM201</v>
          </cell>
          <cell r="C27">
            <v>9.27</v>
          </cell>
          <cell r="F27">
            <v>0</v>
          </cell>
          <cell r="G27">
            <v>0</v>
          </cell>
          <cell r="K27">
            <v>0.08</v>
          </cell>
        </row>
        <row r="28">
          <cell r="B28" t="str">
            <v>SCANIA M112</v>
          </cell>
          <cell r="C28">
            <v>10.37</v>
          </cell>
          <cell r="F28">
            <v>0</v>
          </cell>
          <cell r="G28">
            <v>0</v>
          </cell>
          <cell r="K28">
            <v>7.0000000000000007E-2</v>
          </cell>
        </row>
        <row r="29">
          <cell r="B29" t="str">
            <v>VOLVO N12.33</v>
          </cell>
          <cell r="C29">
            <v>12.1</v>
          </cell>
          <cell r="F29">
            <v>0</v>
          </cell>
          <cell r="G29">
            <v>0</v>
          </cell>
          <cell r="K29">
            <v>7.0000000000000007E-2</v>
          </cell>
        </row>
        <row r="30">
          <cell r="B30" t="str">
            <v>VOLVO N12.33 + Porta Inertes</v>
          </cell>
          <cell r="C30">
            <v>17.29</v>
          </cell>
          <cell r="F30">
            <v>0</v>
          </cell>
          <cell r="G30">
            <v>0</v>
          </cell>
          <cell r="K30">
            <v>0.06</v>
          </cell>
        </row>
        <row r="31">
          <cell r="B31" t="str">
            <v>IVECO 50.9</v>
          </cell>
          <cell r="C31">
            <v>3.03</v>
          </cell>
          <cell r="F31">
            <v>0</v>
          </cell>
          <cell r="G31">
            <v>0</v>
          </cell>
          <cell r="K31">
            <v>0.06</v>
          </cell>
        </row>
        <row r="32">
          <cell r="B32" t="str">
            <v>IVECO 65 F10</v>
          </cell>
          <cell r="C32">
            <v>3.2</v>
          </cell>
          <cell r="F32">
            <v>0</v>
          </cell>
          <cell r="G32">
            <v>0</v>
          </cell>
          <cell r="K32">
            <v>67.28</v>
          </cell>
        </row>
        <row r="33">
          <cell r="B33" t="str">
            <v>MITSUBISHI CANTER</v>
          </cell>
          <cell r="C33">
            <v>2.94</v>
          </cell>
          <cell r="F33">
            <v>0</v>
          </cell>
          <cell r="G33">
            <v>0</v>
          </cell>
          <cell r="K33">
            <v>69.510000000000005</v>
          </cell>
        </row>
        <row r="34">
          <cell r="B34" t="str">
            <v>NISSAN CABSTAR</v>
          </cell>
          <cell r="C34">
            <v>2.77</v>
          </cell>
          <cell r="F34">
            <v>0</v>
          </cell>
          <cell r="G34">
            <v>0</v>
          </cell>
          <cell r="K34">
            <v>71.56</v>
          </cell>
        </row>
        <row r="35">
          <cell r="B35" t="str">
            <v>ROC 712H</v>
          </cell>
          <cell r="C35">
            <v>33.28</v>
          </cell>
          <cell r="F35">
            <v>0</v>
          </cell>
          <cell r="G35">
            <v>0</v>
          </cell>
          <cell r="K35">
            <v>57.36</v>
          </cell>
        </row>
        <row r="36">
          <cell r="B36" t="str">
            <v>INGERSOL RAND DA30</v>
          </cell>
          <cell r="C36">
            <v>6.65</v>
          </cell>
          <cell r="F36">
            <v>0</v>
          </cell>
          <cell r="G36">
            <v>0</v>
          </cell>
          <cell r="K36">
            <v>0.28999999999999998</v>
          </cell>
        </row>
        <row r="37">
          <cell r="B37" t="str">
            <v>DUOMAT DR60</v>
          </cell>
          <cell r="C37">
            <v>0.97</v>
          </cell>
          <cell r="F37">
            <v>0</v>
          </cell>
          <cell r="G37">
            <v>0</v>
          </cell>
          <cell r="K37">
            <v>0.39</v>
          </cell>
        </row>
        <row r="38">
          <cell r="B38" t="str">
            <v>BITELLI TIFONE</v>
          </cell>
          <cell r="C38">
            <v>11.73</v>
          </cell>
          <cell r="F38">
            <v>0</v>
          </cell>
          <cell r="G38">
            <v>0</v>
          </cell>
          <cell r="K38">
            <v>0.44</v>
          </cell>
        </row>
        <row r="39">
          <cell r="B39" t="str">
            <v>DYNAPAC CA51S</v>
          </cell>
          <cell r="C39">
            <v>14.08</v>
          </cell>
          <cell r="F39">
            <v>0</v>
          </cell>
          <cell r="G39">
            <v>0</v>
          </cell>
          <cell r="K39">
            <v>0.79</v>
          </cell>
        </row>
        <row r="40">
          <cell r="B40" t="str">
            <v>ATLAS COPCO XA120</v>
          </cell>
          <cell r="C40">
            <v>3.72</v>
          </cell>
          <cell r="F40">
            <v>0</v>
          </cell>
          <cell r="G40">
            <v>0</v>
          </cell>
          <cell r="K40">
            <v>6.73</v>
          </cell>
        </row>
        <row r="41">
          <cell r="B41" t="str">
            <v>ATLAS COPCO XA50</v>
          </cell>
          <cell r="C41">
            <v>2.16</v>
          </cell>
          <cell r="F41">
            <v>0</v>
          </cell>
          <cell r="G41">
            <v>0</v>
          </cell>
          <cell r="K41">
            <v>6.23</v>
          </cell>
        </row>
        <row r="42">
          <cell r="B42" t="str">
            <v>ATLAS COPCO XA60</v>
          </cell>
          <cell r="C42">
            <v>2.33</v>
          </cell>
          <cell r="F42">
            <v>0</v>
          </cell>
          <cell r="G42">
            <v>0</v>
          </cell>
          <cell r="K42">
            <v>4.74</v>
          </cell>
        </row>
        <row r="43">
          <cell r="B43" t="str">
            <v>ATLAS COPCO XA80</v>
          </cell>
          <cell r="C43">
            <v>3.03</v>
          </cell>
          <cell r="F43">
            <v>0</v>
          </cell>
          <cell r="G43">
            <v>0</v>
          </cell>
          <cell r="K43">
            <v>0.56999999999999995</v>
          </cell>
        </row>
        <row r="44">
          <cell r="B44" t="str">
            <v>ASTRA BM35</v>
          </cell>
          <cell r="C44">
            <v>23.54</v>
          </cell>
          <cell r="F44">
            <v>0</v>
          </cell>
          <cell r="G44">
            <v>0</v>
          </cell>
          <cell r="K44">
            <v>19.72</v>
          </cell>
        </row>
        <row r="45">
          <cell r="B45" t="str">
            <v>BÚFALO</v>
          </cell>
          <cell r="C45">
            <v>1.04</v>
          </cell>
          <cell r="F45">
            <v>0</v>
          </cell>
          <cell r="G45">
            <v>0</v>
          </cell>
          <cell r="K45">
            <v>29.48</v>
          </cell>
        </row>
        <row r="46">
          <cell r="B46" t="str">
            <v>CRAULER 1.3m3</v>
          </cell>
          <cell r="C46">
            <v>1.04</v>
          </cell>
          <cell r="F46">
            <v>0</v>
          </cell>
          <cell r="G46">
            <v>0</v>
          </cell>
          <cell r="K46">
            <v>21.27</v>
          </cell>
        </row>
        <row r="47">
          <cell r="B47" t="str">
            <v>WINGWT 2.0m3</v>
          </cell>
          <cell r="C47">
            <v>1.32</v>
          </cell>
          <cell r="F47">
            <v>0</v>
          </cell>
          <cell r="G47">
            <v>0</v>
          </cell>
          <cell r="K47">
            <v>31.03</v>
          </cell>
        </row>
        <row r="48">
          <cell r="B48" t="str">
            <v>CAT 219</v>
          </cell>
          <cell r="C48">
            <v>19.55</v>
          </cell>
          <cell r="F48">
            <v>0</v>
          </cell>
          <cell r="G48">
            <v>0</v>
          </cell>
          <cell r="K48">
            <v>15.67</v>
          </cell>
        </row>
        <row r="49">
          <cell r="B49" t="str">
            <v>CAT 229</v>
          </cell>
          <cell r="C49">
            <v>25.96</v>
          </cell>
          <cell r="F49">
            <v>0</v>
          </cell>
          <cell r="G49">
            <v>0</v>
          </cell>
          <cell r="K49">
            <v>22.86</v>
          </cell>
        </row>
        <row r="50">
          <cell r="B50" t="str">
            <v>CAT 325</v>
          </cell>
          <cell r="C50">
            <v>23.7</v>
          </cell>
          <cell r="F50">
            <v>0</v>
          </cell>
          <cell r="G50">
            <v>0</v>
          </cell>
          <cell r="K50">
            <v>17.21</v>
          </cell>
        </row>
        <row r="51">
          <cell r="B51" t="str">
            <v>(ALUGADA)</v>
          </cell>
          <cell r="C51">
            <v>59.85</v>
          </cell>
          <cell r="F51">
            <v>0</v>
          </cell>
          <cell r="G51">
            <v>0</v>
          </cell>
          <cell r="K51">
            <v>24.4</v>
          </cell>
        </row>
        <row r="52">
          <cell r="B52" t="str">
            <v>FAUN 12Ton</v>
          </cell>
          <cell r="C52">
            <v>17.29</v>
          </cell>
          <cell r="F52">
            <v>0</v>
          </cell>
          <cell r="G52">
            <v>0</v>
          </cell>
          <cell r="K52">
            <v>25</v>
          </cell>
        </row>
        <row r="53">
          <cell r="B53" t="str">
            <v>FAUN 15Ton</v>
          </cell>
          <cell r="C53">
            <v>25.93</v>
          </cell>
          <cell r="F53">
            <v>0</v>
          </cell>
          <cell r="G53">
            <v>0</v>
          </cell>
          <cell r="K53">
            <v>24.61</v>
          </cell>
        </row>
        <row r="54">
          <cell r="B54" t="str">
            <v>PPM 40Ton</v>
          </cell>
          <cell r="C54">
            <v>50.99</v>
          </cell>
          <cell r="F54">
            <v>0</v>
          </cell>
          <cell r="G54">
            <v>0</v>
          </cell>
          <cell r="K54">
            <v>35.36</v>
          </cell>
        </row>
        <row r="55">
          <cell r="B55" t="str">
            <v>MÁQUINA CORTE</v>
          </cell>
          <cell r="C55">
            <v>0.65</v>
          </cell>
          <cell r="F55">
            <v>0</v>
          </cell>
          <cell r="G55">
            <v>0</v>
          </cell>
          <cell r="K55">
            <v>26.41</v>
          </cell>
        </row>
        <row r="56">
          <cell r="B56" t="str">
            <v>THOR 234</v>
          </cell>
          <cell r="C56">
            <v>0.17</v>
          </cell>
          <cell r="F56">
            <v>0</v>
          </cell>
          <cell r="G56">
            <v>0</v>
          </cell>
          <cell r="K56">
            <v>38.22</v>
          </cell>
        </row>
        <row r="57">
          <cell r="B57" t="str">
            <v>MARTELO FURUKAWA</v>
          </cell>
          <cell r="C57">
            <v>4.9400000000000004</v>
          </cell>
          <cell r="F57">
            <v>0</v>
          </cell>
          <cell r="G57">
            <v>0</v>
          </cell>
          <cell r="K57">
            <v>21.06</v>
          </cell>
        </row>
        <row r="58">
          <cell r="B58" t="str">
            <v>TOYO</v>
          </cell>
          <cell r="C58">
            <v>0.28999999999999998</v>
          </cell>
          <cell r="F58">
            <v>0</v>
          </cell>
          <cell r="G58">
            <v>0</v>
          </cell>
          <cell r="K58">
            <v>30.31</v>
          </cell>
        </row>
        <row r="59">
          <cell r="B59" t="str">
            <v>AVELING BARFORD ASG113</v>
          </cell>
          <cell r="C59">
            <v>14.53</v>
          </cell>
          <cell r="F59">
            <v>0</v>
          </cell>
          <cell r="G59">
            <v>0</v>
          </cell>
          <cell r="K59">
            <v>22.87</v>
          </cell>
        </row>
        <row r="60">
          <cell r="B60" t="str">
            <v>CAT 140</v>
          </cell>
          <cell r="C60">
            <v>20.309999999999999</v>
          </cell>
          <cell r="F60">
            <v>0</v>
          </cell>
          <cell r="G60">
            <v>0</v>
          </cell>
          <cell r="K60">
            <v>32.119999999999997</v>
          </cell>
        </row>
        <row r="61">
          <cell r="B61" t="str">
            <v>CAT 14G</v>
          </cell>
          <cell r="C61">
            <v>25.17</v>
          </cell>
          <cell r="F61">
            <v>0</v>
          </cell>
          <cell r="G61">
            <v>0</v>
          </cell>
          <cell r="K61">
            <v>26</v>
          </cell>
        </row>
        <row r="62">
          <cell r="B62" t="str">
            <v>CAT 966</v>
          </cell>
          <cell r="C62">
            <v>23.09</v>
          </cell>
          <cell r="F62">
            <v>0</v>
          </cell>
          <cell r="G62">
            <v>0</v>
          </cell>
          <cell r="K62">
            <v>5.39</v>
          </cell>
        </row>
        <row r="63">
          <cell r="B63" t="str">
            <v>CAT 988</v>
          </cell>
          <cell r="C63">
            <v>46.23</v>
          </cell>
          <cell r="F63">
            <v>0</v>
          </cell>
          <cell r="G63">
            <v>0</v>
          </cell>
          <cell r="K63">
            <v>6.73</v>
          </cell>
        </row>
        <row r="64">
          <cell r="B64" t="str">
            <v>KOMATSU D57S</v>
          </cell>
          <cell r="C64">
            <v>19.88</v>
          </cell>
          <cell r="F64">
            <v>0</v>
          </cell>
          <cell r="G64">
            <v>0</v>
          </cell>
          <cell r="K64">
            <v>3.94</v>
          </cell>
        </row>
        <row r="65">
          <cell r="B65" t="str">
            <v>VOLVO BM4500</v>
          </cell>
          <cell r="C65">
            <v>23.09</v>
          </cell>
          <cell r="F65">
            <v>0</v>
          </cell>
          <cell r="G65">
            <v>0</v>
          </cell>
          <cell r="K65">
            <v>1.37</v>
          </cell>
        </row>
        <row r="66">
          <cell r="B66" t="str">
            <v>DYNAPAC LG200</v>
          </cell>
          <cell r="C66">
            <v>0.71</v>
          </cell>
          <cell r="F66">
            <v>0</v>
          </cell>
          <cell r="G66">
            <v>0</v>
          </cell>
          <cell r="K66">
            <v>400</v>
          </cell>
        </row>
        <row r="67">
          <cell r="B67" t="str">
            <v>DARDA D2</v>
          </cell>
          <cell r="C67">
            <v>1.33</v>
          </cell>
          <cell r="F67">
            <v>0</v>
          </cell>
          <cell r="G67">
            <v>0</v>
          </cell>
          <cell r="K67">
            <v>3.49</v>
          </cell>
        </row>
        <row r="68">
          <cell r="B68" t="str">
            <v>CAT 428</v>
          </cell>
          <cell r="C68">
            <v>7.71</v>
          </cell>
          <cell r="F68">
            <v>0</v>
          </cell>
          <cell r="G68">
            <v>0</v>
          </cell>
          <cell r="K68">
            <v>1.68</v>
          </cell>
        </row>
        <row r="69">
          <cell r="B69" t="str">
            <v>CAT 438</v>
          </cell>
          <cell r="C69">
            <v>8.1199999999999992</v>
          </cell>
          <cell r="F69">
            <v>0</v>
          </cell>
          <cell r="G69">
            <v>0</v>
          </cell>
          <cell r="K69">
            <v>2.4900000000000002</v>
          </cell>
        </row>
        <row r="70">
          <cell r="B70" t="str">
            <v>JCB 3CX</v>
          </cell>
          <cell r="C70">
            <v>7.35</v>
          </cell>
          <cell r="F70">
            <v>0</v>
          </cell>
          <cell r="G70">
            <v>0</v>
          </cell>
          <cell r="K70">
            <v>2.52</v>
          </cell>
        </row>
        <row r="71">
          <cell r="B71" t="str">
            <v>JOPPER (para rega)</v>
          </cell>
          <cell r="C71">
            <v>5.7</v>
          </cell>
          <cell r="F71">
            <v>0</v>
          </cell>
          <cell r="G71">
            <v>0</v>
          </cell>
          <cell r="K71">
            <v>3.68</v>
          </cell>
        </row>
        <row r="72">
          <cell r="B72">
            <v>0</v>
          </cell>
          <cell r="C72">
            <v>0</v>
          </cell>
          <cell r="F72">
            <v>0</v>
          </cell>
          <cell r="G72">
            <v>0</v>
          </cell>
          <cell r="K72">
            <v>4.26</v>
          </cell>
        </row>
        <row r="73">
          <cell r="B73">
            <v>0</v>
          </cell>
          <cell r="C73">
            <v>0</v>
          </cell>
          <cell r="F73">
            <v>0</v>
          </cell>
          <cell r="G73">
            <v>0</v>
          </cell>
          <cell r="K73">
            <v>5.95</v>
          </cell>
        </row>
        <row r="74">
          <cell r="B74">
            <v>0</v>
          </cell>
          <cell r="C74">
            <v>0</v>
          </cell>
          <cell r="F74">
            <v>0</v>
          </cell>
          <cell r="G74">
            <v>0</v>
          </cell>
          <cell r="K74">
            <v>5.5</v>
          </cell>
        </row>
        <row r="75">
          <cell r="B75">
            <v>0</v>
          </cell>
          <cell r="C75">
            <v>0</v>
          </cell>
          <cell r="F75">
            <v>0</v>
          </cell>
          <cell r="G75">
            <v>0</v>
          </cell>
          <cell r="K75">
            <v>7.86</v>
          </cell>
        </row>
        <row r="76">
          <cell r="B76">
            <v>0</v>
          </cell>
          <cell r="C76">
            <v>0</v>
          </cell>
          <cell r="F76">
            <v>0</v>
          </cell>
          <cell r="G76">
            <v>0</v>
          </cell>
          <cell r="K76">
            <v>0.41</v>
          </cell>
        </row>
        <row r="77">
          <cell r="B77">
            <v>0</v>
          </cell>
          <cell r="C77">
            <v>0</v>
          </cell>
          <cell r="F77">
            <v>0</v>
          </cell>
          <cell r="G77">
            <v>0</v>
          </cell>
          <cell r="K77">
            <v>0.4</v>
          </cell>
        </row>
        <row r="78">
          <cell r="B78">
            <v>0</v>
          </cell>
          <cell r="C78">
            <v>0</v>
          </cell>
          <cell r="F78">
            <v>0</v>
          </cell>
          <cell r="G78">
            <v>0</v>
          </cell>
          <cell r="K78">
            <v>0.65</v>
          </cell>
        </row>
        <row r="79">
          <cell r="B79">
            <v>0</v>
          </cell>
          <cell r="C79">
            <v>0</v>
          </cell>
          <cell r="F79">
            <v>0</v>
          </cell>
          <cell r="G79">
            <v>0</v>
          </cell>
          <cell r="K79">
            <v>0.73</v>
          </cell>
        </row>
        <row r="80">
          <cell r="B80">
            <v>0</v>
          </cell>
          <cell r="C80">
            <v>0</v>
          </cell>
          <cell r="F80">
            <v>0</v>
          </cell>
          <cell r="G80">
            <v>0</v>
          </cell>
          <cell r="K80">
            <v>0.9</v>
          </cell>
        </row>
        <row r="81">
          <cell r="B81">
            <v>0</v>
          </cell>
          <cell r="C81">
            <v>0</v>
          </cell>
          <cell r="F81">
            <v>0</v>
          </cell>
          <cell r="G81">
            <v>0</v>
          </cell>
          <cell r="K81">
            <v>1.1100000000000001</v>
          </cell>
        </row>
        <row r="82">
          <cell r="B82">
            <v>0</v>
          </cell>
          <cell r="C82">
            <v>0</v>
          </cell>
          <cell r="F82">
            <v>0</v>
          </cell>
          <cell r="G82">
            <v>0</v>
          </cell>
          <cell r="K82">
            <v>1.46</v>
          </cell>
        </row>
        <row r="83">
          <cell r="B83">
            <v>0</v>
          </cell>
          <cell r="C83">
            <v>0</v>
          </cell>
          <cell r="F83">
            <v>0</v>
          </cell>
          <cell r="G83">
            <v>0</v>
          </cell>
          <cell r="K83">
            <v>1.7</v>
          </cell>
        </row>
        <row r="84">
          <cell r="B84">
            <v>0</v>
          </cell>
          <cell r="C84">
            <v>0</v>
          </cell>
          <cell r="F84">
            <v>0</v>
          </cell>
          <cell r="G84">
            <v>0</v>
          </cell>
          <cell r="K84">
            <v>0.66</v>
          </cell>
        </row>
        <row r="85">
          <cell r="B85">
            <v>0</v>
          </cell>
          <cell r="C85">
            <v>0</v>
          </cell>
          <cell r="F85">
            <v>0</v>
          </cell>
          <cell r="G85">
            <v>0</v>
          </cell>
          <cell r="K85">
            <v>7.23</v>
          </cell>
        </row>
        <row r="86">
          <cell r="B86">
            <v>0</v>
          </cell>
          <cell r="C86">
            <v>0</v>
          </cell>
          <cell r="F86">
            <v>0</v>
          </cell>
          <cell r="G86">
            <v>0</v>
          </cell>
          <cell r="K86">
            <v>8.23</v>
          </cell>
        </row>
        <row r="87">
          <cell r="B87">
            <v>0</v>
          </cell>
          <cell r="C87">
            <v>0</v>
          </cell>
          <cell r="F87">
            <v>0</v>
          </cell>
          <cell r="G87">
            <v>0</v>
          </cell>
          <cell r="K87">
            <v>7.73</v>
          </cell>
        </row>
        <row r="88">
          <cell r="B88">
            <v>0</v>
          </cell>
          <cell r="C88">
            <v>0</v>
          </cell>
          <cell r="F88">
            <v>0</v>
          </cell>
          <cell r="G88">
            <v>0</v>
          </cell>
          <cell r="K88">
            <v>5.24</v>
          </cell>
        </row>
        <row r="89">
          <cell r="B89">
            <v>0</v>
          </cell>
          <cell r="C89">
            <v>0</v>
          </cell>
          <cell r="F89">
            <v>0</v>
          </cell>
          <cell r="G89">
            <v>0</v>
          </cell>
          <cell r="K89">
            <v>5.49</v>
          </cell>
        </row>
        <row r="90">
          <cell r="B90">
            <v>0</v>
          </cell>
          <cell r="C90">
            <v>0</v>
          </cell>
          <cell r="F90">
            <v>0</v>
          </cell>
          <cell r="G90">
            <v>0</v>
          </cell>
          <cell r="K90">
            <v>41.79</v>
          </cell>
        </row>
        <row r="91">
          <cell r="B91">
            <v>0</v>
          </cell>
          <cell r="C91">
            <v>0</v>
          </cell>
          <cell r="F91">
            <v>0</v>
          </cell>
          <cell r="G91">
            <v>0</v>
          </cell>
          <cell r="K91">
            <v>2.2400000000000002</v>
          </cell>
        </row>
        <row r="92">
          <cell r="B92">
            <v>0</v>
          </cell>
          <cell r="C92">
            <v>0</v>
          </cell>
          <cell r="F92">
            <v>0</v>
          </cell>
          <cell r="G92">
            <v>0</v>
          </cell>
          <cell r="K92">
            <v>2.2400000000000002</v>
          </cell>
        </row>
        <row r="93">
          <cell r="B93">
            <v>0</v>
          </cell>
          <cell r="C93">
            <v>0</v>
          </cell>
          <cell r="F93">
            <v>0</v>
          </cell>
          <cell r="G93">
            <v>0</v>
          </cell>
          <cell r="K93">
            <v>3.49</v>
          </cell>
        </row>
        <row r="94">
          <cell r="B94">
            <v>0</v>
          </cell>
          <cell r="C94">
            <v>0</v>
          </cell>
          <cell r="F94">
            <v>0</v>
          </cell>
          <cell r="G94">
            <v>0</v>
          </cell>
          <cell r="K94">
            <v>4.99</v>
          </cell>
        </row>
        <row r="95">
          <cell r="B95">
            <v>0</v>
          </cell>
          <cell r="C95">
            <v>0</v>
          </cell>
          <cell r="F95">
            <v>0</v>
          </cell>
          <cell r="G95">
            <v>0</v>
          </cell>
          <cell r="K95">
            <v>3.99</v>
          </cell>
        </row>
        <row r="96">
          <cell r="B96">
            <v>0</v>
          </cell>
          <cell r="C96">
            <v>0</v>
          </cell>
          <cell r="F96">
            <v>0</v>
          </cell>
          <cell r="G96">
            <v>0</v>
          </cell>
          <cell r="K96">
            <v>3.87</v>
          </cell>
        </row>
        <row r="97">
          <cell r="B97">
            <v>0</v>
          </cell>
          <cell r="C97">
            <v>0</v>
          </cell>
          <cell r="F97">
            <v>0</v>
          </cell>
          <cell r="G97">
            <v>0</v>
          </cell>
          <cell r="K97">
            <v>2.37</v>
          </cell>
        </row>
        <row r="98">
          <cell r="B98">
            <v>0</v>
          </cell>
          <cell r="C98">
            <v>0</v>
          </cell>
          <cell r="F98">
            <v>0</v>
          </cell>
          <cell r="G98">
            <v>0</v>
          </cell>
          <cell r="K98">
            <v>4.99</v>
          </cell>
        </row>
        <row r="99">
          <cell r="B99">
            <v>0</v>
          </cell>
          <cell r="C99">
            <v>0</v>
          </cell>
          <cell r="F99">
            <v>0</v>
          </cell>
          <cell r="G99">
            <v>0</v>
          </cell>
          <cell r="K99">
            <v>2.1800000000000002</v>
          </cell>
        </row>
        <row r="100">
          <cell r="B100">
            <v>0</v>
          </cell>
          <cell r="C100">
            <v>0</v>
          </cell>
          <cell r="F100">
            <v>0</v>
          </cell>
          <cell r="G100">
            <v>0</v>
          </cell>
          <cell r="K100">
            <v>1.25</v>
          </cell>
        </row>
        <row r="101">
          <cell r="B101">
            <v>0</v>
          </cell>
          <cell r="C101">
            <v>0</v>
          </cell>
          <cell r="F101">
            <v>0</v>
          </cell>
          <cell r="G101">
            <v>0</v>
          </cell>
          <cell r="K101">
            <v>13.12</v>
          </cell>
        </row>
        <row r="102">
          <cell r="B102">
            <v>0</v>
          </cell>
          <cell r="C102">
            <v>0</v>
          </cell>
          <cell r="F102">
            <v>0</v>
          </cell>
          <cell r="G102">
            <v>0</v>
          </cell>
          <cell r="K102">
            <v>2.13</v>
          </cell>
        </row>
        <row r="103">
          <cell r="B103">
            <v>0</v>
          </cell>
          <cell r="C103">
            <v>0</v>
          </cell>
          <cell r="F103">
            <v>0</v>
          </cell>
          <cell r="G103">
            <v>0</v>
          </cell>
          <cell r="K103">
            <v>2.29</v>
          </cell>
        </row>
        <row r="104">
          <cell r="B104">
            <v>0</v>
          </cell>
          <cell r="C104">
            <v>0</v>
          </cell>
          <cell r="F104">
            <v>0</v>
          </cell>
          <cell r="G104">
            <v>0</v>
          </cell>
          <cell r="K104">
            <v>2.65</v>
          </cell>
        </row>
        <row r="105">
          <cell r="B105">
            <v>0</v>
          </cell>
          <cell r="C105">
            <v>0</v>
          </cell>
          <cell r="F105">
            <v>0</v>
          </cell>
          <cell r="G105">
            <v>0</v>
          </cell>
          <cell r="K105">
            <v>3.18</v>
          </cell>
        </row>
        <row r="106">
          <cell r="B106">
            <v>0</v>
          </cell>
          <cell r="C106">
            <v>0</v>
          </cell>
          <cell r="F106">
            <v>0</v>
          </cell>
          <cell r="G106">
            <v>0</v>
          </cell>
          <cell r="K106">
            <v>3.54</v>
          </cell>
        </row>
        <row r="107">
          <cell r="B107">
            <v>0</v>
          </cell>
          <cell r="C107">
            <v>0</v>
          </cell>
          <cell r="F107">
            <v>0</v>
          </cell>
          <cell r="G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F108">
            <v>0</v>
          </cell>
          <cell r="G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F109">
            <v>0</v>
          </cell>
          <cell r="G109">
            <v>0</v>
          </cell>
          <cell r="K109">
            <v>0</v>
          </cell>
        </row>
        <row r="110">
          <cell r="B110">
            <v>0</v>
          </cell>
          <cell r="C110">
            <v>0</v>
          </cell>
          <cell r="F110">
            <v>0</v>
          </cell>
          <cell r="G110">
            <v>0</v>
          </cell>
          <cell r="K110">
            <v>0</v>
          </cell>
        </row>
        <row r="111">
          <cell r="B111">
            <v>0</v>
          </cell>
          <cell r="C111">
            <v>0</v>
          </cell>
          <cell r="F111">
            <v>0</v>
          </cell>
          <cell r="G111">
            <v>0</v>
          </cell>
          <cell r="K111">
            <v>0</v>
          </cell>
        </row>
        <row r="112">
          <cell r="B112">
            <v>0</v>
          </cell>
          <cell r="C112">
            <v>0</v>
          </cell>
          <cell r="F112">
            <v>0</v>
          </cell>
          <cell r="G112">
            <v>0</v>
          </cell>
          <cell r="K112">
            <v>0</v>
          </cell>
        </row>
        <row r="113">
          <cell r="B113">
            <v>0</v>
          </cell>
          <cell r="C113">
            <v>0</v>
          </cell>
          <cell r="F113">
            <v>0</v>
          </cell>
          <cell r="G113">
            <v>0</v>
          </cell>
          <cell r="K113">
            <v>0</v>
          </cell>
        </row>
        <row r="114">
          <cell r="B114">
            <v>0</v>
          </cell>
          <cell r="C114">
            <v>0</v>
          </cell>
          <cell r="F114">
            <v>0</v>
          </cell>
          <cell r="G114">
            <v>0</v>
          </cell>
          <cell r="K114">
            <v>0</v>
          </cell>
        </row>
        <row r="115">
          <cell r="B115">
            <v>0</v>
          </cell>
          <cell r="C115">
            <v>0</v>
          </cell>
          <cell r="F115">
            <v>0</v>
          </cell>
          <cell r="G115">
            <v>0</v>
          </cell>
          <cell r="K115">
            <v>0</v>
          </cell>
        </row>
        <row r="116">
          <cell r="B116">
            <v>0</v>
          </cell>
          <cell r="C116">
            <v>0</v>
          </cell>
          <cell r="F116">
            <v>0</v>
          </cell>
          <cell r="G116">
            <v>0</v>
          </cell>
          <cell r="K116">
            <v>0</v>
          </cell>
        </row>
        <row r="117">
          <cell r="B117">
            <v>0</v>
          </cell>
          <cell r="C117">
            <v>0</v>
          </cell>
          <cell r="F117">
            <v>0</v>
          </cell>
          <cell r="G117">
            <v>0</v>
          </cell>
          <cell r="K117">
            <v>0</v>
          </cell>
        </row>
        <row r="118">
          <cell r="B118">
            <v>0</v>
          </cell>
          <cell r="C118">
            <v>0</v>
          </cell>
          <cell r="F118">
            <v>0</v>
          </cell>
          <cell r="G118">
            <v>0</v>
          </cell>
          <cell r="K118">
            <v>0</v>
          </cell>
        </row>
        <row r="119">
          <cell r="B119">
            <v>0</v>
          </cell>
          <cell r="C119">
            <v>0</v>
          </cell>
          <cell r="F119">
            <v>0</v>
          </cell>
          <cell r="G119">
            <v>0</v>
          </cell>
          <cell r="K119">
            <v>0</v>
          </cell>
        </row>
        <row r="120">
          <cell r="B120">
            <v>0</v>
          </cell>
          <cell r="C120">
            <v>0</v>
          </cell>
          <cell r="F120">
            <v>0</v>
          </cell>
          <cell r="G120">
            <v>0</v>
          </cell>
          <cell r="K120">
            <v>0</v>
          </cell>
        </row>
        <row r="121">
          <cell r="B121">
            <v>0</v>
          </cell>
          <cell r="C121">
            <v>0</v>
          </cell>
          <cell r="F121">
            <v>0</v>
          </cell>
          <cell r="G121">
            <v>0</v>
          </cell>
          <cell r="K121">
            <v>0</v>
          </cell>
        </row>
        <row r="122">
          <cell r="B122">
            <v>0</v>
          </cell>
          <cell r="C122">
            <v>0</v>
          </cell>
          <cell r="F122">
            <v>0</v>
          </cell>
          <cell r="G122">
            <v>0</v>
          </cell>
          <cell r="K122">
            <v>0</v>
          </cell>
        </row>
        <row r="123">
          <cell r="B123">
            <v>0</v>
          </cell>
          <cell r="C123">
            <v>0</v>
          </cell>
          <cell r="F123">
            <v>0</v>
          </cell>
          <cell r="G123">
            <v>0</v>
          </cell>
          <cell r="K123">
            <v>0</v>
          </cell>
        </row>
        <row r="124">
          <cell r="B124">
            <v>0</v>
          </cell>
          <cell r="C124">
            <v>0</v>
          </cell>
          <cell r="F124">
            <v>0</v>
          </cell>
          <cell r="G124">
            <v>0</v>
          </cell>
          <cell r="K124">
            <v>0</v>
          </cell>
        </row>
        <row r="125">
          <cell r="B125">
            <v>0</v>
          </cell>
          <cell r="C125">
            <v>0</v>
          </cell>
          <cell r="F125">
            <v>0</v>
          </cell>
          <cell r="G125">
            <v>0</v>
          </cell>
          <cell r="K125">
            <v>0</v>
          </cell>
        </row>
        <row r="126">
          <cell r="B126">
            <v>0</v>
          </cell>
          <cell r="C126">
            <v>0</v>
          </cell>
          <cell r="F126">
            <v>0</v>
          </cell>
          <cell r="G126">
            <v>0</v>
          </cell>
          <cell r="K126">
            <v>0</v>
          </cell>
        </row>
        <row r="127">
          <cell r="B127">
            <v>0</v>
          </cell>
          <cell r="C127">
            <v>0</v>
          </cell>
          <cell r="F127">
            <v>0</v>
          </cell>
          <cell r="G127">
            <v>0</v>
          </cell>
          <cell r="K127">
            <v>0</v>
          </cell>
        </row>
        <row r="128">
          <cell r="B128">
            <v>0</v>
          </cell>
          <cell r="C128">
            <v>0</v>
          </cell>
          <cell r="F128">
            <v>0</v>
          </cell>
          <cell r="G128">
            <v>0</v>
          </cell>
          <cell r="K128">
            <v>0</v>
          </cell>
        </row>
        <row r="129">
          <cell r="B129">
            <v>0</v>
          </cell>
          <cell r="C129">
            <v>0</v>
          </cell>
          <cell r="F129">
            <v>0</v>
          </cell>
          <cell r="G129">
            <v>0</v>
          </cell>
          <cell r="K129">
            <v>0</v>
          </cell>
        </row>
        <row r="130">
          <cell r="B130">
            <v>0</v>
          </cell>
          <cell r="C130">
            <v>0</v>
          </cell>
          <cell r="F130">
            <v>0</v>
          </cell>
          <cell r="G130">
            <v>0</v>
          </cell>
          <cell r="K130">
            <v>0</v>
          </cell>
        </row>
        <row r="131">
          <cell r="B131">
            <v>0</v>
          </cell>
          <cell r="C131">
            <v>0</v>
          </cell>
          <cell r="F131">
            <v>0</v>
          </cell>
          <cell r="G131">
            <v>0</v>
          </cell>
          <cell r="K131">
            <v>0</v>
          </cell>
        </row>
        <row r="132">
          <cell r="B132">
            <v>0</v>
          </cell>
          <cell r="C132">
            <v>0</v>
          </cell>
          <cell r="F132">
            <v>0</v>
          </cell>
          <cell r="G132">
            <v>0</v>
          </cell>
          <cell r="K132">
            <v>0</v>
          </cell>
        </row>
        <row r="133">
          <cell r="B133">
            <v>0</v>
          </cell>
          <cell r="C133">
            <v>0</v>
          </cell>
          <cell r="F133">
            <v>0</v>
          </cell>
          <cell r="G133">
            <v>0</v>
          </cell>
          <cell r="K133">
            <v>0</v>
          </cell>
        </row>
        <row r="134">
          <cell r="B134">
            <v>0</v>
          </cell>
          <cell r="C134">
            <v>0</v>
          </cell>
          <cell r="F134">
            <v>0</v>
          </cell>
          <cell r="G134">
            <v>0</v>
          </cell>
          <cell r="K134">
            <v>0</v>
          </cell>
        </row>
        <row r="135">
          <cell r="B135">
            <v>0</v>
          </cell>
          <cell r="C135">
            <v>0</v>
          </cell>
          <cell r="F135">
            <v>0</v>
          </cell>
          <cell r="G135">
            <v>0</v>
          </cell>
          <cell r="K135">
            <v>0</v>
          </cell>
        </row>
        <row r="136">
          <cell r="B136">
            <v>0</v>
          </cell>
          <cell r="C136">
            <v>0</v>
          </cell>
          <cell r="F136">
            <v>0</v>
          </cell>
          <cell r="G136">
            <v>0</v>
          </cell>
          <cell r="K136">
            <v>0</v>
          </cell>
        </row>
        <row r="137">
          <cell r="B137">
            <v>0</v>
          </cell>
          <cell r="C137">
            <v>0</v>
          </cell>
          <cell r="F137">
            <v>0</v>
          </cell>
          <cell r="G137">
            <v>0</v>
          </cell>
          <cell r="K137">
            <v>0</v>
          </cell>
        </row>
        <row r="138">
          <cell r="B138">
            <v>0</v>
          </cell>
          <cell r="C138">
            <v>0</v>
          </cell>
          <cell r="F138">
            <v>0</v>
          </cell>
          <cell r="G138">
            <v>0</v>
          </cell>
          <cell r="K138">
            <v>0</v>
          </cell>
        </row>
        <row r="139">
          <cell r="B139">
            <v>0</v>
          </cell>
          <cell r="C139">
            <v>0</v>
          </cell>
          <cell r="F139">
            <v>0</v>
          </cell>
          <cell r="G139">
            <v>0</v>
          </cell>
          <cell r="K139">
            <v>0</v>
          </cell>
        </row>
        <row r="140">
          <cell r="B140">
            <v>0</v>
          </cell>
          <cell r="C140">
            <v>0</v>
          </cell>
          <cell r="F140">
            <v>0</v>
          </cell>
          <cell r="G140">
            <v>0</v>
          </cell>
          <cell r="K140">
            <v>0</v>
          </cell>
        </row>
        <row r="141">
          <cell r="B141">
            <v>0</v>
          </cell>
          <cell r="C141">
            <v>0</v>
          </cell>
          <cell r="F141">
            <v>0</v>
          </cell>
          <cell r="G141">
            <v>0</v>
          </cell>
          <cell r="K141">
            <v>0</v>
          </cell>
        </row>
        <row r="142">
          <cell r="B142">
            <v>0</v>
          </cell>
          <cell r="C142">
            <v>0</v>
          </cell>
          <cell r="F142">
            <v>0</v>
          </cell>
          <cell r="G142">
            <v>0</v>
          </cell>
          <cell r="K142">
            <v>0</v>
          </cell>
        </row>
        <row r="143">
          <cell r="B143">
            <v>0</v>
          </cell>
          <cell r="C143">
            <v>0</v>
          </cell>
          <cell r="F143">
            <v>0</v>
          </cell>
          <cell r="G143">
            <v>0</v>
          </cell>
          <cell r="K143">
            <v>0</v>
          </cell>
        </row>
        <row r="144">
          <cell r="B144">
            <v>0</v>
          </cell>
          <cell r="C144">
            <v>0</v>
          </cell>
          <cell r="F144">
            <v>0</v>
          </cell>
          <cell r="G144">
            <v>0</v>
          </cell>
          <cell r="K144">
            <v>0</v>
          </cell>
        </row>
        <row r="145">
          <cell r="B145">
            <v>0</v>
          </cell>
          <cell r="C145">
            <v>0</v>
          </cell>
          <cell r="F145">
            <v>0</v>
          </cell>
          <cell r="G145">
            <v>0</v>
          </cell>
          <cell r="K145">
            <v>0</v>
          </cell>
        </row>
        <row r="146">
          <cell r="B146">
            <v>0</v>
          </cell>
          <cell r="C146">
            <v>0</v>
          </cell>
          <cell r="F146">
            <v>0</v>
          </cell>
          <cell r="G146">
            <v>0</v>
          </cell>
          <cell r="K146">
            <v>0</v>
          </cell>
        </row>
        <row r="147">
          <cell r="B147">
            <v>0</v>
          </cell>
          <cell r="C147">
            <v>0</v>
          </cell>
          <cell r="F147">
            <v>0</v>
          </cell>
          <cell r="G147">
            <v>0</v>
          </cell>
          <cell r="K147">
            <v>0</v>
          </cell>
        </row>
        <row r="148">
          <cell r="B148">
            <v>0</v>
          </cell>
          <cell r="C148">
            <v>0</v>
          </cell>
          <cell r="F148">
            <v>0</v>
          </cell>
          <cell r="G148">
            <v>0</v>
          </cell>
          <cell r="K148">
            <v>0</v>
          </cell>
        </row>
        <row r="149">
          <cell r="B149">
            <v>0</v>
          </cell>
          <cell r="C149">
            <v>0</v>
          </cell>
          <cell r="F149">
            <v>0</v>
          </cell>
          <cell r="G149">
            <v>0</v>
          </cell>
          <cell r="K149">
            <v>0</v>
          </cell>
        </row>
        <row r="150">
          <cell r="B150">
            <v>0</v>
          </cell>
          <cell r="C150">
            <v>0</v>
          </cell>
          <cell r="F150">
            <v>0</v>
          </cell>
          <cell r="G150">
            <v>0</v>
          </cell>
          <cell r="K150">
            <v>0</v>
          </cell>
        </row>
        <row r="151">
          <cell r="B151">
            <v>0</v>
          </cell>
          <cell r="C151">
            <v>0</v>
          </cell>
          <cell r="F151">
            <v>0</v>
          </cell>
          <cell r="G151">
            <v>0</v>
          </cell>
          <cell r="K151">
            <v>0</v>
          </cell>
        </row>
        <row r="152">
          <cell r="B152">
            <v>0</v>
          </cell>
          <cell r="C152">
            <v>0</v>
          </cell>
          <cell r="F152">
            <v>0</v>
          </cell>
          <cell r="G152">
            <v>0</v>
          </cell>
          <cell r="K152">
            <v>0</v>
          </cell>
        </row>
        <row r="153">
          <cell r="B153">
            <v>0</v>
          </cell>
          <cell r="C153">
            <v>0</v>
          </cell>
          <cell r="F153">
            <v>0</v>
          </cell>
          <cell r="G153">
            <v>0</v>
          </cell>
          <cell r="K153">
            <v>0</v>
          </cell>
        </row>
        <row r="154">
          <cell r="B154">
            <v>0</v>
          </cell>
          <cell r="C154">
            <v>0</v>
          </cell>
          <cell r="F154">
            <v>0</v>
          </cell>
          <cell r="G154">
            <v>0</v>
          </cell>
          <cell r="K154">
            <v>0</v>
          </cell>
        </row>
        <row r="155">
          <cell r="B155">
            <v>0</v>
          </cell>
          <cell r="C155">
            <v>0</v>
          </cell>
          <cell r="F155">
            <v>0</v>
          </cell>
          <cell r="G155">
            <v>0</v>
          </cell>
          <cell r="K155">
            <v>0</v>
          </cell>
        </row>
        <row r="156">
          <cell r="B156">
            <v>0</v>
          </cell>
          <cell r="C156">
            <v>0</v>
          </cell>
          <cell r="F156">
            <v>0</v>
          </cell>
          <cell r="G156">
            <v>0</v>
          </cell>
          <cell r="K156">
            <v>0</v>
          </cell>
        </row>
        <row r="157">
          <cell r="B157">
            <v>0</v>
          </cell>
          <cell r="C157">
            <v>0</v>
          </cell>
          <cell r="F157">
            <v>0</v>
          </cell>
          <cell r="G157">
            <v>0</v>
          </cell>
          <cell r="K157">
            <v>0</v>
          </cell>
        </row>
        <row r="158">
          <cell r="B158">
            <v>0</v>
          </cell>
          <cell r="C158">
            <v>0</v>
          </cell>
          <cell r="F158">
            <v>0</v>
          </cell>
          <cell r="G158">
            <v>0</v>
          </cell>
          <cell r="K158">
            <v>0</v>
          </cell>
        </row>
        <row r="159">
          <cell r="B159">
            <v>0</v>
          </cell>
          <cell r="C159">
            <v>0</v>
          </cell>
          <cell r="F159">
            <v>0</v>
          </cell>
          <cell r="G159">
            <v>0</v>
          </cell>
          <cell r="K159">
            <v>0</v>
          </cell>
        </row>
        <row r="160">
          <cell r="B160">
            <v>0</v>
          </cell>
          <cell r="C160">
            <v>0</v>
          </cell>
          <cell r="F160">
            <v>0</v>
          </cell>
          <cell r="G160">
            <v>0</v>
          </cell>
          <cell r="K160">
            <v>0</v>
          </cell>
        </row>
        <row r="161">
          <cell r="B161">
            <v>0</v>
          </cell>
          <cell r="C161">
            <v>0</v>
          </cell>
          <cell r="F161">
            <v>0</v>
          </cell>
          <cell r="G161">
            <v>0</v>
          </cell>
          <cell r="K161">
            <v>0</v>
          </cell>
        </row>
        <row r="162">
          <cell r="B162">
            <v>0</v>
          </cell>
          <cell r="C162">
            <v>0</v>
          </cell>
          <cell r="F162">
            <v>0</v>
          </cell>
          <cell r="G162">
            <v>0</v>
          </cell>
          <cell r="K162">
            <v>0</v>
          </cell>
        </row>
        <row r="163">
          <cell r="B163">
            <v>0</v>
          </cell>
          <cell r="C163">
            <v>0</v>
          </cell>
          <cell r="F163">
            <v>0</v>
          </cell>
          <cell r="G163">
            <v>0</v>
          </cell>
          <cell r="K163">
            <v>0</v>
          </cell>
        </row>
        <row r="164">
          <cell r="B164">
            <v>0</v>
          </cell>
          <cell r="C164">
            <v>0</v>
          </cell>
          <cell r="F164">
            <v>0</v>
          </cell>
          <cell r="G164">
            <v>0</v>
          </cell>
          <cell r="K164">
            <v>0</v>
          </cell>
        </row>
        <row r="165">
          <cell r="B165">
            <v>0</v>
          </cell>
          <cell r="C165">
            <v>0</v>
          </cell>
          <cell r="F165">
            <v>0</v>
          </cell>
          <cell r="G165">
            <v>0</v>
          </cell>
          <cell r="K165">
            <v>0</v>
          </cell>
        </row>
        <row r="166">
          <cell r="B166">
            <v>0</v>
          </cell>
          <cell r="C166">
            <v>0</v>
          </cell>
          <cell r="F166">
            <v>0</v>
          </cell>
          <cell r="G166">
            <v>0</v>
          </cell>
          <cell r="K166">
            <v>0</v>
          </cell>
        </row>
        <row r="167">
          <cell r="B167">
            <v>0</v>
          </cell>
          <cell r="C167">
            <v>0</v>
          </cell>
          <cell r="F167">
            <v>0</v>
          </cell>
          <cell r="G167">
            <v>0</v>
          </cell>
          <cell r="K167">
            <v>0</v>
          </cell>
        </row>
        <row r="168">
          <cell r="B168">
            <v>0</v>
          </cell>
          <cell r="C168">
            <v>0</v>
          </cell>
          <cell r="F168">
            <v>0</v>
          </cell>
          <cell r="G168">
            <v>0</v>
          </cell>
          <cell r="K168">
            <v>0</v>
          </cell>
        </row>
        <row r="169">
          <cell r="B169">
            <v>0</v>
          </cell>
          <cell r="C169">
            <v>0</v>
          </cell>
          <cell r="F169">
            <v>0</v>
          </cell>
          <cell r="G169">
            <v>0</v>
          </cell>
          <cell r="K169">
            <v>0</v>
          </cell>
        </row>
        <row r="170">
          <cell r="B170">
            <v>0</v>
          </cell>
          <cell r="C170">
            <v>0</v>
          </cell>
          <cell r="F170">
            <v>0</v>
          </cell>
          <cell r="G170">
            <v>0</v>
          </cell>
          <cell r="K170">
            <v>0</v>
          </cell>
        </row>
        <row r="171">
          <cell r="B171">
            <v>0</v>
          </cell>
          <cell r="C171">
            <v>0</v>
          </cell>
          <cell r="F171">
            <v>0</v>
          </cell>
          <cell r="G171">
            <v>0</v>
          </cell>
          <cell r="K171">
            <v>0</v>
          </cell>
        </row>
        <row r="172">
          <cell r="B172">
            <v>0</v>
          </cell>
          <cell r="C172">
            <v>0</v>
          </cell>
          <cell r="F172">
            <v>0</v>
          </cell>
          <cell r="G172">
            <v>0</v>
          </cell>
          <cell r="K172">
            <v>0</v>
          </cell>
        </row>
        <row r="173">
          <cell r="B173">
            <v>0</v>
          </cell>
          <cell r="C173">
            <v>0</v>
          </cell>
          <cell r="F173">
            <v>0</v>
          </cell>
          <cell r="G173">
            <v>0</v>
          </cell>
          <cell r="K173">
            <v>0</v>
          </cell>
        </row>
        <row r="174">
          <cell r="B174">
            <v>0</v>
          </cell>
          <cell r="C174">
            <v>0</v>
          </cell>
          <cell r="F174">
            <v>0</v>
          </cell>
          <cell r="G174">
            <v>0</v>
          </cell>
          <cell r="K174">
            <v>0</v>
          </cell>
        </row>
        <row r="175">
          <cell r="B175">
            <v>0</v>
          </cell>
          <cell r="C175">
            <v>0</v>
          </cell>
          <cell r="F175">
            <v>0</v>
          </cell>
          <cell r="G175">
            <v>0</v>
          </cell>
          <cell r="K175">
            <v>0</v>
          </cell>
        </row>
        <row r="176">
          <cell r="B176">
            <v>0</v>
          </cell>
          <cell r="C176">
            <v>0</v>
          </cell>
          <cell r="F176">
            <v>0</v>
          </cell>
          <cell r="G176">
            <v>0</v>
          </cell>
          <cell r="K176">
            <v>0</v>
          </cell>
        </row>
        <row r="177">
          <cell r="B177">
            <v>0</v>
          </cell>
          <cell r="C177">
            <v>0</v>
          </cell>
          <cell r="F177">
            <v>0</v>
          </cell>
          <cell r="G177">
            <v>0</v>
          </cell>
          <cell r="K177">
            <v>0</v>
          </cell>
        </row>
        <row r="178">
          <cell r="B178">
            <v>0</v>
          </cell>
          <cell r="C178">
            <v>0</v>
          </cell>
          <cell r="F178">
            <v>0</v>
          </cell>
          <cell r="G178">
            <v>0</v>
          </cell>
          <cell r="K178">
            <v>0</v>
          </cell>
        </row>
        <row r="179">
          <cell r="B179">
            <v>0</v>
          </cell>
          <cell r="C179">
            <v>0</v>
          </cell>
          <cell r="F179">
            <v>0</v>
          </cell>
          <cell r="G179">
            <v>0</v>
          </cell>
          <cell r="K179">
            <v>0</v>
          </cell>
        </row>
        <row r="180">
          <cell r="B180">
            <v>0</v>
          </cell>
          <cell r="C180">
            <v>0</v>
          </cell>
          <cell r="F180">
            <v>0</v>
          </cell>
          <cell r="G180">
            <v>0</v>
          </cell>
          <cell r="K180">
            <v>0</v>
          </cell>
        </row>
        <row r="181">
          <cell r="B181">
            <v>0</v>
          </cell>
          <cell r="C181">
            <v>0</v>
          </cell>
          <cell r="F181">
            <v>0</v>
          </cell>
          <cell r="G181">
            <v>0</v>
          </cell>
          <cell r="K181">
            <v>0</v>
          </cell>
        </row>
        <row r="182">
          <cell r="B182">
            <v>0</v>
          </cell>
          <cell r="C182">
            <v>0</v>
          </cell>
          <cell r="F182">
            <v>0</v>
          </cell>
          <cell r="G182">
            <v>0</v>
          </cell>
          <cell r="K182">
            <v>0</v>
          </cell>
        </row>
        <row r="183">
          <cell r="B183">
            <v>0</v>
          </cell>
          <cell r="C183">
            <v>0</v>
          </cell>
          <cell r="F183">
            <v>0</v>
          </cell>
          <cell r="G183">
            <v>0</v>
          </cell>
          <cell r="K183">
            <v>0</v>
          </cell>
        </row>
        <row r="184">
          <cell r="B184">
            <v>0</v>
          </cell>
          <cell r="C184">
            <v>0</v>
          </cell>
          <cell r="F184">
            <v>0</v>
          </cell>
          <cell r="G184">
            <v>0</v>
          </cell>
          <cell r="K184">
            <v>0</v>
          </cell>
        </row>
        <row r="185">
          <cell r="B185">
            <v>0</v>
          </cell>
          <cell r="C185">
            <v>0</v>
          </cell>
          <cell r="F185">
            <v>0</v>
          </cell>
          <cell r="G185">
            <v>0</v>
          </cell>
          <cell r="K185">
            <v>0</v>
          </cell>
        </row>
        <row r="186">
          <cell r="B186">
            <v>0</v>
          </cell>
          <cell r="C186">
            <v>0</v>
          </cell>
          <cell r="F186">
            <v>0</v>
          </cell>
          <cell r="G186">
            <v>0</v>
          </cell>
          <cell r="K186">
            <v>0</v>
          </cell>
        </row>
        <row r="187">
          <cell r="B187">
            <v>0</v>
          </cell>
          <cell r="C187">
            <v>0</v>
          </cell>
          <cell r="F187">
            <v>0</v>
          </cell>
          <cell r="G187">
            <v>0</v>
          </cell>
          <cell r="K187">
            <v>0</v>
          </cell>
        </row>
        <row r="188">
          <cell r="B188">
            <v>0</v>
          </cell>
          <cell r="C188">
            <v>0</v>
          </cell>
          <cell r="F188">
            <v>0</v>
          </cell>
          <cell r="G188">
            <v>0</v>
          </cell>
          <cell r="K188">
            <v>0</v>
          </cell>
        </row>
        <row r="189">
          <cell r="B189">
            <v>0</v>
          </cell>
          <cell r="C189">
            <v>0</v>
          </cell>
          <cell r="F189">
            <v>0</v>
          </cell>
          <cell r="G189">
            <v>0</v>
          </cell>
          <cell r="K189">
            <v>0</v>
          </cell>
        </row>
        <row r="190">
          <cell r="B190">
            <v>0</v>
          </cell>
          <cell r="C190">
            <v>0</v>
          </cell>
          <cell r="F190">
            <v>0</v>
          </cell>
          <cell r="G190">
            <v>0</v>
          </cell>
          <cell r="K190">
            <v>0</v>
          </cell>
        </row>
        <row r="191">
          <cell r="B191">
            <v>0</v>
          </cell>
          <cell r="C191">
            <v>0</v>
          </cell>
          <cell r="F191">
            <v>0</v>
          </cell>
          <cell r="G191">
            <v>0</v>
          </cell>
          <cell r="K191">
            <v>0</v>
          </cell>
        </row>
        <row r="192">
          <cell r="B192">
            <v>0</v>
          </cell>
          <cell r="C192">
            <v>0</v>
          </cell>
          <cell r="F192">
            <v>0</v>
          </cell>
          <cell r="G192">
            <v>0</v>
          </cell>
          <cell r="K192">
            <v>0</v>
          </cell>
        </row>
        <row r="193">
          <cell r="B193">
            <v>0</v>
          </cell>
          <cell r="C193">
            <v>0</v>
          </cell>
          <cell r="F193">
            <v>0</v>
          </cell>
          <cell r="G193">
            <v>0</v>
          </cell>
          <cell r="K193">
            <v>0</v>
          </cell>
        </row>
        <row r="194">
          <cell r="B194">
            <v>0</v>
          </cell>
          <cell r="C194">
            <v>0</v>
          </cell>
          <cell r="F194">
            <v>0</v>
          </cell>
          <cell r="G194">
            <v>0</v>
          </cell>
          <cell r="K194">
            <v>0</v>
          </cell>
        </row>
        <row r="195">
          <cell r="B195">
            <v>0</v>
          </cell>
          <cell r="C195">
            <v>0</v>
          </cell>
          <cell r="F195">
            <v>0</v>
          </cell>
          <cell r="G195">
            <v>0</v>
          </cell>
          <cell r="K195">
            <v>0</v>
          </cell>
        </row>
        <row r="196">
          <cell r="B196">
            <v>0</v>
          </cell>
          <cell r="C196">
            <v>0</v>
          </cell>
          <cell r="F196">
            <v>0</v>
          </cell>
          <cell r="G196">
            <v>0</v>
          </cell>
          <cell r="K196">
            <v>0</v>
          </cell>
        </row>
        <row r="197">
          <cell r="B197">
            <v>0</v>
          </cell>
          <cell r="C197">
            <v>0</v>
          </cell>
          <cell r="F197">
            <v>0</v>
          </cell>
          <cell r="G197">
            <v>0</v>
          </cell>
          <cell r="K197">
            <v>0</v>
          </cell>
        </row>
        <row r="198">
          <cell r="B198">
            <v>0</v>
          </cell>
          <cell r="C198">
            <v>0</v>
          </cell>
          <cell r="F198">
            <v>0</v>
          </cell>
          <cell r="G198">
            <v>0</v>
          </cell>
          <cell r="K198">
            <v>0</v>
          </cell>
        </row>
        <row r="199">
          <cell r="B199">
            <v>0</v>
          </cell>
          <cell r="C199">
            <v>0</v>
          </cell>
          <cell r="F199">
            <v>0</v>
          </cell>
          <cell r="G199">
            <v>0</v>
          </cell>
          <cell r="K199">
            <v>0</v>
          </cell>
        </row>
        <row r="200">
          <cell r="B200">
            <v>0</v>
          </cell>
          <cell r="C200">
            <v>0</v>
          </cell>
          <cell r="F200">
            <v>0</v>
          </cell>
          <cell r="G200">
            <v>0</v>
          </cell>
          <cell r="K200">
            <v>0</v>
          </cell>
        </row>
        <row r="201">
          <cell r="B201">
            <v>0</v>
          </cell>
          <cell r="C201">
            <v>0</v>
          </cell>
          <cell r="F201">
            <v>0</v>
          </cell>
          <cell r="G201">
            <v>0</v>
          </cell>
          <cell r="K201">
            <v>0</v>
          </cell>
        </row>
        <row r="202">
          <cell r="B202">
            <v>0</v>
          </cell>
          <cell r="C202">
            <v>0</v>
          </cell>
          <cell r="F202">
            <v>0</v>
          </cell>
          <cell r="G202">
            <v>0</v>
          </cell>
          <cell r="K202">
            <v>0</v>
          </cell>
        </row>
        <row r="203">
          <cell r="B203">
            <v>0</v>
          </cell>
          <cell r="C203">
            <v>0</v>
          </cell>
          <cell r="F203">
            <v>0</v>
          </cell>
          <cell r="G203">
            <v>0</v>
          </cell>
          <cell r="K203">
            <v>0</v>
          </cell>
        </row>
        <row r="204">
          <cell r="B204">
            <v>0</v>
          </cell>
          <cell r="C204">
            <v>0</v>
          </cell>
          <cell r="F204">
            <v>0</v>
          </cell>
          <cell r="G204">
            <v>0</v>
          </cell>
          <cell r="K204">
            <v>0</v>
          </cell>
        </row>
        <row r="205">
          <cell r="B205">
            <v>0</v>
          </cell>
          <cell r="C205">
            <v>0</v>
          </cell>
          <cell r="F205">
            <v>0</v>
          </cell>
          <cell r="G205">
            <v>0</v>
          </cell>
          <cell r="K205">
            <v>0</v>
          </cell>
        </row>
        <row r="206">
          <cell r="B206">
            <v>0</v>
          </cell>
          <cell r="C206">
            <v>0</v>
          </cell>
          <cell r="F206">
            <v>0</v>
          </cell>
          <cell r="G206">
            <v>0</v>
          </cell>
          <cell r="K206">
            <v>0</v>
          </cell>
        </row>
        <row r="207">
          <cell r="B207">
            <v>0</v>
          </cell>
          <cell r="C207">
            <v>0</v>
          </cell>
          <cell r="F207">
            <v>0</v>
          </cell>
          <cell r="G207">
            <v>0</v>
          </cell>
          <cell r="K207">
            <v>0</v>
          </cell>
        </row>
        <row r="208">
          <cell r="B208">
            <v>0</v>
          </cell>
          <cell r="C208">
            <v>0</v>
          </cell>
          <cell r="F208">
            <v>0</v>
          </cell>
          <cell r="G208">
            <v>0</v>
          </cell>
          <cell r="K208">
            <v>0</v>
          </cell>
        </row>
        <row r="209">
          <cell r="B209">
            <v>0</v>
          </cell>
          <cell r="C209">
            <v>0</v>
          </cell>
          <cell r="F209">
            <v>0</v>
          </cell>
          <cell r="G209">
            <v>0</v>
          </cell>
          <cell r="K209">
            <v>0</v>
          </cell>
        </row>
        <row r="210">
          <cell r="B210">
            <v>0</v>
          </cell>
          <cell r="C210">
            <v>0</v>
          </cell>
          <cell r="F210">
            <v>0</v>
          </cell>
          <cell r="G210">
            <v>0</v>
          </cell>
          <cell r="K210">
            <v>0</v>
          </cell>
        </row>
        <row r="211">
          <cell r="B211">
            <v>0</v>
          </cell>
          <cell r="C211">
            <v>0</v>
          </cell>
          <cell r="F211">
            <v>0</v>
          </cell>
          <cell r="G211">
            <v>0</v>
          </cell>
          <cell r="K211">
            <v>0</v>
          </cell>
        </row>
        <row r="212">
          <cell r="B212">
            <v>0</v>
          </cell>
          <cell r="C212">
            <v>0</v>
          </cell>
          <cell r="F212">
            <v>0</v>
          </cell>
          <cell r="G212">
            <v>0</v>
          </cell>
          <cell r="K212">
            <v>0</v>
          </cell>
        </row>
        <row r="213">
          <cell r="B213">
            <v>0</v>
          </cell>
          <cell r="C213">
            <v>0</v>
          </cell>
          <cell r="F213">
            <v>0</v>
          </cell>
          <cell r="G213">
            <v>0</v>
          </cell>
          <cell r="K213">
            <v>0</v>
          </cell>
        </row>
        <row r="214">
          <cell r="B214">
            <v>0</v>
          </cell>
          <cell r="C214">
            <v>0</v>
          </cell>
          <cell r="F214">
            <v>0</v>
          </cell>
          <cell r="G214">
            <v>0</v>
          </cell>
          <cell r="K214">
            <v>0</v>
          </cell>
        </row>
        <row r="215">
          <cell r="B215">
            <v>0</v>
          </cell>
          <cell r="C215">
            <v>0</v>
          </cell>
          <cell r="F215">
            <v>0</v>
          </cell>
          <cell r="G215">
            <v>0</v>
          </cell>
          <cell r="K215">
            <v>0</v>
          </cell>
        </row>
        <row r="216">
          <cell r="B216">
            <v>0</v>
          </cell>
          <cell r="C216">
            <v>0</v>
          </cell>
          <cell r="F216">
            <v>0</v>
          </cell>
          <cell r="G216">
            <v>0</v>
          </cell>
          <cell r="K216">
            <v>0</v>
          </cell>
        </row>
        <row r="217">
          <cell r="B217">
            <v>0</v>
          </cell>
          <cell r="C217">
            <v>0</v>
          </cell>
          <cell r="F217">
            <v>0</v>
          </cell>
          <cell r="G217">
            <v>0</v>
          </cell>
          <cell r="K217">
            <v>0</v>
          </cell>
        </row>
        <row r="218">
          <cell r="B218">
            <v>0</v>
          </cell>
          <cell r="C218">
            <v>0</v>
          </cell>
          <cell r="F218">
            <v>0</v>
          </cell>
          <cell r="G218">
            <v>0</v>
          </cell>
          <cell r="K218">
            <v>0</v>
          </cell>
        </row>
        <row r="219">
          <cell r="B219">
            <v>0</v>
          </cell>
          <cell r="C219">
            <v>0</v>
          </cell>
          <cell r="F219">
            <v>0</v>
          </cell>
          <cell r="G219">
            <v>0</v>
          </cell>
          <cell r="K219">
            <v>0</v>
          </cell>
        </row>
        <row r="220">
          <cell r="B220">
            <v>0</v>
          </cell>
          <cell r="C220">
            <v>0</v>
          </cell>
          <cell r="F220">
            <v>0</v>
          </cell>
          <cell r="G220">
            <v>0</v>
          </cell>
          <cell r="K220">
            <v>0</v>
          </cell>
        </row>
        <row r="221">
          <cell r="B221">
            <v>0</v>
          </cell>
          <cell r="C221">
            <v>0</v>
          </cell>
          <cell r="F221">
            <v>0</v>
          </cell>
          <cell r="G221">
            <v>0</v>
          </cell>
          <cell r="K221">
            <v>0</v>
          </cell>
        </row>
        <row r="222">
          <cell r="B222">
            <v>0</v>
          </cell>
          <cell r="C222">
            <v>0</v>
          </cell>
          <cell r="F222">
            <v>0</v>
          </cell>
          <cell r="G222">
            <v>0</v>
          </cell>
          <cell r="K222">
            <v>0</v>
          </cell>
        </row>
        <row r="223">
          <cell r="B223">
            <v>0</v>
          </cell>
          <cell r="C223">
            <v>0</v>
          </cell>
          <cell r="F223">
            <v>0</v>
          </cell>
          <cell r="G223">
            <v>0</v>
          </cell>
          <cell r="K223">
            <v>0</v>
          </cell>
        </row>
        <row r="224">
          <cell r="B224">
            <v>0</v>
          </cell>
          <cell r="C224">
            <v>0</v>
          </cell>
          <cell r="F224">
            <v>0</v>
          </cell>
          <cell r="G224">
            <v>0</v>
          </cell>
          <cell r="K224">
            <v>0</v>
          </cell>
        </row>
        <row r="225">
          <cell r="B225">
            <v>0</v>
          </cell>
          <cell r="C225">
            <v>0</v>
          </cell>
          <cell r="F225">
            <v>0</v>
          </cell>
          <cell r="G225">
            <v>0</v>
          </cell>
          <cell r="K225">
            <v>0</v>
          </cell>
        </row>
        <row r="226">
          <cell r="B226">
            <v>0</v>
          </cell>
          <cell r="C226">
            <v>0</v>
          </cell>
          <cell r="F226">
            <v>0</v>
          </cell>
          <cell r="G226">
            <v>0</v>
          </cell>
          <cell r="K226">
            <v>0</v>
          </cell>
        </row>
        <row r="227">
          <cell r="B227">
            <v>0</v>
          </cell>
          <cell r="C227">
            <v>0</v>
          </cell>
          <cell r="F227">
            <v>0</v>
          </cell>
          <cell r="G227">
            <v>0</v>
          </cell>
          <cell r="K227">
            <v>0</v>
          </cell>
        </row>
        <row r="228">
          <cell r="B228">
            <v>0</v>
          </cell>
          <cell r="C228">
            <v>0</v>
          </cell>
          <cell r="F228">
            <v>0</v>
          </cell>
          <cell r="G228">
            <v>0</v>
          </cell>
          <cell r="K228">
            <v>0</v>
          </cell>
        </row>
        <row r="229">
          <cell r="B229">
            <v>0</v>
          </cell>
          <cell r="C229">
            <v>0</v>
          </cell>
          <cell r="F229">
            <v>0</v>
          </cell>
          <cell r="G229">
            <v>0</v>
          </cell>
          <cell r="K229">
            <v>0</v>
          </cell>
        </row>
        <row r="230">
          <cell r="B230">
            <v>0</v>
          </cell>
          <cell r="C230">
            <v>0</v>
          </cell>
          <cell r="F230">
            <v>0</v>
          </cell>
          <cell r="G230">
            <v>0</v>
          </cell>
          <cell r="K230">
            <v>0</v>
          </cell>
        </row>
        <row r="231">
          <cell r="B231">
            <v>0</v>
          </cell>
          <cell r="C231">
            <v>0</v>
          </cell>
          <cell r="F231">
            <v>0</v>
          </cell>
          <cell r="G231">
            <v>0</v>
          </cell>
          <cell r="K231">
            <v>0</v>
          </cell>
        </row>
        <row r="232">
          <cell r="B232">
            <v>0</v>
          </cell>
          <cell r="C232">
            <v>0</v>
          </cell>
          <cell r="F232">
            <v>0</v>
          </cell>
          <cell r="G232">
            <v>0</v>
          </cell>
          <cell r="K232">
            <v>0</v>
          </cell>
        </row>
        <row r="233">
          <cell r="B233">
            <v>0</v>
          </cell>
          <cell r="C233">
            <v>0</v>
          </cell>
          <cell r="F233">
            <v>0</v>
          </cell>
          <cell r="G233">
            <v>0</v>
          </cell>
          <cell r="K233">
            <v>0</v>
          </cell>
        </row>
        <row r="234">
          <cell r="B234">
            <v>0</v>
          </cell>
          <cell r="C234">
            <v>0</v>
          </cell>
          <cell r="F234">
            <v>0</v>
          </cell>
          <cell r="G234">
            <v>0</v>
          </cell>
          <cell r="K234">
            <v>0</v>
          </cell>
        </row>
        <row r="235">
          <cell r="B235">
            <v>0</v>
          </cell>
          <cell r="C235">
            <v>0</v>
          </cell>
          <cell r="F235">
            <v>0</v>
          </cell>
          <cell r="G235">
            <v>0</v>
          </cell>
          <cell r="K235">
            <v>0</v>
          </cell>
        </row>
        <row r="236">
          <cell r="B236">
            <v>0</v>
          </cell>
          <cell r="C236">
            <v>0</v>
          </cell>
          <cell r="F236">
            <v>0</v>
          </cell>
          <cell r="G236">
            <v>0</v>
          </cell>
          <cell r="K236">
            <v>0</v>
          </cell>
        </row>
        <row r="237">
          <cell r="B237">
            <v>0</v>
          </cell>
          <cell r="C237">
            <v>0</v>
          </cell>
          <cell r="F237">
            <v>0</v>
          </cell>
          <cell r="G237">
            <v>0</v>
          </cell>
          <cell r="K237">
            <v>0</v>
          </cell>
        </row>
        <row r="238">
          <cell r="B238">
            <v>0</v>
          </cell>
          <cell r="C238">
            <v>0</v>
          </cell>
          <cell r="F238">
            <v>0</v>
          </cell>
          <cell r="G238">
            <v>0</v>
          </cell>
          <cell r="K238">
            <v>0</v>
          </cell>
        </row>
        <row r="239">
          <cell r="B239">
            <v>0</v>
          </cell>
          <cell r="C239">
            <v>0</v>
          </cell>
          <cell r="F239">
            <v>0</v>
          </cell>
          <cell r="G239">
            <v>0</v>
          </cell>
          <cell r="K239">
            <v>0</v>
          </cell>
        </row>
        <row r="240">
          <cell r="B240">
            <v>0</v>
          </cell>
          <cell r="C240">
            <v>0</v>
          </cell>
          <cell r="F240">
            <v>0</v>
          </cell>
          <cell r="G240">
            <v>0</v>
          </cell>
          <cell r="K240">
            <v>0</v>
          </cell>
        </row>
        <row r="241">
          <cell r="B241">
            <v>0</v>
          </cell>
          <cell r="C241">
            <v>0</v>
          </cell>
          <cell r="F241">
            <v>0</v>
          </cell>
          <cell r="G241">
            <v>0</v>
          </cell>
          <cell r="K241">
            <v>0</v>
          </cell>
        </row>
        <row r="242">
          <cell r="B242">
            <v>0</v>
          </cell>
          <cell r="C242">
            <v>0</v>
          </cell>
          <cell r="F242">
            <v>0</v>
          </cell>
          <cell r="G242">
            <v>0</v>
          </cell>
          <cell r="K242">
            <v>0</v>
          </cell>
        </row>
        <row r="243">
          <cell r="B243">
            <v>0</v>
          </cell>
          <cell r="C243">
            <v>0</v>
          </cell>
          <cell r="F243">
            <v>0</v>
          </cell>
          <cell r="G243">
            <v>0</v>
          </cell>
          <cell r="K243">
            <v>0</v>
          </cell>
        </row>
        <row r="244">
          <cell r="B244">
            <v>0</v>
          </cell>
          <cell r="C244">
            <v>0</v>
          </cell>
          <cell r="F244">
            <v>0</v>
          </cell>
          <cell r="G244">
            <v>0</v>
          </cell>
          <cell r="K244">
            <v>0</v>
          </cell>
        </row>
        <row r="245">
          <cell r="B245">
            <v>0</v>
          </cell>
          <cell r="C245">
            <v>0</v>
          </cell>
          <cell r="F245">
            <v>0</v>
          </cell>
          <cell r="G245">
            <v>0</v>
          </cell>
          <cell r="K245">
            <v>0</v>
          </cell>
        </row>
        <row r="246">
          <cell r="B246">
            <v>0</v>
          </cell>
          <cell r="C246">
            <v>0</v>
          </cell>
          <cell r="F246">
            <v>0</v>
          </cell>
          <cell r="G246">
            <v>0</v>
          </cell>
          <cell r="K246">
            <v>0</v>
          </cell>
        </row>
        <row r="247">
          <cell r="B247">
            <v>0</v>
          </cell>
          <cell r="C247">
            <v>0</v>
          </cell>
          <cell r="F247">
            <v>0</v>
          </cell>
          <cell r="G247">
            <v>0</v>
          </cell>
          <cell r="K247">
            <v>0</v>
          </cell>
        </row>
        <row r="248">
          <cell r="B248">
            <v>0</v>
          </cell>
          <cell r="C248">
            <v>0</v>
          </cell>
          <cell r="F248">
            <v>0</v>
          </cell>
          <cell r="G248">
            <v>0</v>
          </cell>
          <cell r="K248">
            <v>0</v>
          </cell>
        </row>
        <row r="249">
          <cell r="B249">
            <v>0</v>
          </cell>
          <cell r="C249">
            <v>0</v>
          </cell>
          <cell r="F249">
            <v>0</v>
          </cell>
          <cell r="G249">
            <v>0</v>
          </cell>
          <cell r="K249">
            <v>0</v>
          </cell>
        </row>
        <row r="250">
          <cell r="B250">
            <v>0</v>
          </cell>
          <cell r="C250">
            <v>0</v>
          </cell>
          <cell r="F250">
            <v>0</v>
          </cell>
          <cell r="G250">
            <v>0</v>
          </cell>
          <cell r="K250">
            <v>0</v>
          </cell>
        </row>
        <row r="251">
          <cell r="B251">
            <v>0</v>
          </cell>
          <cell r="C251">
            <v>0</v>
          </cell>
          <cell r="F251">
            <v>0</v>
          </cell>
          <cell r="G251">
            <v>0</v>
          </cell>
          <cell r="K251">
            <v>0</v>
          </cell>
        </row>
        <row r="252">
          <cell r="B252">
            <v>0</v>
          </cell>
          <cell r="C252">
            <v>0</v>
          </cell>
          <cell r="F252">
            <v>0</v>
          </cell>
          <cell r="G252">
            <v>0</v>
          </cell>
          <cell r="K252">
            <v>0</v>
          </cell>
        </row>
        <row r="253">
          <cell r="B253">
            <v>0</v>
          </cell>
          <cell r="C253">
            <v>0</v>
          </cell>
          <cell r="F253">
            <v>0</v>
          </cell>
          <cell r="G253">
            <v>0</v>
          </cell>
          <cell r="K253">
            <v>0</v>
          </cell>
        </row>
        <row r="254">
          <cell r="B254">
            <v>0</v>
          </cell>
          <cell r="C254">
            <v>0</v>
          </cell>
          <cell r="F254">
            <v>0</v>
          </cell>
          <cell r="G254">
            <v>0</v>
          </cell>
          <cell r="K254">
            <v>0</v>
          </cell>
        </row>
        <row r="255">
          <cell r="B255">
            <v>0</v>
          </cell>
          <cell r="C255">
            <v>0</v>
          </cell>
          <cell r="F255">
            <v>0</v>
          </cell>
          <cell r="G255">
            <v>0</v>
          </cell>
          <cell r="K255">
            <v>0</v>
          </cell>
        </row>
        <row r="256">
          <cell r="B256">
            <v>0</v>
          </cell>
          <cell r="C256">
            <v>0</v>
          </cell>
          <cell r="F256">
            <v>0</v>
          </cell>
          <cell r="G256">
            <v>0</v>
          </cell>
          <cell r="K256">
            <v>0</v>
          </cell>
        </row>
        <row r="257">
          <cell r="B257">
            <v>0</v>
          </cell>
          <cell r="C257">
            <v>0</v>
          </cell>
          <cell r="F257">
            <v>0</v>
          </cell>
          <cell r="G257">
            <v>0</v>
          </cell>
          <cell r="K257">
            <v>0</v>
          </cell>
        </row>
        <row r="258">
          <cell r="B258">
            <v>0</v>
          </cell>
          <cell r="C258">
            <v>0</v>
          </cell>
          <cell r="F258">
            <v>0</v>
          </cell>
          <cell r="G258">
            <v>0</v>
          </cell>
          <cell r="K258">
            <v>0</v>
          </cell>
        </row>
        <row r="259">
          <cell r="B259">
            <v>0</v>
          </cell>
          <cell r="C259">
            <v>0</v>
          </cell>
          <cell r="F259">
            <v>0</v>
          </cell>
          <cell r="G259">
            <v>0</v>
          </cell>
          <cell r="K259">
            <v>0</v>
          </cell>
        </row>
        <row r="260">
          <cell r="B260">
            <v>0</v>
          </cell>
          <cell r="C260">
            <v>0</v>
          </cell>
          <cell r="F260">
            <v>0</v>
          </cell>
          <cell r="G260">
            <v>0</v>
          </cell>
          <cell r="K260">
            <v>0</v>
          </cell>
        </row>
        <row r="261">
          <cell r="B261">
            <v>0</v>
          </cell>
          <cell r="C261">
            <v>0</v>
          </cell>
          <cell r="F261">
            <v>0</v>
          </cell>
          <cell r="G261">
            <v>0</v>
          </cell>
          <cell r="K261">
            <v>0</v>
          </cell>
        </row>
        <row r="262">
          <cell r="B262">
            <v>0</v>
          </cell>
          <cell r="C262">
            <v>0</v>
          </cell>
          <cell r="F262">
            <v>0</v>
          </cell>
          <cell r="G262">
            <v>0</v>
          </cell>
          <cell r="K262">
            <v>0</v>
          </cell>
        </row>
        <row r="263">
          <cell r="B263">
            <v>0</v>
          </cell>
          <cell r="C263">
            <v>0</v>
          </cell>
          <cell r="F263">
            <v>0</v>
          </cell>
          <cell r="G263">
            <v>0</v>
          </cell>
          <cell r="K263">
            <v>0</v>
          </cell>
        </row>
        <row r="264">
          <cell r="B264">
            <v>0</v>
          </cell>
          <cell r="C264">
            <v>0</v>
          </cell>
          <cell r="F264">
            <v>0</v>
          </cell>
          <cell r="G264">
            <v>0</v>
          </cell>
          <cell r="K264">
            <v>0</v>
          </cell>
        </row>
        <row r="265">
          <cell r="B265">
            <v>0</v>
          </cell>
          <cell r="C265">
            <v>0</v>
          </cell>
          <cell r="F265">
            <v>0</v>
          </cell>
          <cell r="G265">
            <v>0</v>
          </cell>
          <cell r="K265">
            <v>0</v>
          </cell>
        </row>
        <row r="266">
          <cell r="B266">
            <v>0</v>
          </cell>
          <cell r="C266">
            <v>0</v>
          </cell>
          <cell r="F266">
            <v>0</v>
          </cell>
          <cell r="G266">
            <v>0</v>
          </cell>
          <cell r="K266">
            <v>0</v>
          </cell>
        </row>
        <row r="267">
          <cell r="B267">
            <v>0</v>
          </cell>
          <cell r="C267">
            <v>0</v>
          </cell>
          <cell r="F267">
            <v>0</v>
          </cell>
          <cell r="G267">
            <v>0</v>
          </cell>
          <cell r="K267">
            <v>0</v>
          </cell>
        </row>
        <row r="268">
          <cell r="B268">
            <v>0</v>
          </cell>
          <cell r="C268">
            <v>0</v>
          </cell>
          <cell r="F268">
            <v>0</v>
          </cell>
          <cell r="G268">
            <v>0</v>
          </cell>
          <cell r="K268">
            <v>0</v>
          </cell>
        </row>
        <row r="269">
          <cell r="B269">
            <v>0</v>
          </cell>
          <cell r="C269">
            <v>0</v>
          </cell>
          <cell r="F269">
            <v>0</v>
          </cell>
          <cell r="G269">
            <v>0</v>
          </cell>
          <cell r="K269">
            <v>0</v>
          </cell>
        </row>
        <row r="270">
          <cell r="B270">
            <v>0</v>
          </cell>
          <cell r="C270">
            <v>0</v>
          </cell>
          <cell r="F270">
            <v>0</v>
          </cell>
          <cell r="G270">
            <v>0</v>
          </cell>
          <cell r="K270">
            <v>0</v>
          </cell>
        </row>
        <row r="271">
          <cell r="B271">
            <v>0</v>
          </cell>
          <cell r="C271">
            <v>0</v>
          </cell>
          <cell r="F271">
            <v>0</v>
          </cell>
          <cell r="G271">
            <v>0</v>
          </cell>
          <cell r="K271">
            <v>0</v>
          </cell>
        </row>
        <row r="272">
          <cell r="B272">
            <v>0</v>
          </cell>
          <cell r="C272">
            <v>0</v>
          </cell>
          <cell r="F272">
            <v>0</v>
          </cell>
          <cell r="G272">
            <v>0</v>
          </cell>
          <cell r="K272">
            <v>0</v>
          </cell>
        </row>
        <row r="273">
          <cell r="B273">
            <v>0</v>
          </cell>
          <cell r="C273">
            <v>0</v>
          </cell>
          <cell r="F273">
            <v>0</v>
          </cell>
          <cell r="G273">
            <v>0</v>
          </cell>
          <cell r="K273">
            <v>0</v>
          </cell>
        </row>
        <row r="274">
          <cell r="B274">
            <v>0</v>
          </cell>
          <cell r="C274">
            <v>0</v>
          </cell>
          <cell r="F274">
            <v>0</v>
          </cell>
          <cell r="G274">
            <v>0</v>
          </cell>
          <cell r="K274">
            <v>0</v>
          </cell>
        </row>
        <row r="275">
          <cell r="B275">
            <v>0</v>
          </cell>
          <cell r="C275">
            <v>0</v>
          </cell>
          <cell r="F275">
            <v>0</v>
          </cell>
          <cell r="G275">
            <v>0</v>
          </cell>
          <cell r="K275">
            <v>0</v>
          </cell>
        </row>
        <row r="276">
          <cell r="B276">
            <v>0</v>
          </cell>
          <cell r="C276">
            <v>0</v>
          </cell>
          <cell r="F276">
            <v>0</v>
          </cell>
          <cell r="G276">
            <v>0</v>
          </cell>
          <cell r="K276">
            <v>0</v>
          </cell>
        </row>
        <row r="277">
          <cell r="B277">
            <v>0</v>
          </cell>
          <cell r="C277">
            <v>0</v>
          </cell>
          <cell r="F277">
            <v>0</v>
          </cell>
          <cell r="G277">
            <v>0</v>
          </cell>
          <cell r="K277">
            <v>0</v>
          </cell>
        </row>
        <row r="278">
          <cell r="B278">
            <v>0</v>
          </cell>
          <cell r="C278">
            <v>0</v>
          </cell>
          <cell r="F278">
            <v>0</v>
          </cell>
          <cell r="G278">
            <v>0</v>
          </cell>
          <cell r="K278">
            <v>0</v>
          </cell>
        </row>
        <row r="279">
          <cell r="B279">
            <v>0</v>
          </cell>
          <cell r="C279">
            <v>0</v>
          </cell>
          <cell r="F279">
            <v>0</v>
          </cell>
          <cell r="G279">
            <v>0</v>
          </cell>
          <cell r="K279">
            <v>0</v>
          </cell>
        </row>
        <row r="280">
          <cell r="B280">
            <v>0</v>
          </cell>
          <cell r="C280">
            <v>0</v>
          </cell>
          <cell r="F280">
            <v>0</v>
          </cell>
          <cell r="G280">
            <v>0</v>
          </cell>
          <cell r="K280">
            <v>0</v>
          </cell>
        </row>
        <row r="281">
          <cell r="B281">
            <v>0</v>
          </cell>
          <cell r="C281">
            <v>0</v>
          </cell>
          <cell r="F281">
            <v>0</v>
          </cell>
          <cell r="G281">
            <v>0</v>
          </cell>
          <cell r="K281">
            <v>0</v>
          </cell>
        </row>
        <row r="282">
          <cell r="B282">
            <v>0</v>
          </cell>
          <cell r="C282">
            <v>0</v>
          </cell>
          <cell r="F282">
            <v>0</v>
          </cell>
          <cell r="G282">
            <v>0</v>
          </cell>
          <cell r="K282">
            <v>0</v>
          </cell>
        </row>
        <row r="283">
          <cell r="B283">
            <v>0</v>
          </cell>
          <cell r="C283">
            <v>0</v>
          </cell>
          <cell r="F283">
            <v>0</v>
          </cell>
          <cell r="G283">
            <v>0</v>
          </cell>
          <cell r="K283">
            <v>0</v>
          </cell>
        </row>
        <row r="284">
          <cell r="B284">
            <v>0</v>
          </cell>
          <cell r="C284">
            <v>0</v>
          </cell>
          <cell r="F284">
            <v>0</v>
          </cell>
          <cell r="G284">
            <v>0</v>
          </cell>
          <cell r="K284">
            <v>0</v>
          </cell>
        </row>
        <row r="285">
          <cell r="B285">
            <v>0</v>
          </cell>
          <cell r="C285">
            <v>0</v>
          </cell>
          <cell r="F285">
            <v>0</v>
          </cell>
          <cell r="G285">
            <v>0</v>
          </cell>
          <cell r="K285">
            <v>0</v>
          </cell>
        </row>
        <row r="286">
          <cell r="B286">
            <v>0</v>
          </cell>
          <cell r="C286">
            <v>0</v>
          </cell>
          <cell r="F286">
            <v>0</v>
          </cell>
          <cell r="G286">
            <v>0</v>
          </cell>
          <cell r="K286">
            <v>0</v>
          </cell>
        </row>
        <row r="287">
          <cell r="B287">
            <v>0</v>
          </cell>
          <cell r="C287">
            <v>0</v>
          </cell>
          <cell r="F287">
            <v>0</v>
          </cell>
          <cell r="G287">
            <v>0</v>
          </cell>
          <cell r="K287">
            <v>0</v>
          </cell>
        </row>
        <row r="288">
          <cell r="B288">
            <v>0</v>
          </cell>
          <cell r="C288">
            <v>0</v>
          </cell>
          <cell r="F288">
            <v>0</v>
          </cell>
          <cell r="G288">
            <v>0</v>
          </cell>
          <cell r="K288">
            <v>0</v>
          </cell>
        </row>
        <row r="289">
          <cell r="B289">
            <v>0</v>
          </cell>
          <cell r="C289">
            <v>0</v>
          </cell>
          <cell r="F289">
            <v>0</v>
          </cell>
          <cell r="G289">
            <v>0</v>
          </cell>
          <cell r="K289">
            <v>0</v>
          </cell>
        </row>
        <row r="290">
          <cell r="B290">
            <v>0</v>
          </cell>
          <cell r="C290">
            <v>0</v>
          </cell>
          <cell r="F290">
            <v>0</v>
          </cell>
          <cell r="G290">
            <v>0</v>
          </cell>
          <cell r="K290">
            <v>0</v>
          </cell>
        </row>
        <row r="291">
          <cell r="B291">
            <v>0</v>
          </cell>
          <cell r="C291">
            <v>0</v>
          </cell>
          <cell r="F291">
            <v>0</v>
          </cell>
          <cell r="G291">
            <v>0</v>
          </cell>
          <cell r="K291">
            <v>0</v>
          </cell>
        </row>
        <row r="292">
          <cell r="B292">
            <v>0</v>
          </cell>
          <cell r="C292">
            <v>0</v>
          </cell>
          <cell r="F292">
            <v>0</v>
          </cell>
          <cell r="G292">
            <v>0</v>
          </cell>
          <cell r="K292">
            <v>0</v>
          </cell>
        </row>
        <row r="293">
          <cell r="B293">
            <v>0</v>
          </cell>
          <cell r="C293">
            <v>0</v>
          </cell>
          <cell r="F293">
            <v>0</v>
          </cell>
          <cell r="G293">
            <v>0</v>
          </cell>
          <cell r="K293">
            <v>0</v>
          </cell>
        </row>
        <row r="294">
          <cell r="B294">
            <v>0</v>
          </cell>
          <cell r="C294">
            <v>0</v>
          </cell>
          <cell r="F294">
            <v>0</v>
          </cell>
          <cell r="G294">
            <v>0</v>
          </cell>
          <cell r="K294">
            <v>0</v>
          </cell>
        </row>
        <row r="295">
          <cell r="B295">
            <v>0</v>
          </cell>
          <cell r="C295">
            <v>0</v>
          </cell>
          <cell r="F295">
            <v>0</v>
          </cell>
          <cell r="G295">
            <v>0</v>
          </cell>
          <cell r="K295">
            <v>0</v>
          </cell>
        </row>
        <row r="296">
          <cell r="B296">
            <v>0</v>
          </cell>
          <cell r="C296">
            <v>0</v>
          </cell>
          <cell r="F296">
            <v>0</v>
          </cell>
          <cell r="G296">
            <v>0</v>
          </cell>
          <cell r="K296">
            <v>0</v>
          </cell>
        </row>
        <row r="297">
          <cell r="B297">
            <v>0</v>
          </cell>
          <cell r="C297">
            <v>0</v>
          </cell>
          <cell r="F297">
            <v>0</v>
          </cell>
          <cell r="G297">
            <v>0</v>
          </cell>
          <cell r="K297">
            <v>0</v>
          </cell>
        </row>
        <row r="298">
          <cell r="B298">
            <v>0</v>
          </cell>
          <cell r="C298">
            <v>0</v>
          </cell>
          <cell r="F298">
            <v>0</v>
          </cell>
          <cell r="G298">
            <v>0</v>
          </cell>
          <cell r="K298">
            <v>0</v>
          </cell>
        </row>
        <row r="299">
          <cell r="B299">
            <v>0</v>
          </cell>
          <cell r="C299">
            <v>0</v>
          </cell>
          <cell r="F299">
            <v>0</v>
          </cell>
          <cell r="G299">
            <v>0</v>
          </cell>
          <cell r="K299">
            <v>0</v>
          </cell>
        </row>
        <row r="300">
          <cell r="B300">
            <v>0</v>
          </cell>
          <cell r="C300">
            <v>0</v>
          </cell>
          <cell r="F300">
            <v>0</v>
          </cell>
          <cell r="G300">
            <v>0</v>
          </cell>
          <cell r="K300">
            <v>0</v>
          </cell>
        </row>
        <row r="301">
          <cell r="B301">
            <v>0</v>
          </cell>
          <cell r="C301">
            <v>0</v>
          </cell>
          <cell r="F301">
            <v>0</v>
          </cell>
          <cell r="G301">
            <v>0</v>
          </cell>
          <cell r="K301">
            <v>0</v>
          </cell>
        </row>
        <row r="302">
          <cell r="B302">
            <v>0</v>
          </cell>
          <cell r="C302">
            <v>0</v>
          </cell>
          <cell r="F302">
            <v>0</v>
          </cell>
          <cell r="G302">
            <v>0</v>
          </cell>
          <cell r="K302">
            <v>0</v>
          </cell>
        </row>
        <row r="303">
          <cell r="B303">
            <v>0</v>
          </cell>
          <cell r="C303">
            <v>0</v>
          </cell>
          <cell r="F303">
            <v>0</v>
          </cell>
          <cell r="G303">
            <v>0</v>
          </cell>
          <cell r="K303">
            <v>0</v>
          </cell>
        </row>
        <row r="304">
          <cell r="B304">
            <v>0</v>
          </cell>
          <cell r="C304">
            <v>0</v>
          </cell>
          <cell r="F304">
            <v>0</v>
          </cell>
          <cell r="G304">
            <v>0</v>
          </cell>
          <cell r="K304">
            <v>0</v>
          </cell>
        </row>
        <row r="305">
          <cell r="B305">
            <v>0</v>
          </cell>
          <cell r="C305">
            <v>0</v>
          </cell>
          <cell r="F305">
            <v>0</v>
          </cell>
          <cell r="G305">
            <v>0</v>
          </cell>
          <cell r="K305">
            <v>0</v>
          </cell>
        </row>
        <row r="306">
          <cell r="B306">
            <v>0</v>
          </cell>
          <cell r="C306">
            <v>0</v>
          </cell>
          <cell r="F306">
            <v>0</v>
          </cell>
          <cell r="G306">
            <v>0</v>
          </cell>
          <cell r="K306">
            <v>0</v>
          </cell>
        </row>
        <row r="307">
          <cell r="B307">
            <v>0</v>
          </cell>
          <cell r="C307">
            <v>0</v>
          </cell>
          <cell r="F307">
            <v>0</v>
          </cell>
          <cell r="G307">
            <v>0</v>
          </cell>
          <cell r="K307">
            <v>0</v>
          </cell>
        </row>
        <row r="308">
          <cell r="B308">
            <v>0</v>
          </cell>
          <cell r="C308">
            <v>0</v>
          </cell>
          <cell r="F308">
            <v>0</v>
          </cell>
          <cell r="G308">
            <v>0</v>
          </cell>
          <cell r="K308">
            <v>0</v>
          </cell>
        </row>
        <row r="309">
          <cell r="B309">
            <v>0</v>
          </cell>
          <cell r="C309">
            <v>0</v>
          </cell>
          <cell r="F309">
            <v>0</v>
          </cell>
          <cell r="G309">
            <v>0</v>
          </cell>
          <cell r="K309">
            <v>0</v>
          </cell>
        </row>
        <row r="310">
          <cell r="B310">
            <v>0</v>
          </cell>
          <cell r="C310">
            <v>0</v>
          </cell>
          <cell r="F310">
            <v>0</v>
          </cell>
          <cell r="G310">
            <v>0</v>
          </cell>
          <cell r="K310">
            <v>0</v>
          </cell>
        </row>
        <row r="311">
          <cell r="B311">
            <v>0</v>
          </cell>
          <cell r="C311">
            <v>0</v>
          </cell>
          <cell r="F311">
            <v>0</v>
          </cell>
          <cell r="G311">
            <v>0</v>
          </cell>
          <cell r="K311">
            <v>0</v>
          </cell>
        </row>
        <row r="312">
          <cell r="B312">
            <v>0</v>
          </cell>
          <cell r="C312">
            <v>0</v>
          </cell>
          <cell r="F312">
            <v>0</v>
          </cell>
          <cell r="G312">
            <v>0</v>
          </cell>
          <cell r="K312">
            <v>0</v>
          </cell>
        </row>
        <row r="313">
          <cell r="B313">
            <v>0</v>
          </cell>
          <cell r="C313">
            <v>0</v>
          </cell>
          <cell r="F313">
            <v>0</v>
          </cell>
          <cell r="G313">
            <v>0</v>
          </cell>
          <cell r="K313">
            <v>0</v>
          </cell>
        </row>
        <row r="314">
          <cell r="B314">
            <v>0</v>
          </cell>
          <cell r="C314">
            <v>0</v>
          </cell>
          <cell r="F314">
            <v>0</v>
          </cell>
          <cell r="G314">
            <v>0</v>
          </cell>
          <cell r="K314">
            <v>0</v>
          </cell>
        </row>
        <row r="315">
          <cell r="B315">
            <v>0</v>
          </cell>
          <cell r="C315">
            <v>0</v>
          </cell>
          <cell r="F315">
            <v>0</v>
          </cell>
          <cell r="G315">
            <v>0</v>
          </cell>
          <cell r="K315">
            <v>0</v>
          </cell>
        </row>
        <row r="316">
          <cell r="B316">
            <v>0</v>
          </cell>
          <cell r="C316">
            <v>0</v>
          </cell>
          <cell r="F316">
            <v>0</v>
          </cell>
          <cell r="G316">
            <v>0</v>
          </cell>
          <cell r="K316">
            <v>0</v>
          </cell>
        </row>
        <row r="317">
          <cell r="B317">
            <v>0</v>
          </cell>
          <cell r="C317">
            <v>0</v>
          </cell>
          <cell r="F317">
            <v>0</v>
          </cell>
          <cell r="G317">
            <v>0</v>
          </cell>
          <cell r="K317">
            <v>0</v>
          </cell>
        </row>
        <row r="318">
          <cell r="B318">
            <v>0</v>
          </cell>
          <cell r="C318">
            <v>0</v>
          </cell>
          <cell r="F318">
            <v>0</v>
          </cell>
          <cell r="G318">
            <v>0</v>
          </cell>
          <cell r="K318">
            <v>0</v>
          </cell>
        </row>
        <row r="319">
          <cell r="B319">
            <v>0</v>
          </cell>
          <cell r="C319">
            <v>0</v>
          </cell>
          <cell r="F319">
            <v>0</v>
          </cell>
          <cell r="G319">
            <v>0</v>
          </cell>
          <cell r="K319">
            <v>0</v>
          </cell>
        </row>
        <row r="320">
          <cell r="B320">
            <v>0</v>
          </cell>
          <cell r="C320">
            <v>0</v>
          </cell>
          <cell r="F320">
            <v>0</v>
          </cell>
          <cell r="G320">
            <v>0</v>
          </cell>
          <cell r="K320">
            <v>0</v>
          </cell>
        </row>
        <row r="321">
          <cell r="B321">
            <v>0</v>
          </cell>
          <cell r="C321">
            <v>0</v>
          </cell>
          <cell r="F321">
            <v>0</v>
          </cell>
          <cell r="G321">
            <v>0</v>
          </cell>
          <cell r="K321">
            <v>0</v>
          </cell>
        </row>
        <row r="322">
          <cell r="B322">
            <v>0</v>
          </cell>
          <cell r="C322">
            <v>0</v>
          </cell>
          <cell r="F322">
            <v>0</v>
          </cell>
          <cell r="G322">
            <v>0</v>
          </cell>
          <cell r="K322">
            <v>0</v>
          </cell>
        </row>
        <row r="323">
          <cell r="B323">
            <v>0</v>
          </cell>
          <cell r="C323">
            <v>0</v>
          </cell>
          <cell r="F323">
            <v>0</v>
          </cell>
          <cell r="G323">
            <v>0</v>
          </cell>
          <cell r="K323">
            <v>0</v>
          </cell>
        </row>
        <row r="324">
          <cell r="B324">
            <v>0</v>
          </cell>
          <cell r="C324">
            <v>0</v>
          </cell>
          <cell r="F324">
            <v>0</v>
          </cell>
          <cell r="G324">
            <v>0</v>
          </cell>
          <cell r="K324">
            <v>0</v>
          </cell>
        </row>
        <row r="325">
          <cell r="B325">
            <v>0</v>
          </cell>
          <cell r="C325">
            <v>0</v>
          </cell>
          <cell r="F325">
            <v>0</v>
          </cell>
          <cell r="G325">
            <v>0</v>
          </cell>
          <cell r="K325">
            <v>0</v>
          </cell>
        </row>
        <row r="326">
          <cell r="B326">
            <v>0</v>
          </cell>
          <cell r="C326">
            <v>0</v>
          </cell>
          <cell r="F326">
            <v>0</v>
          </cell>
          <cell r="G326">
            <v>0</v>
          </cell>
          <cell r="K326">
            <v>0</v>
          </cell>
        </row>
        <row r="327">
          <cell r="B327">
            <v>0</v>
          </cell>
          <cell r="C327">
            <v>0</v>
          </cell>
          <cell r="F327">
            <v>0</v>
          </cell>
          <cell r="G327">
            <v>0</v>
          </cell>
          <cell r="K327">
            <v>0</v>
          </cell>
        </row>
        <row r="328">
          <cell r="B328">
            <v>0</v>
          </cell>
          <cell r="C328">
            <v>0</v>
          </cell>
          <cell r="F328">
            <v>0</v>
          </cell>
          <cell r="G328">
            <v>0</v>
          </cell>
          <cell r="K328">
            <v>0</v>
          </cell>
        </row>
        <row r="329">
          <cell r="B329">
            <v>0</v>
          </cell>
          <cell r="C329">
            <v>0</v>
          </cell>
          <cell r="F329">
            <v>0</v>
          </cell>
          <cell r="G329">
            <v>0</v>
          </cell>
          <cell r="K329">
            <v>0</v>
          </cell>
        </row>
        <row r="330">
          <cell r="B330">
            <v>0</v>
          </cell>
          <cell r="C330">
            <v>0</v>
          </cell>
          <cell r="F330">
            <v>0</v>
          </cell>
          <cell r="G330">
            <v>0</v>
          </cell>
          <cell r="K330">
            <v>0</v>
          </cell>
        </row>
        <row r="331">
          <cell r="B331">
            <v>0</v>
          </cell>
          <cell r="C331">
            <v>0</v>
          </cell>
          <cell r="F331">
            <v>0</v>
          </cell>
          <cell r="G331">
            <v>0</v>
          </cell>
          <cell r="K331">
            <v>0</v>
          </cell>
        </row>
        <row r="332">
          <cell r="B332">
            <v>0</v>
          </cell>
          <cell r="C332">
            <v>0</v>
          </cell>
          <cell r="F332">
            <v>0</v>
          </cell>
          <cell r="G332">
            <v>0</v>
          </cell>
          <cell r="K332">
            <v>0</v>
          </cell>
        </row>
        <row r="333">
          <cell r="B333">
            <v>0</v>
          </cell>
          <cell r="C333">
            <v>0</v>
          </cell>
          <cell r="F333">
            <v>0</v>
          </cell>
          <cell r="G333">
            <v>0</v>
          </cell>
          <cell r="K333">
            <v>0</v>
          </cell>
        </row>
        <row r="334">
          <cell r="B334">
            <v>0</v>
          </cell>
          <cell r="C334">
            <v>0</v>
          </cell>
          <cell r="F334">
            <v>0</v>
          </cell>
          <cell r="G334">
            <v>0</v>
          </cell>
          <cell r="K334">
            <v>0</v>
          </cell>
        </row>
        <row r="335">
          <cell r="B335">
            <v>0</v>
          </cell>
          <cell r="C335">
            <v>0</v>
          </cell>
          <cell r="F335">
            <v>0</v>
          </cell>
          <cell r="G335">
            <v>0</v>
          </cell>
          <cell r="K335">
            <v>0</v>
          </cell>
        </row>
        <row r="336">
          <cell r="B336">
            <v>0</v>
          </cell>
          <cell r="C336">
            <v>0</v>
          </cell>
          <cell r="F336">
            <v>0</v>
          </cell>
          <cell r="G336">
            <v>0</v>
          </cell>
          <cell r="K336">
            <v>0</v>
          </cell>
        </row>
        <row r="337">
          <cell r="B337">
            <v>0</v>
          </cell>
          <cell r="C337">
            <v>0</v>
          </cell>
          <cell r="F337">
            <v>0</v>
          </cell>
          <cell r="G337">
            <v>0</v>
          </cell>
          <cell r="K337">
            <v>0</v>
          </cell>
        </row>
        <row r="338">
          <cell r="B338">
            <v>0</v>
          </cell>
          <cell r="C338">
            <v>0</v>
          </cell>
          <cell r="F338">
            <v>0</v>
          </cell>
          <cell r="G338">
            <v>0</v>
          </cell>
          <cell r="K338">
            <v>0</v>
          </cell>
        </row>
        <row r="339">
          <cell r="B339">
            <v>0</v>
          </cell>
          <cell r="C339">
            <v>0</v>
          </cell>
          <cell r="F339">
            <v>0</v>
          </cell>
          <cell r="G339">
            <v>0</v>
          </cell>
          <cell r="K339">
            <v>0</v>
          </cell>
        </row>
        <row r="340">
          <cell r="B340">
            <v>0</v>
          </cell>
          <cell r="C340">
            <v>0</v>
          </cell>
          <cell r="F340">
            <v>0</v>
          </cell>
          <cell r="G340">
            <v>0</v>
          </cell>
          <cell r="K340">
            <v>0</v>
          </cell>
        </row>
        <row r="341">
          <cell r="B341">
            <v>0</v>
          </cell>
          <cell r="C341">
            <v>0</v>
          </cell>
          <cell r="F341">
            <v>0</v>
          </cell>
          <cell r="G341">
            <v>0</v>
          </cell>
          <cell r="K341">
            <v>0</v>
          </cell>
        </row>
        <row r="342">
          <cell r="B342">
            <v>0</v>
          </cell>
          <cell r="C342">
            <v>0</v>
          </cell>
          <cell r="F342">
            <v>0</v>
          </cell>
          <cell r="G342">
            <v>0</v>
          </cell>
          <cell r="K342">
            <v>0</v>
          </cell>
        </row>
        <row r="343">
          <cell r="B343">
            <v>0</v>
          </cell>
          <cell r="C343">
            <v>0</v>
          </cell>
          <cell r="F343">
            <v>0</v>
          </cell>
          <cell r="G343">
            <v>0</v>
          </cell>
          <cell r="K343">
            <v>0</v>
          </cell>
        </row>
        <row r="344">
          <cell r="B344">
            <v>0</v>
          </cell>
          <cell r="C344">
            <v>0</v>
          </cell>
          <cell r="F344">
            <v>0</v>
          </cell>
          <cell r="G344">
            <v>0</v>
          </cell>
          <cell r="K344">
            <v>0</v>
          </cell>
        </row>
        <row r="345">
          <cell r="B345">
            <v>0</v>
          </cell>
          <cell r="C345">
            <v>0</v>
          </cell>
          <cell r="F345">
            <v>0</v>
          </cell>
          <cell r="G345">
            <v>0</v>
          </cell>
          <cell r="K345">
            <v>0</v>
          </cell>
        </row>
        <row r="346">
          <cell r="B346">
            <v>0</v>
          </cell>
          <cell r="C346">
            <v>0</v>
          </cell>
          <cell r="F346">
            <v>0</v>
          </cell>
          <cell r="G346">
            <v>0</v>
          </cell>
          <cell r="K346">
            <v>0</v>
          </cell>
        </row>
        <row r="347">
          <cell r="B347">
            <v>0</v>
          </cell>
          <cell r="C347">
            <v>0</v>
          </cell>
          <cell r="F347">
            <v>0</v>
          </cell>
          <cell r="G347">
            <v>0</v>
          </cell>
          <cell r="K347">
            <v>0</v>
          </cell>
        </row>
        <row r="348">
          <cell r="B348">
            <v>0</v>
          </cell>
          <cell r="C348">
            <v>0</v>
          </cell>
          <cell r="F348">
            <v>0</v>
          </cell>
          <cell r="G348">
            <v>0</v>
          </cell>
          <cell r="K348">
            <v>0</v>
          </cell>
        </row>
        <row r="349">
          <cell r="B349">
            <v>0</v>
          </cell>
          <cell r="C349">
            <v>0</v>
          </cell>
          <cell r="F349">
            <v>0</v>
          </cell>
          <cell r="G349">
            <v>0</v>
          </cell>
          <cell r="K349">
            <v>0</v>
          </cell>
        </row>
        <row r="350">
          <cell r="B350">
            <v>0</v>
          </cell>
          <cell r="C350">
            <v>0</v>
          </cell>
          <cell r="F350">
            <v>0</v>
          </cell>
          <cell r="G350">
            <v>0</v>
          </cell>
          <cell r="K350">
            <v>0</v>
          </cell>
        </row>
        <row r="351">
          <cell r="B351">
            <v>0</v>
          </cell>
          <cell r="C351">
            <v>0</v>
          </cell>
          <cell r="F351">
            <v>0</v>
          </cell>
          <cell r="G351">
            <v>0</v>
          </cell>
          <cell r="K351">
            <v>0</v>
          </cell>
        </row>
        <row r="352">
          <cell r="B352">
            <v>0</v>
          </cell>
          <cell r="C352">
            <v>0</v>
          </cell>
          <cell r="F352">
            <v>0</v>
          </cell>
          <cell r="G352">
            <v>0</v>
          </cell>
          <cell r="K352">
            <v>0</v>
          </cell>
        </row>
        <row r="353">
          <cell r="B353">
            <v>0</v>
          </cell>
          <cell r="C353">
            <v>0</v>
          </cell>
          <cell r="F353">
            <v>0</v>
          </cell>
          <cell r="G353">
            <v>0</v>
          </cell>
          <cell r="K353">
            <v>0</v>
          </cell>
        </row>
        <row r="354">
          <cell r="B354">
            <v>0</v>
          </cell>
          <cell r="C354">
            <v>0</v>
          </cell>
          <cell r="F354">
            <v>0</v>
          </cell>
          <cell r="G354">
            <v>0</v>
          </cell>
          <cell r="K354">
            <v>0</v>
          </cell>
        </row>
        <row r="355">
          <cell r="B355">
            <v>0</v>
          </cell>
          <cell r="C355">
            <v>0</v>
          </cell>
          <cell r="F355">
            <v>0</v>
          </cell>
          <cell r="G355">
            <v>0</v>
          </cell>
          <cell r="K355">
            <v>0</v>
          </cell>
        </row>
        <row r="356">
          <cell r="B356">
            <v>0</v>
          </cell>
          <cell r="C356">
            <v>0</v>
          </cell>
          <cell r="F356">
            <v>0</v>
          </cell>
          <cell r="G356">
            <v>0</v>
          </cell>
          <cell r="K356">
            <v>0</v>
          </cell>
        </row>
        <row r="357">
          <cell r="B357">
            <v>0</v>
          </cell>
          <cell r="C357">
            <v>0</v>
          </cell>
          <cell r="F357">
            <v>0</v>
          </cell>
          <cell r="G357">
            <v>0</v>
          </cell>
          <cell r="K357">
            <v>0</v>
          </cell>
        </row>
        <row r="358">
          <cell r="B358">
            <v>0</v>
          </cell>
          <cell r="C358">
            <v>0</v>
          </cell>
          <cell r="F358">
            <v>0</v>
          </cell>
          <cell r="G358">
            <v>0</v>
          </cell>
          <cell r="K358">
            <v>0</v>
          </cell>
        </row>
        <row r="359">
          <cell r="B359">
            <v>0</v>
          </cell>
          <cell r="C359">
            <v>0</v>
          </cell>
          <cell r="F359">
            <v>0</v>
          </cell>
          <cell r="G359">
            <v>0</v>
          </cell>
          <cell r="K359">
            <v>0</v>
          </cell>
        </row>
        <row r="360">
          <cell r="B360">
            <v>0</v>
          </cell>
          <cell r="C360">
            <v>0</v>
          </cell>
          <cell r="F360">
            <v>0</v>
          </cell>
          <cell r="G360">
            <v>0</v>
          </cell>
          <cell r="K360">
            <v>0</v>
          </cell>
        </row>
        <row r="361">
          <cell r="B361">
            <v>0</v>
          </cell>
          <cell r="C361">
            <v>0</v>
          </cell>
          <cell r="F361">
            <v>0</v>
          </cell>
          <cell r="G361">
            <v>0</v>
          </cell>
          <cell r="K361">
            <v>0</v>
          </cell>
        </row>
        <row r="362">
          <cell r="B362">
            <v>0</v>
          </cell>
          <cell r="C362">
            <v>0</v>
          </cell>
          <cell r="F362">
            <v>0</v>
          </cell>
          <cell r="G362">
            <v>0</v>
          </cell>
          <cell r="K362">
            <v>0</v>
          </cell>
        </row>
        <row r="363">
          <cell r="B363">
            <v>0</v>
          </cell>
          <cell r="C363">
            <v>0</v>
          </cell>
          <cell r="F363">
            <v>0</v>
          </cell>
          <cell r="G363">
            <v>0</v>
          </cell>
          <cell r="K363">
            <v>0</v>
          </cell>
        </row>
        <row r="364">
          <cell r="B364">
            <v>0</v>
          </cell>
          <cell r="C364">
            <v>0</v>
          </cell>
          <cell r="F364">
            <v>0</v>
          </cell>
          <cell r="G364">
            <v>0</v>
          </cell>
          <cell r="K364">
            <v>0</v>
          </cell>
        </row>
        <row r="365">
          <cell r="B365">
            <v>0</v>
          </cell>
          <cell r="C365">
            <v>0</v>
          </cell>
          <cell r="F365">
            <v>0</v>
          </cell>
          <cell r="G365">
            <v>0</v>
          </cell>
          <cell r="K365">
            <v>0</v>
          </cell>
        </row>
        <row r="366">
          <cell r="B366">
            <v>0</v>
          </cell>
          <cell r="C366">
            <v>0</v>
          </cell>
          <cell r="F366">
            <v>0</v>
          </cell>
          <cell r="G366">
            <v>0</v>
          </cell>
          <cell r="K366">
            <v>0</v>
          </cell>
        </row>
        <row r="367">
          <cell r="B367">
            <v>0</v>
          </cell>
          <cell r="C367">
            <v>0</v>
          </cell>
          <cell r="F367">
            <v>0</v>
          </cell>
          <cell r="G367">
            <v>0</v>
          </cell>
          <cell r="K367">
            <v>0</v>
          </cell>
        </row>
        <row r="368">
          <cell r="B368">
            <v>0</v>
          </cell>
          <cell r="C368">
            <v>0</v>
          </cell>
          <cell r="F368">
            <v>0</v>
          </cell>
          <cell r="G368">
            <v>0</v>
          </cell>
          <cell r="K368">
            <v>0</v>
          </cell>
        </row>
        <row r="369">
          <cell r="B369">
            <v>0</v>
          </cell>
          <cell r="C369">
            <v>0</v>
          </cell>
          <cell r="F369">
            <v>0</v>
          </cell>
          <cell r="G369">
            <v>0</v>
          </cell>
          <cell r="K369">
            <v>0</v>
          </cell>
        </row>
        <row r="370">
          <cell r="B370">
            <v>0</v>
          </cell>
          <cell r="C370">
            <v>0</v>
          </cell>
          <cell r="F370">
            <v>0</v>
          </cell>
          <cell r="G370">
            <v>0</v>
          </cell>
          <cell r="K370">
            <v>0</v>
          </cell>
        </row>
        <row r="371">
          <cell r="B371">
            <v>0</v>
          </cell>
          <cell r="C371">
            <v>0</v>
          </cell>
          <cell r="F371">
            <v>0</v>
          </cell>
          <cell r="G371">
            <v>0</v>
          </cell>
          <cell r="K371">
            <v>0</v>
          </cell>
        </row>
        <row r="372">
          <cell r="B372">
            <v>0</v>
          </cell>
          <cell r="C372">
            <v>0</v>
          </cell>
          <cell r="F372">
            <v>0</v>
          </cell>
          <cell r="G372">
            <v>0</v>
          </cell>
          <cell r="K372">
            <v>0</v>
          </cell>
        </row>
        <row r="373">
          <cell r="B373">
            <v>0</v>
          </cell>
          <cell r="C373">
            <v>0</v>
          </cell>
          <cell r="F373">
            <v>0</v>
          </cell>
          <cell r="G373">
            <v>0</v>
          </cell>
          <cell r="K373">
            <v>0</v>
          </cell>
        </row>
        <row r="374">
          <cell r="B374">
            <v>0</v>
          </cell>
          <cell r="C374">
            <v>0</v>
          </cell>
          <cell r="F374">
            <v>0</v>
          </cell>
          <cell r="G374">
            <v>0</v>
          </cell>
          <cell r="K374">
            <v>0</v>
          </cell>
        </row>
        <row r="375">
          <cell r="B375">
            <v>0</v>
          </cell>
          <cell r="C375">
            <v>0</v>
          </cell>
          <cell r="F375">
            <v>0</v>
          </cell>
          <cell r="G375">
            <v>0</v>
          </cell>
          <cell r="K375">
            <v>0</v>
          </cell>
        </row>
        <row r="376">
          <cell r="B376">
            <v>0</v>
          </cell>
          <cell r="C376">
            <v>0</v>
          </cell>
          <cell r="F376">
            <v>0</v>
          </cell>
          <cell r="G376">
            <v>0</v>
          </cell>
          <cell r="K376">
            <v>0</v>
          </cell>
        </row>
        <row r="377">
          <cell r="B377">
            <v>0</v>
          </cell>
          <cell r="C377">
            <v>0</v>
          </cell>
          <cell r="F377">
            <v>0</v>
          </cell>
          <cell r="G377">
            <v>0</v>
          </cell>
          <cell r="K377">
            <v>0</v>
          </cell>
        </row>
        <row r="378">
          <cell r="B378">
            <v>0</v>
          </cell>
          <cell r="C378">
            <v>0</v>
          </cell>
          <cell r="F378">
            <v>0</v>
          </cell>
          <cell r="G378">
            <v>0</v>
          </cell>
          <cell r="K378">
            <v>0</v>
          </cell>
        </row>
        <row r="379">
          <cell r="B379">
            <v>0</v>
          </cell>
          <cell r="C379">
            <v>0</v>
          </cell>
          <cell r="F379">
            <v>0</v>
          </cell>
          <cell r="G379">
            <v>0</v>
          </cell>
          <cell r="K379">
            <v>0</v>
          </cell>
        </row>
        <row r="380">
          <cell r="B380">
            <v>0</v>
          </cell>
          <cell r="C380">
            <v>0</v>
          </cell>
          <cell r="F380">
            <v>0</v>
          </cell>
          <cell r="G380">
            <v>0</v>
          </cell>
          <cell r="K380">
            <v>0</v>
          </cell>
        </row>
        <row r="381">
          <cell r="B381">
            <v>0</v>
          </cell>
          <cell r="C381">
            <v>0</v>
          </cell>
          <cell r="F381">
            <v>0</v>
          </cell>
          <cell r="G381">
            <v>0</v>
          </cell>
          <cell r="K381">
            <v>0</v>
          </cell>
        </row>
        <row r="382">
          <cell r="B382">
            <v>0</v>
          </cell>
          <cell r="C382">
            <v>0</v>
          </cell>
          <cell r="F382">
            <v>0</v>
          </cell>
          <cell r="G382">
            <v>0</v>
          </cell>
          <cell r="K382">
            <v>0</v>
          </cell>
        </row>
        <row r="383">
          <cell r="B383">
            <v>0</v>
          </cell>
          <cell r="C383">
            <v>0</v>
          </cell>
          <cell r="F383">
            <v>0</v>
          </cell>
          <cell r="G383">
            <v>0</v>
          </cell>
          <cell r="K383">
            <v>0</v>
          </cell>
        </row>
        <row r="384">
          <cell r="B384">
            <v>0</v>
          </cell>
          <cell r="C384">
            <v>0</v>
          </cell>
          <cell r="F384">
            <v>0</v>
          </cell>
          <cell r="G384">
            <v>0</v>
          </cell>
          <cell r="K384">
            <v>0</v>
          </cell>
        </row>
        <row r="385">
          <cell r="B385">
            <v>0</v>
          </cell>
          <cell r="C385">
            <v>0</v>
          </cell>
          <cell r="F385">
            <v>0</v>
          </cell>
          <cell r="G385">
            <v>0</v>
          </cell>
          <cell r="K385">
            <v>0</v>
          </cell>
        </row>
        <row r="386">
          <cell r="B386">
            <v>0</v>
          </cell>
          <cell r="C386">
            <v>0</v>
          </cell>
          <cell r="F386">
            <v>0</v>
          </cell>
          <cell r="G386">
            <v>0</v>
          </cell>
          <cell r="K386">
            <v>0</v>
          </cell>
        </row>
        <row r="387">
          <cell r="B387">
            <v>0</v>
          </cell>
          <cell r="C387">
            <v>0</v>
          </cell>
          <cell r="F387">
            <v>0</v>
          </cell>
          <cell r="G387">
            <v>0</v>
          </cell>
          <cell r="K387">
            <v>0</v>
          </cell>
        </row>
        <row r="388">
          <cell r="B388">
            <v>0</v>
          </cell>
          <cell r="C388">
            <v>0</v>
          </cell>
          <cell r="F388">
            <v>0</v>
          </cell>
          <cell r="G388">
            <v>0</v>
          </cell>
          <cell r="K388">
            <v>0</v>
          </cell>
        </row>
        <row r="389">
          <cell r="B389">
            <v>0</v>
          </cell>
          <cell r="C389">
            <v>0</v>
          </cell>
          <cell r="F389">
            <v>0</v>
          </cell>
          <cell r="G389">
            <v>0</v>
          </cell>
          <cell r="K389">
            <v>0</v>
          </cell>
        </row>
        <row r="390">
          <cell r="B390">
            <v>0</v>
          </cell>
          <cell r="C390">
            <v>0</v>
          </cell>
          <cell r="F390">
            <v>0</v>
          </cell>
          <cell r="G390">
            <v>0</v>
          </cell>
          <cell r="K390">
            <v>0</v>
          </cell>
        </row>
        <row r="391">
          <cell r="B391">
            <v>0</v>
          </cell>
          <cell r="C391">
            <v>0</v>
          </cell>
          <cell r="F391">
            <v>0</v>
          </cell>
          <cell r="G391">
            <v>0</v>
          </cell>
          <cell r="K391">
            <v>0</v>
          </cell>
        </row>
        <row r="392">
          <cell r="B392">
            <v>0</v>
          </cell>
          <cell r="C392">
            <v>0</v>
          </cell>
          <cell r="F392">
            <v>0</v>
          </cell>
          <cell r="G392">
            <v>0</v>
          </cell>
          <cell r="K392">
            <v>0</v>
          </cell>
        </row>
        <row r="393">
          <cell r="B393">
            <v>0</v>
          </cell>
          <cell r="C393">
            <v>0</v>
          </cell>
          <cell r="F393">
            <v>0</v>
          </cell>
          <cell r="G393">
            <v>0</v>
          </cell>
          <cell r="K393">
            <v>0</v>
          </cell>
        </row>
        <row r="394">
          <cell r="B394">
            <v>0</v>
          </cell>
          <cell r="C394">
            <v>0</v>
          </cell>
          <cell r="F394">
            <v>0</v>
          </cell>
          <cell r="G394">
            <v>0</v>
          </cell>
          <cell r="K394">
            <v>0</v>
          </cell>
        </row>
        <row r="395">
          <cell r="B395">
            <v>0</v>
          </cell>
          <cell r="C395">
            <v>0</v>
          </cell>
          <cell r="F395">
            <v>0</v>
          </cell>
          <cell r="G395">
            <v>0</v>
          </cell>
          <cell r="K395">
            <v>0</v>
          </cell>
        </row>
        <row r="396">
          <cell r="B396">
            <v>0</v>
          </cell>
          <cell r="C396">
            <v>0</v>
          </cell>
          <cell r="F396">
            <v>0</v>
          </cell>
          <cell r="G396">
            <v>0</v>
          </cell>
          <cell r="K396">
            <v>0</v>
          </cell>
        </row>
        <row r="397">
          <cell r="B397">
            <v>0</v>
          </cell>
          <cell r="C397">
            <v>0</v>
          </cell>
          <cell r="F397">
            <v>0</v>
          </cell>
          <cell r="G397">
            <v>0</v>
          </cell>
          <cell r="K397">
            <v>0</v>
          </cell>
        </row>
        <row r="398">
          <cell r="B398">
            <v>0</v>
          </cell>
          <cell r="C398">
            <v>0</v>
          </cell>
          <cell r="F398">
            <v>0</v>
          </cell>
          <cell r="G398">
            <v>0</v>
          </cell>
          <cell r="K398">
            <v>0</v>
          </cell>
        </row>
        <row r="399">
          <cell r="B399">
            <v>0</v>
          </cell>
          <cell r="C399">
            <v>0</v>
          </cell>
          <cell r="F399">
            <v>0</v>
          </cell>
          <cell r="G399">
            <v>0</v>
          </cell>
          <cell r="K399">
            <v>0</v>
          </cell>
        </row>
        <row r="400">
          <cell r="B400">
            <v>0</v>
          </cell>
          <cell r="C400">
            <v>0</v>
          </cell>
          <cell r="F400">
            <v>0</v>
          </cell>
          <cell r="G400">
            <v>0</v>
          </cell>
          <cell r="K400">
            <v>0</v>
          </cell>
        </row>
        <row r="401">
          <cell r="B401">
            <v>0</v>
          </cell>
          <cell r="C401">
            <v>0</v>
          </cell>
          <cell r="F401">
            <v>0</v>
          </cell>
          <cell r="G401">
            <v>0</v>
          </cell>
          <cell r="K401">
            <v>0</v>
          </cell>
        </row>
        <row r="402">
          <cell r="B402">
            <v>0</v>
          </cell>
          <cell r="C402">
            <v>0</v>
          </cell>
          <cell r="F402">
            <v>0</v>
          </cell>
          <cell r="G402">
            <v>0</v>
          </cell>
          <cell r="K402">
            <v>0</v>
          </cell>
        </row>
        <row r="403">
          <cell r="B403">
            <v>0</v>
          </cell>
          <cell r="C403">
            <v>0</v>
          </cell>
          <cell r="F403">
            <v>0</v>
          </cell>
          <cell r="G403">
            <v>0</v>
          </cell>
          <cell r="K403">
            <v>0</v>
          </cell>
        </row>
        <row r="404">
          <cell r="B404">
            <v>0</v>
          </cell>
          <cell r="C404">
            <v>0</v>
          </cell>
          <cell r="F404">
            <v>0</v>
          </cell>
          <cell r="G404">
            <v>0</v>
          </cell>
          <cell r="K404">
            <v>0</v>
          </cell>
        </row>
        <row r="405">
          <cell r="B405">
            <v>0</v>
          </cell>
          <cell r="C405">
            <v>0</v>
          </cell>
          <cell r="F405">
            <v>0</v>
          </cell>
          <cell r="G405">
            <v>0</v>
          </cell>
          <cell r="K405">
            <v>0</v>
          </cell>
        </row>
        <row r="406">
          <cell r="B406">
            <v>0</v>
          </cell>
          <cell r="C406">
            <v>0</v>
          </cell>
          <cell r="F406">
            <v>0</v>
          </cell>
          <cell r="G406">
            <v>0</v>
          </cell>
          <cell r="K406">
            <v>0</v>
          </cell>
        </row>
        <row r="407">
          <cell r="B407">
            <v>0</v>
          </cell>
          <cell r="C407">
            <v>0</v>
          </cell>
          <cell r="F407">
            <v>0</v>
          </cell>
          <cell r="G407">
            <v>0</v>
          </cell>
          <cell r="K407">
            <v>0</v>
          </cell>
        </row>
        <row r="408">
          <cell r="B408">
            <v>0</v>
          </cell>
          <cell r="C408">
            <v>0</v>
          </cell>
          <cell r="F408">
            <v>0</v>
          </cell>
          <cell r="G408">
            <v>0</v>
          </cell>
          <cell r="K408">
            <v>0</v>
          </cell>
        </row>
        <row r="409">
          <cell r="B409">
            <v>0</v>
          </cell>
          <cell r="C409">
            <v>0</v>
          </cell>
          <cell r="F409">
            <v>0</v>
          </cell>
          <cell r="G409">
            <v>0</v>
          </cell>
          <cell r="K409">
            <v>0</v>
          </cell>
        </row>
        <row r="410">
          <cell r="B410">
            <v>0</v>
          </cell>
          <cell r="C410">
            <v>0</v>
          </cell>
          <cell r="F410">
            <v>0</v>
          </cell>
          <cell r="G410">
            <v>0</v>
          </cell>
          <cell r="K410">
            <v>0</v>
          </cell>
        </row>
        <row r="411">
          <cell r="B411">
            <v>0</v>
          </cell>
          <cell r="C411">
            <v>0</v>
          </cell>
          <cell r="F411">
            <v>0</v>
          </cell>
          <cell r="G411">
            <v>0</v>
          </cell>
          <cell r="K411">
            <v>0</v>
          </cell>
        </row>
        <row r="412">
          <cell r="B412">
            <v>0</v>
          </cell>
          <cell r="C412">
            <v>0</v>
          </cell>
          <cell r="F412">
            <v>0</v>
          </cell>
          <cell r="G412">
            <v>0</v>
          </cell>
          <cell r="K412">
            <v>0</v>
          </cell>
        </row>
        <row r="413">
          <cell r="B413">
            <v>0</v>
          </cell>
          <cell r="C413">
            <v>0</v>
          </cell>
          <cell r="F413">
            <v>0</v>
          </cell>
          <cell r="G413">
            <v>0</v>
          </cell>
          <cell r="K413">
            <v>0</v>
          </cell>
        </row>
        <row r="414">
          <cell r="B414">
            <v>0</v>
          </cell>
          <cell r="C414">
            <v>0</v>
          </cell>
          <cell r="F414">
            <v>0</v>
          </cell>
          <cell r="G414">
            <v>0</v>
          </cell>
          <cell r="K414">
            <v>0</v>
          </cell>
        </row>
        <row r="415">
          <cell r="B415">
            <v>0</v>
          </cell>
          <cell r="C415">
            <v>0</v>
          </cell>
          <cell r="F415">
            <v>0</v>
          </cell>
          <cell r="G415">
            <v>0</v>
          </cell>
          <cell r="K415">
            <v>0</v>
          </cell>
        </row>
        <row r="416">
          <cell r="B416">
            <v>0</v>
          </cell>
          <cell r="C416">
            <v>0</v>
          </cell>
          <cell r="F416">
            <v>0</v>
          </cell>
          <cell r="G416">
            <v>0</v>
          </cell>
          <cell r="K416">
            <v>0</v>
          </cell>
        </row>
        <row r="417">
          <cell r="B417">
            <v>0</v>
          </cell>
          <cell r="C417">
            <v>0</v>
          </cell>
          <cell r="F417">
            <v>0</v>
          </cell>
          <cell r="G417">
            <v>0</v>
          </cell>
          <cell r="K417">
            <v>0</v>
          </cell>
        </row>
        <row r="418">
          <cell r="B418">
            <v>0</v>
          </cell>
          <cell r="C418">
            <v>0</v>
          </cell>
          <cell r="F418">
            <v>0</v>
          </cell>
          <cell r="G418">
            <v>0</v>
          </cell>
          <cell r="K418">
            <v>0</v>
          </cell>
        </row>
        <row r="419">
          <cell r="B419">
            <v>0</v>
          </cell>
          <cell r="C419">
            <v>0</v>
          </cell>
          <cell r="F419">
            <v>0</v>
          </cell>
          <cell r="G419">
            <v>0</v>
          </cell>
          <cell r="K419">
            <v>0</v>
          </cell>
        </row>
        <row r="420">
          <cell r="B420">
            <v>0</v>
          </cell>
          <cell r="C420">
            <v>0</v>
          </cell>
          <cell r="F420">
            <v>0</v>
          </cell>
          <cell r="G420">
            <v>0</v>
          </cell>
          <cell r="K420">
            <v>0</v>
          </cell>
        </row>
        <row r="421">
          <cell r="B421">
            <v>0</v>
          </cell>
          <cell r="C421">
            <v>0</v>
          </cell>
          <cell r="F421">
            <v>0</v>
          </cell>
          <cell r="G421">
            <v>0</v>
          </cell>
          <cell r="K421">
            <v>0</v>
          </cell>
        </row>
        <row r="422">
          <cell r="B422">
            <v>0</v>
          </cell>
          <cell r="C422">
            <v>0</v>
          </cell>
          <cell r="F422">
            <v>0</v>
          </cell>
          <cell r="G422">
            <v>0</v>
          </cell>
          <cell r="K422">
            <v>0</v>
          </cell>
        </row>
        <row r="423">
          <cell r="B423">
            <v>0</v>
          </cell>
          <cell r="C423">
            <v>0</v>
          </cell>
          <cell r="F423">
            <v>0</v>
          </cell>
          <cell r="G423">
            <v>0</v>
          </cell>
          <cell r="K423">
            <v>0</v>
          </cell>
        </row>
        <row r="424">
          <cell r="B424">
            <v>0</v>
          </cell>
          <cell r="C424">
            <v>0</v>
          </cell>
          <cell r="F424">
            <v>0</v>
          </cell>
          <cell r="G424">
            <v>0</v>
          </cell>
          <cell r="K424">
            <v>0</v>
          </cell>
        </row>
        <row r="425">
          <cell r="B425">
            <v>0</v>
          </cell>
          <cell r="C425">
            <v>0</v>
          </cell>
          <cell r="F425">
            <v>0</v>
          </cell>
          <cell r="G425">
            <v>0</v>
          </cell>
          <cell r="K425">
            <v>0</v>
          </cell>
        </row>
        <row r="426">
          <cell r="B426">
            <v>0</v>
          </cell>
          <cell r="C426">
            <v>0</v>
          </cell>
          <cell r="F426">
            <v>0</v>
          </cell>
          <cell r="G426">
            <v>0</v>
          </cell>
          <cell r="K426">
            <v>0</v>
          </cell>
        </row>
        <row r="427">
          <cell r="B427">
            <v>0</v>
          </cell>
          <cell r="C427">
            <v>0</v>
          </cell>
          <cell r="F427">
            <v>0</v>
          </cell>
          <cell r="G427">
            <v>0</v>
          </cell>
          <cell r="K427">
            <v>0</v>
          </cell>
        </row>
        <row r="428">
          <cell r="B428">
            <v>0</v>
          </cell>
          <cell r="C428">
            <v>0</v>
          </cell>
          <cell r="F428">
            <v>0</v>
          </cell>
          <cell r="G428">
            <v>0</v>
          </cell>
          <cell r="K428">
            <v>0</v>
          </cell>
        </row>
        <row r="429">
          <cell r="B429">
            <v>0</v>
          </cell>
          <cell r="C429">
            <v>0</v>
          </cell>
          <cell r="F429">
            <v>0</v>
          </cell>
          <cell r="G429">
            <v>0</v>
          </cell>
          <cell r="K429">
            <v>0</v>
          </cell>
        </row>
        <row r="430">
          <cell r="B430">
            <v>0</v>
          </cell>
          <cell r="C430">
            <v>0</v>
          </cell>
          <cell r="F430">
            <v>0</v>
          </cell>
          <cell r="G430">
            <v>0</v>
          </cell>
          <cell r="K430">
            <v>0</v>
          </cell>
        </row>
        <row r="431">
          <cell r="B431">
            <v>0</v>
          </cell>
          <cell r="C431">
            <v>0</v>
          </cell>
          <cell r="F431">
            <v>0</v>
          </cell>
          <cell r="G431">
            <v>0</v>
          </cell>
          <cell r="K431">
            <v>0</v>
          </cell>
        </row>
        <row r="432">
          <cell r="B432">
            <v>0</v>
          </cell>
          <cell r="C432">
            <v>0</v>
          </cell>
          <cell r="F432">
            <v>0</v>
          </cell>
          <cell r="G432">
            <v>0</v>
          </cell>
          <cell r="K432">
            <v>0</v>
          </cell>
        </row>
        <row r="433">
          <cell r="B433">
            <v>0</v>
          </cell>
          <cell r="C433">
            <v>0</v>
          </cell>
          <cell r="F433">
            <v>0</v>
          </cell>
          <cell r="G433">
            <v>0</v>
          </cell>
          <cell r="K433">
            <v>0</v>
          </cell>
        </row>
        <row r="434">
          <cell r="B434">
            <v>0</v>
          </cell>
          <cell r="C434">
            <v>0</v>
          </cell>
          <cell r="F434">
            <v>0</v>
          </cell>
          <cell r="G434">
            <v>0</v>
          </cell>
          <cell r="K434">
            <v>0</v>
          </cell>
        </row>
        <row r="435">
          <cell r="B435">
            <v>0</v>
          </cell>
          <cell r="C435">
            <v>0</v>
          </cell>
          <cell r="F435">
            <v>0</v>
          </cell>
          <cell r="G435">
            <v>0</v>
          </cell>
          <cell r="K435">
            <v>0</v>
          </cell>
        </row>
        <row r="436">
          <cell r="B436">
            <v>0</v>
          </cell>
          <cell r="C436">
            <v>0</v>
          </cell>
          <cell r="F436">
            <v>0</v>
          </cell>
          <cell r="G436">
            <v>0</v>
          </cell>
          <cell r="K436">
            <v>0</v>
          </cell>
        </row>
        <row r="437">
          <cell r="B437">
            <v>0</v>
          </cell>
          <cell r="C437">
            <v>0</v>
          </cell>
          <cell r="F437">
            <v>0</v>
          </cell>
          <cell r="G437">
            <v>0</v>
          </cell>
          <cell r="K437">
            <v>0</v>
          </cell>
        </row>
        <row r="438">
          <cell r="B438">
            <v>0</v>
          </cell>
          <cell r="C438">
            <v>0</v>
          </cell>
          <cell r="F438">
            <v>0</v>
          </cell>
          <cell r="G438">
            <v>0</v>
          </cell>
          <cell r="K438">
            <v>0</v>
          </cell>
        </row>
        <row r="439">
          <cell r="B439">
            <v>0</v>
          </cell>
          <cell r="C439">
            <v>0</v>
          </cell>
          <cell r="F439">
            <v>0</v>
          </cell>
          <cell r="G439">
            <v>0</v>
          </cell>
          <cell r="K439">
            <v>0</v>
          </cell>
        </row>
        <row r="440">
          <cell r="B440">
            <v>0</v>
          </cell>
          <cell r="C440">
            <v>0</v>
          </cell>
          <cell r="F440">
            <v>0</v>
          </cell>
          <cell r="G440">
            <v>0</v>
          </cell>
          <cell r="K440">
            <v>0</v>
          </cell>
        </row>
        <row r="441">
          <cell r="B441">
            <v>0</v>
          </cell>
          <cell r="C441">
            <v>0</v>
          </cell>
          <cell r="F441">
            <v>0</v>
          </cell>
          <cell r="G441">
            <v>0</v>
          </cell>
          <cell r="K441">
            <v>0</v>
          </cell>
        </row>
        <row r="442">
          <cell r="B442">
            <v>0</v>
          </cell>
          <cell r="C442">
            <v>0</v>
          </cell>
          <cell r="F442">
            <v>0</v>
          </cell>
          <cell r="G442">
            <v>0</v>
          </cell>
          <cell r="K442">
            <v>0</v>
          </cell>
        </row>
        <row r="443">
          <cell r="B443">
            <v>0</v>
          </cell>
          <cell r="C443">
            <v>0</v>
          </cell>
          <cell r="F443">
            <v>0</v>
          </cell>
          <cell r="G443">
            <v>0</v>
          </cell>
          <cell r="K443">
            <v>0</v>
          </cell>
        </row>
        <row r="444">
          <cell r="B444">
            <v>0</v>
          </cell>
          <cell r="C444">
            <v>0</v>
          </cell>
          <cell r="F444">
            <v>0</v>
          </cell>
          <cell r="G444">
            <v>0</v>
          </cell>
          <cell r="K444">
            <v>0</v>
          </cell>
        </row>
        <row r="445">
          <cell r="B445">
            <v>0</v>
          </cell>
          <cell r="C445">
            <v>0</v>
          </cell>
          <cell r="F445">
            <v>0</v>
          </cell>
          <cell r="G445">
            <v>0</v>
          </cell>
          <cell r="K445">
            <v>0</v>
          </cell>
        </row>
        <row r="446">
          <cell r="B446">
            <v>0</v>
          </cell>
          <cell r="C446">
            <v>0</v>
          </cell>
          <cell r="F446">
            <v>0</v>
          </cell>
          <cell r="G446">
            <v>0</v>
          </cell>
          <cell r="K446">
            <v>0</v>
          </cell>
        </row>
        <row r="447">
          <cell r="B447">
            <v>0</v>
          </cell>
          <cell r="C447">
            <v>0</v>
          </cell>
          <cell r="F447">
            <v>0</v>
          </cell>
          <cell r="G447">
            <v>0</v>
          </cell>
          <cell r="K447">
            <v>0</v>
          </cell>
        </row>
        <row r="448">
          <cell r="B448">
            <v>0</v>
          </cell>
          <cell r="C448">
            <v>0</v>
          </cell>
          <cell r="F448">
            <v>0</v>
          </cell>
          <cell r="G448">
            <v>0</v>
          </cell>
          <cell r="K448">
            <v>0</v>
          </cell>
        </row>
        <row r="449">
          <cell r="B449">
            <v>0</v>
          </cell>
          <cell r="C449">
            <v>0</v>
          </cell>
          <cell r="F449">
            <v>0</v>
          </cell>
          <cell r="G449">
            <v>0</v>
          </cell>
          <cell r="K449">
            <v>0</v>
          </cell>
        </row>
        <row r="450">
          <cell r="B450">
            <v>0</v>
          </cell>
          <cell r="C450">
            <v>0</v>
          </cell>
          <cell r="F450">
            <v>0</v>
          </cell>
          <cell r="G450">
            <v>0</v>
          </cell>
          <cell r="K450">
            <v>0</v>
          </cell>
        </row>
        <row r="451">
          <cell r="B451">
            <v>0</v>
          </cell>
          <cell r="C451">
            <v>0</v>
          </cell>
          <cell r="F451">
            <v>0</v>
          </cell>
          <cell r="G451">
            <v>0</v>
          </cell>
          <cell r="K451">
            <v>0</v>
          </cell>
        </row>
        <row r="452">
          <cell r="B452">
            <v>0</v>
          </cell>
          <cell r="C452">
            <v>0</v>
          </cell>
          <cell r="F452">
            <v>0</v>
          </cell>
          <cell r="G452">
            <v>0</v>
          </cell>
          <cell r="K452">
            <v>0</v>
          </cell>
        </row>
        <row r="453">
          <cell r="B453">
            <v>0</v>
          </cell>
          <cell r="C453">
            <v>0</v>
          </cell>
          <cell r="F453">
            <v>0</v>
          </cell>
          <cell r="G453">
            <v>0</v>
          </cell>
          <cell r="K453">
            <v>0</v>
          </cell>
        </row>
        <row r="454">
          <cell r="B454">
            <v>0</v>
          </cell>
          <cell r="C454">
            <v>0</v>
          </cell>
          <cell r="F454">
            <v>0</v>
          </cell>
          <cell r="G454">
            <v>0</v>
          </cell>
          <cell r="K454">
            <v>0</v>
          </cell>
        </row>
        <row r="455">
          <cell r="B455">
            <v>0</v>
          </cell>
          <cell r="C455">
            <v>0</v>
          </cell>
          <cell r="F455">
            <v>0</v>
          </cell>
          <cell r="G455">
            <v>0</v>
          </cell>
          <cell r="K455">
            <v>0</v>
          </cell>
        </row>
        <row r="456">
          <cell r="B456">
            <v>0</v>
          </cell>
          <cell r="C456">
            <v>0</v>
          </cell>
          <cell r="F456">
            <v>0</v>
          </cell>
          <cell r="G456">
            <v>0</v>
          </cell>
          <cell r="K456">
            <v>0</v>
          </cell>
        </row>
        <row r="457">
          <cell r="B457">
            <v>0</v>
          </cell>
          <cell r="C457">
            <v>0</v>
          </cell>
          <cell r="F457">
            <v>0</v>
          </cell>
          <cell r="G457">
            <v>0</v>
          </cell>
          <cell r="K457">
            <v>0</v>
          </cell>
        </row>
        <row r="458">
          <cell r="B458">
            <v>0</v>
          </cell>
          <cell r="C458">
            <v>0</v>
          </cell>
          <cell r="F458">
            <v>0</v>
          </cell>
          <cell r="G458">
            <v>0</v>
          </cell>
          <cell r="K458">
            <v>0</v>
          </cell>
        </row>
        <row r="459">
          <cell r="B459">
            <v>0</v>
          </cell>
          <cell r="C459">
            <v>0</v>
          </cell>
          <cell r="F459">
            <v>0</v>
          </cell>
          <cell r="G459">
            <v>0</v>
          </cell>
          <cell r="K459">
            <v>0</v>
          </cell>
        </row>
        <row r="460">
          <cell r="B460">
            <v>0</v>
          </cell>
          <cell r="C460">
            <v>0</v>
          </cell>
          <cell r="F460">
            <v>0</v>
          </cell>
          <cell r="G460">
            <v>0</v>
          </cell>
          <cell r="K460">
            <v>0</v>
          </cell>
        </row>
        <row r="461">
          <cell r="B461">
            <v>0</v>
          </cell>
          <cell r="C461">
            <v>0</v>
          </cell>
          <cell r="F461">
            <v>0</v>
          </cell>
          <cell r="G461">
            <v>0</v>
          </cell>
          <cell r="K461">
            <v>0</v>
          </cell>
        </row>
        <row r="462">
          <cell r="B462">
            <v>0</v>
          </cell>
          <cell r="C462">
            <v>0</v>
          </cell>
          <cell r="F462">
            <v>0</v>
          </cell>
          <cell r="G462">
            <v>0</v>
          </cell>
          <cell r="K462">
            <v>0</v>
          </cell>
        </row>
        <row r="463">
          <cell r="B463">
            <v>0</v>
          </cell>
          <cell r="C463">
            <v>0</v>
          </cell>
          <cell r="F463">
            <v>0</v>
          </cell>
          <cell r="G463">
            <v>0</v>
          </cell>
          <cell r="K463">
            <v>0</v>
          </cell>
        </row>
        <row r="464">
          <cell r="B464">
            <v>0</v>
          </cell>
          <cell r="C464">
            <v>0</v>
          </cell>
          <cell r="F464">
            <v>0</v>
          </cell>
          <cell r="G464">
            <v>0</v>
          </cell>
          <cell r="K464">
            <v>0</v>
          </cell>
        </row>
        <row r="465">
          <cell r="B465">
            <v>0</v>
          </cell>
          <cell r="C465">
            <v>0</v>
          </cell>
          <cell r="F465">
            <v>0</v>
          </cell>
          <cell r="G465">
            <v>0</v>
          </cell>
          <cell r="K465">
            <v>0</v>
          </cell>
        </row>
        <row r="466">
          <cell r="B466">
            <v>0</v>
          </cell>
          <cell r="C466">
            <v>0</v>
          </cell>
          <cell r="F466">
            <v>0</v>
          </cell>
          <cell r="G466">
            <v>0</v>
          </cell>
          <cell r="K466">
            <v>0</v>
          </cell>
        </row>
        <row r="467">
          <cell r="B467">
            <v>0</v>
          </cell>
          <cell r="C467">
            <v>0</v>
          </cell>
          <cell r="F467">
            <v>0</v>
          </cell>
          <cell r="G467">
            <v>0</v>
          </cell>
          <cell r="K467">
            <v>0</v>
          </cell>
        </row>
        <row r="468">
          <cell r="B468">
            <v>0</v>
          </cell>
          <cell r="C468">
            <v>0</v>
          </cell>
          <cell r="F468">
            <v>0</v>
          </cell>
          <cell r="G468">
            <v>0</v>
          </cell>
          <cell r="K468">
            <v>0</v>
          </cell>
        </row>
        <row r="469">
          <cell r="B469">
            <v>0</v>
          </cell>
          <cell r="C469">
            <v>0</v>
          </cell>
          <cell r="F469">
            <v>0</v>
          </cell>
          <cell r="G469">
            <v>0</v>
          </cell>
          <cell r="K469">
            <v>0</v>
          </cell>
        </row>
        <row r="470">
          <cell r="B470">
            <v>0</v>
          </cell>
          <cell r="C470">
            <v>0</v>
          </cell>
          <cell r="F470">
            <v>0</v>
          </cell>
          <cell r="G470">
            <v>0</v>
          </cell>
          <cell r="K470">
            <v>0</v>
          </cell>
        </row>
        <row r="471">
          <cell r="B471">
            <v>0</v>
          </cell>
          <cell r="C471">
            <v>0</v>
          </cell>
          <cell r="F471">
            <v>0</v>
          </cell>
          <cell r="G471">
            <v>0</v>
          </cell>
          <cell r="K471">
            <v>0</v>
          </cell>
        </row>
        <row r="472">
          <cell r="B472">
            <v>0</v>
          </cell>
          <cell r="C472">
            <v>0</v>
          </cell>
          <cell r="F472">
            <v>0</v>
          </cell>
          <cell r="G472">
            <v>0</v>
          </cell>
          <cell r="K472">
            <v>0</v>
          </cell>
        </row>
        <row r="473">
          <cell r="B473">
            <v>0</v>
          </cell>
          <cell r="C473">
            <v>0</v>
          </cell>
          <cell r="F473">
            <v>0</v>
          </cell>
          <cell r="G473">
            <v>0</v>
          </cell>
          <cell r="K473">
            <v>0</v>
          </cell>
        </row>
        <row r="474">
          <cell r="B474">
            <v>0</v>
          </cell>
          <cell r="C474">
            <v>0</v>
          </cell>
          <cell r="F474">
            <v>0</v>
          </cell>
          <cell r="G474">
            <v>0</v>
          </cell>
          <cell r="K474">
            <v>0</v>
          </cell>
        </row>
        <row r="475">
          <cell r="B475">
            <v>0</v>
          </cell>
          <cell r="C475">
            <v>0</v>
          </cell>
          <cell r="F475">
            <v>0</v>
          </cell>
          <cell r="G475">
            <v>0</v>
          </cell>
          <cell r="K475">
            <v>0</v>
          </cell>
        </row>
        <row r="476">
          <cell r="B476">
            <v>0</v>
          </cell>
          <cell r="C476">
            <v>0</v>
          </cell>
          <cell r="F476">
            <v>0</v>
          </cell>
          <cell r="G476">
            <v>0</v>
          </cell>
          <cell r="K476">
            <v>0</v>
          </cell>
        </row>
        <row r="477">
          <cell r="B477">
            <v>0</v>
          </cell>
          <cell r="C477">
            <v>0</v>
          </cell>
          <cell r="F477">
            <v>0</v>
          </cell>
          <cell r="G477">
            <v>0</v>
          </cell>
          <cell r="K477">
            <v>0</v>
          </cell>
        </row>
        <row r="478">
          <cell r="B478">
            <v>0</v>
          </cell>
          <cell r="C478">
            <v>0</v>
          </cell>
          <cell r="F478">
            <v>0</v>
          </cell>
          <cell r="G478">
            <v>0</v>
          </cell>
          <cell r="K478">
            <v>0</v>
          </cell>
        </row>
        <row r="479">
          <cell r="B479">
            <v>0</v>
          </cell>
          <cell r="C479">
            <v>0</v>
          </cell>
          <cell r="F479">
            <v>0</v>
          </cell>
          <cell r="G479">
            <v>0</v>
          </cell>
          <cell r="K479">
            <v>0</v>
          </cell>
        </row>
        <row r="480">
          <cell r="B480">
            <v>0</v>
          </cell>
          <cell r="C480">
            <v>0</v>
          </cell>
          <cell r="F480">
            <v>0</v>
          </cell>
          <cell r="G480">
            <v>0</v>
          </cell>
          <cell r="K480">
            <v>0</v>
          </cell>
        </row>
        <row r="481">
          <cell r="B481">
            <v>0</v>
          </cell>
          <cell r="C481">
            <v>0</v>
          </cell>
          <cell r="F481">
            <v>0</v>
          </cell>
          <cell r="G481">
            <v>0</v>
          </cell>
          <cell r="K481">
            <v>0</v>
          </cell>
        </row>
        <row r="482">
          <cell r="B482">
            <v>0</v>
          </cell>
          <cell r="C482">
            <v>0</v>
          </cell>
          <cell r="F482">
            <v>0</v>
          </cell>
          <cell r="G482">
            <v>0</v>
          </cell>
          <cell r="K482">
            <v>0</v>
          </cell>
        </row>
        <row r="483">
          <cell r="B483">
            <v>0</v>
          </cell>
          <cell r="C483">
            <v>0</v>
          </cell>
          <cell r="F483">
            <v>0</v>
          </cell>
          <cell r="G483">
            <v>0</v>
          </cell>
          <cell r="K483">
            <v>0</v>
          </cell>
        </row>
        <row r="484">
          <cell r="B484">
            <v>0</v>
          </cell>
          <cell r="C484">
            <v>0</v>
          </cell>
          <cell r="F484">
            <v>0</v>
          </cell>
          <cell r="G484">
            <v>0</v>
          </cell>
          <cell r="K484">
            <v>0</v>
          </cell>
        </row>
        <row r="485">
          <cell r="B485">
            <v>0</v>
          </cell>
          <cell r="C485">
            <v>0</v>
          </cell>
          <cell r="F485">
            <v>0</v>
          </cell>
          <cell r="G485">
            <v>0</v>
          </cell>
          <cell r="K485">
            <v>0</v>
          </cell>
        </row>
        <row r="486">
          <cell r="B486">
            <v>0</v>
          </cell>
          <cell r="C486">
            <v>0</v>
          </cell>
          <cell r="F486">
            <v>0</v>
          </cell>
          <cell r="G486">
            <v>0</v>
          </cell>
          <cell r="K486">
            <v>0</v>
          </cell>
        </row>
        <row r="487">
          <cell r="B487">
            <v>0</v>
          </cell>
          <cell r="C487">
            <v>0</v>
          </cell>
          <cell r="F487">
            <v>0</v>
          </cell>
          <cell r="G487">
            <v>0</v>
          </cell>
          <cell r="K487">
            <v>0</v>
          </cell>
        </row>
        <row r="488">
          <cell r="B488">
            <v>0</v>
          </cell>
          <cell r="C488">
            <v>0</v>
          </cell>
          <cell r="F488">
            <v>0</v>
          </cell>
          <cell r="G488">
            <v>0</v>
          </cell>
          <cell r="K488">
            <v>0</v>
          </cell>
        </row>
        <row r="489">
          <cell r="B489">
            <v>0</v>
          </cell>
          <cell r="C489">
            <v>0</v>
          </cell>
          <cell r="F489">
            <v>0</v>
          </cell>
          <cell r="G489">
            <v>0</v>
          </cell>
          <cell r="K489">
            <v>0</v>
          </cell>
        </row>
        <row r="490">
          <cell r="B490">
            <v>0</v>
          </cell>
          <cell r="C490">
            <v>0</v>
          </cell>
          <cell r="F490">
            <v>0</v>
          </cell>
          <cell r="G490">
            <v>0</v>
          </cell>
          <cell r="K490">
            <v>0</v>
          </cell>
        </row>
        <row r="491">
          <cell r="B491">
            <v>0</v>
          </cell>
          <cell r="C491">
            <v>0</v>
          </cell>
          <cell r="F491">
            <v>0</v>
          </cell>
          <cell r="G491">
            <v>0</v>
          </cell>
          <cell r="K491">
            <v>0</v>
          </cell>
        </row>
        <row r="492">
          <cell r="B492">
            <v>0</v>
          </cell>
          <cell r="C492">
            <v>0</v>
          </cell>
          <cell r="F492">
            <v>0</v>
          </cell>
          <cell r="G492">
            <v>0</v>
          </cell>
          <cell r="K492">
            <v>0</v>
          </cell>
        </row>
        <row r="493">
          <cell r="B493">
            <v>0</v>
          </cell>
          <cell r="C493">
            <v>0</v>
          </cell>
          <cell r="F493">
            <v>0</v>
          </cell>
          <cell r="G493">
            <v>0</v>
          </cell>
          <cell r="K493">
            <v>0</v>
          </cell>
        </row>
        <row r="494">
          <cell r="B494">
            <v>0</v>
          </cell>
          <cell r="C494">
            <v>0</v>
          </cell>
          <cell r="F494">
            <v>0</v>
          </cell>
          <cell r="G494">
            <v>0</v>
          </cell>
          <cell r="K494">
            <v>0</v>
          </cell>
        </row>
        <row r="495">
          <cell r="B495">
            <v>0</v>
          </cell>
          <cell r="C495">
            <v>0</v>
          </cell>
          <cell r="F495">
            <v>0</v>
          </cell>
          <cell r="G495">
            <v>0</v>
          </cell>
          <cell r="K495">
            <v>0</v>
          </cell>
        </row>
        <row r="496">
          <cell r="B496">
            <v>0</v>
          </cell>
          <cell r="C496">
            <v>0</v>
          </cell>
          <cell r="F496">
            <v>0</v>
          </cell>
          <cell r="G496">
            <v>0</v>
          </cell>
          <cell r="K496">
            <v>0</v>
          </cell>
        </row>
        <row r="497">
          <cell r="B497">
            <v>0</v>
          </cell>
          <cell r="C497">
            <v>0</v>
          </cell>
          <cell r="F497">
            <v>0</v>
          </cell>
          <cell r="G497">
            <v>0</v>
          </cell>
          <cell r="K497">
            <v>0</v>
          </cell>
        </row>
        <row r="498">
          <cell r="B498">
            <v>0</v>
          </cell>
          <cell r="C498">
            <v>0</v>
          </cell>
          <cell r="F498">
            <v>0</v>
          </cell>
          <cell r="G498">
            <v>0</v>
          </cell>
          <cell r="K498">
            <v>0</v>
          </cell>
        </row>
        <row r="499">
          <cell r="B499">
            <v>0</v>
          </cell>
          <cell r="C499">
            <v>0</v>
          </cell>
          <cell r="F499">
            <v>0</v>
          </cell>
          <cell r="G499">
            <v>0</v>
          </cell>
          <cell r="K499">
            <v>0</v>
          </cell>
        </row>
        <row r="500">
          <cell r="B500">
            <v>0</v>
          </cell>
          <cell r="C500">
            <v>0</v>
          </cell>
          <cell r="F500">
            <v>0</v>
          </cell>
          <cell r="G500">
            <v>0</v>
          </cell>
          <cell r="K500">
            <v>0</v>
          </cell>
        </row>
        <row r="501">
          <cell r="B501">
            <v>0</v>
          </cell>
          <cell r="C501">
            <v>0</v>
          </cell>
          <cell r="F501">
            <v>0</v>
          </cell>
          <cell r="G501">
            <v>0</v>
          </cell>
          <cell r="K501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de caja  "/>
      <sheetName val="flujo de caja   (2)"/>
      <sheetName val="Datos de escala temporal"/>
      <sheetName val="convenio"/>
      <sheetName val="Catalogo de  oferta"/>
      <sheetName val="llansa"/>
      <sheetName val="Resumen"/>
      <sheetName val="conjuntos d e ventanas"/>
      <sheetName val="Repello, fino "/>
      <sheetName val="COSTO DIRECTO prodemex"/>
      <sheetName val="llansa II"/>
      <sheetName val="Hoja1"/>
      <sheetName val="Climatización (2)"/>
      <sheetName val="LISTA CANTID ($)"/>
      <sheetName val="LISTA CANTID"/>
      <sheetName val="Base Control Ok"/>
      <sheetName val="Indirectos"/>
      <sheetName val="Contabilidad Paccioli"/>
      <sheetName val="COSTO INDIRECTO"/>
      <sheetName val="Proyeccion "/>
      <sheetName val="METRADOS"/>
      <sheetName val="OFERTA PARA  PROGRAMA"/>
      <sheetName val="PRESUP ESP electrico"/>
      <sheetName val="PRESUP ESP DETALLADO NUEVA OFER"/>
      <sheetName val="Resumen Total"/>
      <sheetName val="PRESUP GNRL NUEVA OFERTA"/>
      <sheetName val="RESUMEN (2)"/>
      <sheetName val="LLANSA III"/>
      <sheetName val="ULTIMA OFERTA"/>
      <sheetName val="oferta  negociada"/>
      <sheetName val="COSTOS QUE REBAJA"/>
      <sheetName val="Anexo Lista"/>
      <sheetName val="01.02.02 Exc. M"/>
      <sheetName val="01.03.01 F y E"/>
      <sheetName val="01.10 IS"/>
      <sheetName val="01.11 AF AC"/>
      <sheetName val="01.12 IE"/>
      <sheetName val="02.06.01 CI"/>
      <sheetName val="02.04 AF R"/>
      <sheetName val="unitarios  nueva  oferta"/>
      <sheetName val="formaleta entrepiso"/>
      <sheetName val="acero de  refuerzo (2)"/>
      <sheetName val="mamposteria "/>
      <sheetName val="acero de  refuerzo"/>
      <sheetName val="Presupuesto Elecrtrico"/>
      <sheetName val="aire acondicionado"/>
      <sheetName val="CALCULO COMPLETADO"/>
      <sheetName val="gases medicinales"/>
      <sheetName val="PARAMENTOS"/>
      <sheetName val="REVESTIMIENTOS"/>
      <sheetName val="PAVIMENTOS"/>
      <sheetName val="CIELO  FALSO"/>
      <sheetName val="PINTURAS"/>
      <sheetName val="VIDRIOS  Y  ELEMENT TRASLUCIDO"/>
      <sheetName val="AISLAMIENTO TERMICO"/>
      <sheetName val="IMPERMEABILIZACION"/>
      <sheetName val="GUARDA POLVO"/>
      <sheetName val="CUBREJUNTAS"/>
      <sheetName val="CARPINTARIA  EXTERIOR"/>
      <sheetName val="HOJALATERIA"/>
      <sheetName val="CARPINTERIA  INTERIOR"/>
      <sheetName val="PROTECCIONES Y HOJALATERIA"/>
      <sheetName val="SOPORTERIA"/>
      <sheetName val="cubiertas"/>
      <sheetName val="PROTECCION Y SEGURIDAD"/>
      <sheetName val="EQUIPOS FIJOS"/>
      <sheetName val="pavimento viales"/>
      <sheetName val="Factura"/>
      <sheetName val="puertas de  madera"/>
      <sheetName val="PUERTAS  MADERA COMPLETAS"/>
      <sheetName val="ACCESORIOS DE BAÑOS"/>
      <sheetName val="ALFEICER DE VENTANAS "/>
      <sheetName val="Hoja3"/>
      <sheetName val="AGUA NEGRAS"/>
      <sheetName val="AGUA POTABLE"/>
      <sheetName val="AGUAS PLUVIALES"/>
      <sheetName val="Lista Sanitarias"/>
      <sheetName val="P-U A.POT. P.V.C"/>
      <sheetName val="P-U A.POT.COBRE"/>
      <sheetName val="P-U A.POT.H.G"/>
      <sheetName val="P.U.T.AC-40"/>
      <sheetName val="P-U A.POT. VALV.HoFo "/>
      <sheetName val="P-U A.POT. VALV. Br. Roscado"/>
      <sheetName val="P-U A.NEGRAS P.V.C"/>
      <sheetName val="P.U A.PLUVIALES"/>
      <sheetName val="Climatización"/>
      <sheetName val="anexo 1"/>
      <sheetName val="Anexo 2"/>
      <sheetName val="Anexo 3"/>
      <sheetName val="EQUIPO"/>
      <sheetName val="estructura de acero"/>
      <sheetName val="TABLA DE  CALCULO DE  ACERO"/>
      <sheetName val="BODEGA COMEDOR OFICINAS"/>
      <sheetName val="RESUMEN ACTIVIDADES (2)"/>
      <sheetName val="Cimentaciones"/>
      <sheetName val="Muro Rtencion"/>
      <sheetName val="Columnas"/>
      <sheetName val="Vigas"/>
      <sheetName val="Losas"/>
      <sheetName val="CuboElev. "/>
      <sheetName val="Cisterna"/>
      <sheetName val="Muro de corte"/>
      <sheetName val="Cubierta de techo"/>
      <sheetName val="PAS. VOL "/>
      <sheetName val="PERGOLAS"/>
      <sheetName val="VOL. excavacionSot"/>
      <sheetName val="Formaletas"/>
      <sheetName val="RESUMEN FORMALETA llansa"/>
      <sheetName val="Hoja1 (2)"/>
      <sheetName val="Hoja2"/>
      <sheetName val="01.12 IE (2)"/>
      <sheetName val="PRESUP ESP"/>
      <sheetName val="RESUMEN (3)"/>
      <sheetName val="PRESUP GNRL"/>
      <sheetName val="Costos Unitarios"/>
      <sheetName val="LISTA CANTID(C$)"/>
      <sheetName val="LISTA CANTID ($) (2)"/>
      <sheetName val="Hoja5"/>
      <sheetName val="Hoja4"/>
      <sheetName val="Hoja6"/>
      <sheetName val="RESUMEN ACTIVIDADES"/>
      <sheetName val="acero de  corrugado"/>
      <sheetName val="unitarios  nueva  oferta (2)"/>
      <sheetName val="puertas  metalicas"/>
      <sheetName val="puertas de  madera proa"/>
      <sheetName val="puertas  metalicas  y  emplomad"/>
      <sheetName val="Hoja7"/>
      <sheetName val="mamposteria  confinada  y  ref"/>
      <sheetName val="calculo de  mamposteria"/>
      <sheetName val="Hoja9"/>
      <sheetName val="Hoja8"/>
      <sheetName val="piso exterior"/>
      <sheetName val="mamposteria  (2)"/>
      <sheetName val="junta de  construccion"/>
      <sheetName val="Hoja10"/>
      <sheetName val="Hoja11"/>
      <sheetName val="junts  elastica"/>
      <sheetName val="ESTR OFERTA"/>
      <sheetName val="indenicsa (2)"/>
      <sheetName val="indenicsa (3)"/>
      <sheetName val="pozo de visita"/>
      <sheetName val="pozo de infiltracion"/>
      <sheetName val="pozo de infiltracion (2)"/>
      <sheetName val="pozo de infiltracion LAZO"/>
      <sheetName val="pozo de infiltracion (3)"/>
      <sheetName val="Hoja12"/>
      <sheetName val="01.11 AF AC  rev aritmeti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G4">
            <v>22.6</v>
          </cell>
        </row>
      </sheetData>
      <sheetData sheetId="11"/>
      <sheetData sheetId="12"/>
      <sheetData sheetId="13"/>
      <sheetData sheetId="14">
        <row r="25">
          <cell r="E25">
            <v>4.5199999999999996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38">
          <cell r="F38">
            <v>1</v>
          </cell>
        </row>
        <row r="39">
          <cell r="D39">
            <v>1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NAS DE MALLA EXP."/>
      <sheetName val="COSTO DIRECTO"/>
      <sheetName val="Lista de SUBCONTRATOS"/>
      <sheetName val="Datos de escala temporal (2)"/>
      <sheetName val="CDIRECTO (2)"/>
      <sheetName val="Datos de escala temporal"/>
      <sheetName val="techos (3)"/>
      <sheetName val="techos (2)"/>
      <sheetName val="construccion de rampa "/>
      <sheetName val="techos"/>
      <sheetName val="indirectos (2)"/>
      <sheetName val="oferta"/>
      <sheetName val="aislante"/>
      <sheetName val="niveletas"/>
      <sheetName val="LIMPIEZA  INICIAL"/>
      <sheetName val="Pu-pluvial"/>
      <sheetName val="Temporales"/>
      <sheetName val="BODEGA COMEDOR OFICINAS"/>
      <sheetName val="RELLENO Y COMP. EST."/>
      <sheetName val="CONVENIO COLECTIVO"/>
      <sheetName val="take off"/>
      <sheetName val="SUELO CEMENTO"/>
      <sheetName val="Excav. estruct"/>
      <sheetName val="armar zapatas y pedestales"/>
      <sheetName val="formaleta de viga asismica"/>
      <sheetName val="concreto  en vigas y col"/>
      <sheetName val="concreto de fundaciones"/>
      <sheetName val="formaleta de pedestales"/>
      <sheetName val="Armar vigas Y COLUMNAS"/>
      <sheetName val="FORMALETA DE COLUMNAS"/>
      <sheetName val="formaleta de vigas"/>
      <sheetName val="mamposteria reforzada"/>
      <sheetName val="MORTERO 1,3"/>
      <sheetName val="Repello"/>
      <sheetName val="Fino en paredes y jambas"/>
      <sheetName val="piqueteo"/>
      <sheetName val="tablon de madera"/>
      <sheetName val="puerta metalica"/>
      <sheetName val="adoquinado"/>
      <sheetName val="cuneta"/>
      <sheetName val="losa  de piso est."/>
      <sheetName val="ashford"/>
      <sheetName val="endurecedor de superficie"/>
      <sheetName val="forro de lamina troquelada"/>
      <sheetName val="MOV. Tierra"/>
      <sheetName val="#¡REF"/>
      <sheetName val="Hoja1 (2)"/>
      <sheetName val="tabla yeso"/>
      <sheetName val="ACERO DE REFUERZO EN COLUMN "/>
      <sheetName val="ACERO DE REFUERZO EN VIGAS"/>
      <sheetName val="ACERO DE REFUERZO EN  LOSAS"/>
      <sheetName val="FORM. MUROSy losas en plywood"/>
      <sheetName val="concreto de vigas y columnas"/>
      <sheetName val="CONSTRUCCION DE MURO M-1"/>
      <sheetName val="CONSTRUCCION DE MURO M-2"/>
      <sheetName val="CONSTRUCCION DE CISTERNA"/>
      <sheetName val="PRETILES DE CONCRETO"/>
      <sheetName val="NUCLEO DE ASCENRORES"/>
      <sheetName val="MORTERO 1-3"/>
      <sheetName val="DESALOJO DE MAT. SOBRANTE"/>
      <sheetName val="SUELO CEMENTO 1-10"/>
      <sheetName val="formaleta de ZAPATAS"/>
      <sheetName val="CONSTRUCCION DE ESCALERA DE CON"/>
      <sheetName val="form. Escaleras"/>
      <sheetName val="formato de oferta"/>
      <sheetName val="mamposteria"/>
      <sheetName val="REPELLO EN PAREDES"/>
      <sheetName val="FINO EN PAREDES"/>
      <sheetName val="CONSTRUCCION DE BOVEDA"/>
      <sheetName val="piso de malla expandida"/>
      <sheetName val="PISOS"/>
      <sheetName val="azulejos"/>
      <sheetName val="puertas de madera"/>
      <sheetName val="BANPRO"/>
      <sheetName val="PORTONES CORREDIZOS  METALICOS"/>
      <sheetName val="conctruccion de caseta"/>
      <sheetName val="TOPES DE CONCRETO"/>
      <sheetName val="FORMATO BANPRO"/>
      <sheetName val="CERCA PERIMETRAL"/>
      <sheetName val="reparacion de techo casa  plc"/>
      <sheetName val="Pintura"/>
      <sheetName val="cunetas y bordillos"/>
      <sheetName val="Obras exteriores"/>
      <sheetName val="CAJA DE REJISTRO  A NEGRAS"/>
      <sheetName val="CAJA DE REJISTRO PLUVIAL"/>
      <sheetName val="TRAGANTE PLUVIAL"/>
      <sheetName val="Manholes y Pozos de Visita"/>
      <sheetName val="JARDINERAS"/>
      <sheetName val="ANDENES"/>
      <sheetName val="LIMPIEZA FINAL"/>
      <sheetName val="MUEBLE PARA LAVAMANOS"/>
      <sheetName val="CONSTRUCCION DE PILETAS"/>
      <sheetName val="CONSTRUCCION DE CANAL DE DRENAJ"/>
      <sheetName val="PARTICION ACRILICA"/>
      <sheetName val="niveletas (2)"/>
      <sheetName val="obras civiles electricas"/>
      <sheetName val="Hoja1"/>
      <sheetName val="Hoja2"/>
      <sheetName val="Hoja3"/>
      <sheetName val="Resumen Total de Oferta"/>
      <sheetName val="Resumen de Edificios"/>
      <sheetName val="E. Dirección"/>
      <sheetName val="Ciclo Básico"/>
      <sheetName val="Ciclo Divers."/>
      <sheetName val="Biblioteca"/>
      <sheetName val="D. Mujeres"/>
      <sheetName val="Cocina Comedor"/>
      <sheetName val="Laboratorios"/>
      <sheetName val="D. Docentes"/>
      <sheetName val="Mantenimiento"/>
      <sheetName val="zapata aislada Z-2 biblioteca"/>
      <sheetName val="zapata aislada Z-3  biblioteca"/>
      <sheetName val="zapata aislada Z- 9  biblioteca"/>
      <sheetName val="viga asismica va-2 Biblioteca"/>
      <sheetName val="SUELO CEMENTO 1-15"/>
      <sheetName val="columna c-1A  Biblioteca"/>
      <sheetName val="columna c-2 biblioteca"/>
      <sheetName val="columna c-2B biblioteca"/>
      <sheetName val="columna c-29 biblioteca"/>
      <sheetName val="columna c-30 biblioteca "/>
      <sheetName val="columna c-31 biblioteca  "/>
      <sheetName val="viga intermedia - 1"/>
      <sheetName val="viga corona  V-C"/>
      <sheetName val="PANEL W"/>
      <sheetName val="piqueteo de vigas y columnas"/>
      <sheetName val="repello en jambas"/>
      <sheetName val="fino en jambas"/>
      <sheetName val="fino en  paredes"/>
      <sheetName val="Pisos terrazo"/>
      <sheetName val="Pisos terrazo celeste"/>
      <sheetName val="Excav. para inst sanitarias"/>
      <sheetName val="Relleno y compactacion"/>
      <sheetName val="boca de limpieza"/>
      <sheetName val="llave de chorro con su ba"/>
      <sheetName val="lavalampaso "/>
      <sheetName val="verjas de ventanas"/>
      <sheetName val="muebles de madera"/>
      <sheetName val="lavanderos"/>
      <sheetName val="zapata corrida ZC-5 dorm mujer"/>
      <sheetName val="zapata corrida ZC-6 dorm mujer "/>
      <sheetName val="zapata corrida ZC-7  dorm mujer"/>
      <sheetName val="zapata corrida ZC-8 D Mujer"/>
      <sheetName val="zapata aislada Z-15 dorm mujer"/>
      <sheetName val="zapata aislada Z- 6 dorm mujer"/>
      <sheetName val="viga asismica va-2"/>
      <sheetName val="viga asismica VA D Mujer"/>
      <sheetName val="columna c-1"/>
      <sheetName val="columna c-2"/>
      <sheetName val="columna c-4 D Mujer"/>
      <sheetName val="columna c-3D Mujer"/>
      <sheetName val="columna c-9 D Mujeres "/>
      <sheetName val="columna c-14 D Mujerer"/>
      <sheetName val="columna c-15 D Mujerer "/>
      <sheetName val="columna c-16 D Mujeres"/>
      <sheetName val="columna c-17 D Mujer"/>
      <sheetName val="columna c-18 D Mujer "/>
      <sheetName val="columna c-41 D Mujer "/>
      <sheetName val="columna c-42 D Mujer "/>
      <sheetName val="columna c-44 D Mujer "/>
      <sheetName val="viga corona  V-L2"/>
      <sheetName val="viga corona  V-C -2"/>
      <sheetName val="viga corona  V-E"/>
      <sheetName val="viga corona  V-E 6 D mujer"/>
      <sheetName val="viga corona  V-E 7 D mujer "/>
      <sheetName val="viga corona  V-E 8  D mujer "/>
      <sheetName val="viga corona  V-E 9  D mujer "/>
      <sheetName val="viga corona  V-E 10  D mujer "/>
      <sheetName val="viga corona  V-E 11 DM"/>
      <sheetName val="viga corona  V-E 12 DM"/>
      <sheetName val="losa de concreto L-4 D Mujer"/>
      <sheetName val="losa de concreto L-5 D Mujer"/>
      <sheetName val="losa de concreto L-7 DMujer"/>
      <sheetName val="losa de escaleras"/>
      <sheetName val="mamposteria  de 4 pulgada"/>
      <sheetName val="pared de boque decorativo"/>
      <sheetName val="repello en  cielo"/>
      <sheetName val="fino en  cielo losa"/>
      <sheetName val="puertas de verjas"/>
      <sheetName val="azulejos de pared"/>
      <sheetName val="piso antiderrapante"/>
      <sheetName val="Pisos terrazo    Gris de 30x30"/>
      <sheetName val="Barandal de tubos de 1 pulg"/>
      <sheetName val="verjas de angulares"/>
      <sheetName val="lavamanos de concreto"/>
      <sheetName val="CIELO TEXTURIZADO"/>
      <sheetName val="zapata corrida ZC-3"/>
      <sheetName val="zapata corrida ZC-4"/>
      <sheetName val="zapata corrida ZC-8"/>
      <sheetName val="zapata aislada Z-15"/>
      <sheetName val="zapata aislada Z-17"/>
      <sheetName val="columna c-2B"/>
      <sheetName val="columna c-5"/>
      <sheetName val="columna c-9"/>
      <sheetName val="columna c-10"/>
      <sheetName val="columna c-45"/>
      <sheetName val="columna c-49"/>
      <sheetName val="viga corona  V-E5"/>
      <sheetName val="viga corona  V-E 11"/>
      <sheetName val="viga corona  V-E 12"/>
      <sheetName val="losa de concreto L-2"/>
      <sheetName val="losa de concreto L-7"/>
      <sheetName val="lavalallave de chorro con su ba"/>
      <sheetName val="Entrada de datos"/>
      <sheetName val="Materiales"/>
      <sheetName val="Resumen de Cantidades y Costos"/>
      <sheetName val="Resumen de Costos Directos"/>
      <sheetName val="Desglose de Costos Directos"/>
      <sheetName val="Costos Indirectos"/>
      <sheetName val="Movilización y Desmovilización"/>
      <sheetName val="Abra y Destronque"/>
      <sheetName val="Remoción de Puentes de Madera"/>
      <sheetName val="Remoción de Desvío"/>
      <sheetName val="Excavación en la Vía"/>
      <sheetName val="Préstamo No Clasificado"/>
      <sheetName val="Construcción de Terraplenes"/>
      <sheetName val="Agregado Triturado"/>
      <sheetName val="Sub Base Graduación A"/>
      <sheetName val="Geotextil"/>
      <sheetName val="Capa de Revestimiento"/>
      <sheetName val="Material estabilizado cemento"/>
      <sheetName val="Concreto Clase A"/>
      <sheetName val="Concreto Clase C"/>
      <sheetName val="Excavación para Puentes"/>
      <sheetName val="Relleno para Cimientos"/>
      <sheetName val="Relleno Estructural"/>
      <sheetName val="Zampeado, Clase 2"/>
      <sheetName val="Mampostería"/>
      <sheetName val="Material Permeable"/>
      <sheetName val="Tubo PVC de 3&quot;"/>
      <sheetName val="Tubo TMC-120 cm"/>
      <sheetName val="Instalación de Señal"/>
      <sheetName val="Engramado"/>
      <sheetName val="Siembra de Arboles"/>
      <sheetName val="Acero de Refuerzo"/>
      <sheetName val="Acero de Estructural"/>
      <sheetName val="Cuneta Suelo Cemento"/>
      <sheetName val="Postes Guías"/>
      <sheetName val="Movimiento de Tierra Santa Rita"/>
      <sheetName val="Cálculo de Obras"/>
      <sheetName val="Concreto 3000 PSI"/>
      <sheetName val="RENTA"/>
      <sheetName val="PERNOS BARRA 1020"/>
      <sheetName val="movimiento de tierra"/>
      <sheetName val="GCI"/>
      <sheetName val="porton de malla"/>
      <sheetName val="primera convocatoria reducido"/>
      <sheetName val="CONVENIO COLECTIVO "/>
      <sheetName val="RESUMEN"/>
      <sheetName val="ALCANCES DE OBRAS"/>
      <sheetName val="ALCANCES DE OBRAS (3)"/>
      <sheetName val="Estructura Edificios Tipitapa"/>
      <sheetName val="tanque metalico"/>
      <sheetName val="ALCANCES"/>
      <sheetName val="alcance"/>
      <sheetName val="costos electricos"/>
      <sheetName val="TEMPORALES ELECTRICAS"/>
      <sheetName val="GASES MEDICOS"/>
      <sheetName val="Formato de Oferta "/>
      <sheetName val="Red de Polarización a Tierra"/>
      <sheetName val="Tarjeta de Costo Unitario "/>
      <sheetName val="limpieza inicial"/>
      <sheetName val="desintalar puertas"/>
      <sheetName val="desintalar INODORO"/>
      <sheetName val="desintalar lavamos"/>
      <sheetName val="desintalar mueble pantry"/>
      <sheetName val="DEMOLER  AREA DE BAÑOS"/>
      <sheetName val="eliminar particiones livianas"/>
      <sheetName val="demolicion de pared de bloque"/>
      <sheetName val="RELLENO Y COMP. EST"/>
      <sheetName val="RELLENO Y COMP.mat selecto"/>
      <sheetName val="Armar acero EN FUNDACIONES"/>
      <sheetName val="cambio"/>
      <sheetName val="DESALOJO"/>
      <sheetName val="Acero de estructuras de concret"/>
      <sheetName val="concreto estructural"/>
      <sheetName val="CURADOS"/>
      <sheetName val="PANEL W entrepiso"/>
      <sheetName val="FASCIA DE COVINTEC"/>
      <sheetName val="Repello, fino"/>
      <sheetName val="ARENA CRIBADA"/>
      <sheetName val="cemento"/>
      <sheetName val="CEDAZO # 4"/>
      <sheetName val="eliminar piso"/>
      <sheetName val="concreto de 2000 psi"/>
      <sheetName val="concreto de 2000 area nueva"/>
      <sheetName val="PISOS "/>
      <sheetName val="PUERTAS "/>
      <sheetName val="precio puertas"/>
      <sheetName val="Excav. de tuberia"/>
      <sheetName val="caja de registro"/>
      <sheetName val="caja  a demoler"/>
      <sheetName val="hacer caseta de GM"/>
      <sheetName val="losa con losacero"/>
      <sheetName val="losa con losacero Y ESTRUCTURA"/>
      <sheetName val="protector de camillas"/>
      <sheetName val="calculo de acero en lote 18"/>
      <sheetName val="oferta pisos"/>
      <sheetName val="ACCESORIOS SANITARIOS"/>
      <sheetName val="MUEBLE PANTRY"/>
      <sheetName val="acero ref"/>
      <sheetName val="exc estruct"/>
      <sheetName val="acero"/>
      <sheetName val="formaleta"/>
      <sheetName val="concreto"/>
      <sheetName val="cisterna"/>
      <sheetName val="calculo obras exteriores"/>
      <sheetName val="caqnal abierto"/>
      <sheetName val="pozo de absorcion"/>
      <sheetName val="pozo de infiltracion"/>
      <sheetName val="tanque septico"/>
      <sheetName val="EQUIPO"/>
      <sheetName val="CALCULO DE PROTOCOLIZACION (3)"/>
      <sheetName val="CALCULO FINANCIAMIENTO fianza"/>
      <sheetName val="HORAS  EXTRAS"/>
      <sheetName val="TimeData juigalpa"/>
      <sheetName val="CALCULO DE FIANZA"/>
      <sheetName val="AGUA NEGRAS"/>
      <sheetName val="AGUA POTABLE"/>
      <sheetName val="P-U A.POT. P.V.C"/>
      <sheetName val="P-U A.POT.H.G"/>
      <sheetName val="P-U A.POT. VALV. "/>
      <sheetName val="P-U A.NEGRAS P.V.C"/>
      <sheetName val="ALCANCES DE OBRAS (2)"/>
      <sheetName val="cuneta de concreto"/>
      <sheetName val="andenes "/>
      <sheetName val="muro de locetas"/>
      <sheetName val="cerca de malla ciclon"/>
      <sheetName val="trampa grasa"/>
      <sheetName val="caja neutra"/>
      <sheetName val="losa de techo"/>
      <sheetName val="PUERTAS METALICAS"/>
      <sheetName val="FORMULARIO DIRE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G26">
            <v>178.44161383942952</v>
          </cell>
        </row>
      </sheetData>
      <sheetData sheetId="10">
        <row r="9">
          <cell r="F9">
            <v>4038078.4575689058</v>
          </cell>
        </row>
      </sheetData>
      <sheetData sheetId="11"/>
      <sheetData sheetId="12"/>
      <sheetData sheetId="13">
        <row r="105">
          <cell r="G105">
            <v>7.8851428571428563</v>
          </cell>
        </row>
      </sheetData>
      <sheetData sheetId="14"/>
      <sheetData sheetId="15"/>
      <sheetData sheetId="16"/>
      <sheetData sheetId="17"/>
      <sheetData sheetId="18"/>
      <sheetData sheetId="19">
        <row r="1287">
          <cell r="B1287" t="str">
            <v>CUNETAS</v>
          </cell>
        </row>
        <row r="1379">
          <cell r="B1379" t="str">
            <v>CANALES</v>
          </cell>
        </row>
        <row r="2108">
          <cell r="B2108" t="str">
            <v>AGUAS  NEGRAS</v>
          </cell>
        </row>
      </sheetData>
      <sheetData sheetId="20"/>
      <sheetData sheetId="21"/>
      <sheetData sheetId="22">
        <row r="27">
          <cell r="G27">
            <v>0</v>
          </cell>
        </row>
      </sheetData>
      <sheetData sheetId="23"/>
      <sheetData sheetId="24"/>
      <sheetData sheetId="25"/>
      <sheetData sheetId="26">
        <row r="38">
          <cell r="G38">
            <v>1455.7</v>
          </cell>
        </row>
      </sheetData>
      <sheetData sheetId="27">
        <row r="32">
          <cell r="G32">
            <v>97.594681159420304</v>
          </cell>
        </row>
      </sheetData>
      <sheetData sheetId="28"/>
      <sheetData sheetId="29"/>
      <sheetData sheetId="30">
        <row r="123">
          <cell r="G123">
            <v>117.05963636363637</v>
          </cell>
        </row>
      </sheetData>
      <sheetData sheetId="31"/>
      <sheetData sheetId="32"/>
      <sheetData sheetId="33"/>
      <sheetData sheetId="34"/>
      <sheetData sheetId="35">
        <row r="24">
          <cell r="G24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74">
          <cell r="G74">
            <v>154.81050000000002</v>
          </cell>
        </row>
      </sheetData>
      <sheetData sheetId="66"/>
      <sheetData sheetId="67"/>
      <sheetData sheetId="68"/>
      <sheetData sheetId="69"/>
      <sheetData sheetId="70"/>
      <sheetData sheetId="71">
        <row r="32">
          <cell r="G32">
            <v>223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25">
          <cell r="G25">
            <v>3.1914893617021276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>
        <row r="40">
          <cell r="G40">
            <v>721.56588316433044</v>
          </cell>
        </row>
      </sheetData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>
        <row r="31">
          <cell r="G31">
            <v>127.95984704457176</v>
          </cell>
        </row>
      </sheetData>
      <sheetData sheetId="243">
        <row r="23">
          <cell r="G23">
            <v>19028.919999999998</v>
          </cell>
        </row>
      </sheetData>
      <sheetData sheetId="244">
        <row r="34">
          <cell r="G34">
            <v>11872.12</v>
          </cell>
        </row>
      </sheetData>
      <sheetData sheetId="245"/>
      <sheetData sheetId="246"/>
      <sheetData sheetId="247"/>
      <sheetData sheetId="248"/>
      <sheetData sheetId="249"/>
      <sheetData sheetId="250"/>
      <sheetData sheetId="251">
        <row r="30">
          <cell r="G30">
            <v>34633.449999999997</v>
          </cell>
        </row>
      </sheetData>
      <sheetData sheetId="252">
        <row r="78">
          <cell r="E78">
            <v>178.40173900568908</v>
          </cell>
        </row>
      </sheetData>
      <sheetData sheetId="253">
        <row r="123">
          <cell r="E123">
            <v>51.305698760079999</v>
          </cell>
        </row>
      </sheetData>
      <sheetData sheetId="254"/>
      <sheetData sheetId="255"/>
      <sheetData sheetId="256"/>
      <sheetData sheetId="257"/>
      <sheetData sheetId="258"/>
      <sheetData sheetId="259"/>
      <sheetData sheetId="260">
        <row r="20">
          <cell r="G20">
            <v>0</v>
          </cell>
        </row>
      </sheetData>
      <sheetData sheetId="261"/>
      <sheetData sheetId="262"/>
      <sheetData sheetId="263"/>
      <sheetData sheetId="264"/>
      <sheetData sheetId="265"/>
      <sheetData sheetId="266"/>
      <sheetData sheetId="267"/>
      <sheetData sheetId="268">
        <row r="29">
          <cell r="G29">
            <v>0.91479820627802699</v>
          </cell>
        </row>
      </sheetData>
      <sheetData sheetId="269">
        <row r="33">
          <cell r="G33">
            <v>3.0222222222222226</v>
          </cell>
        </row>
      </sheetData>
      <sheetData sheetId="270">
        <row r="34">
          <cell r="G34">
            <v>26.887758101002706</v>
          </cell>
        </row>
      </sheetData>
      <sheetData sheetId="271"/>
      <sheetData sheetId="272"/>
      <sheetData sheetId="273">
        <row r="34">
          <cell r="G34">
            <v>28.029409761585168</v>
          </cell>
        </row>
      </sheetData>
      <sheetData sheetId="274">
        <row r="33">
          <cell r="G33">
            <v>1451.6465000000001</v>
          </cell>
        </row>
      </sheetData>
      <sheetData sheetId="275"/>
      <sheetData sheetId="276"/>
      <sheetData sheetId="277"/>
      <sheetData sheetId="278">
        <row r="101">
          <cell r="G101">
            <v>21.115400000000001</v>
          </cell>
        </row>
      </sheetData>
      <sheetData sheetId="279"/>
      <sheetData sheetId="280"/>
      <sheetData sheetId="281"/>
      <sheetData sheetId="282"/>
      <sheetData sheetId="283"/>
      <sheetData sheetId="284"/>
      <sheetData sheetId="285">
        <row r="21">
          <cell r="G21">
            <v>85.575262500000008</v>
          </cell>
        </row>
      </sheetData>
      <sheetData sheetId="286">
        <row r="31">
          <cell r="G31">
            <v>8147.0792307692309</v>
          </cell>
        </row>
      </sheetData>
      <sheetData sheetId="287"/>
      <sheetData sheetId="288"/>
      <sheetData sheetId="289">
        <row r="43">
          <cell r="G43">
            <v>1096.0752706666667</v>
          </cell>
        </row>
      </sheetData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>
        <row r="30">
          <cell r="G30">
            <v>2632.6636452550001</v>
          </cell>
        </row>
      </sheetData>
      <sheetData sheetId="299"/>
      <sheetData sheetId="300"/>
      <sheetData sheetId="301"/>
      <sheetData sheetId="302"/>
      <sheetData sheetId="303"/>
      <sheetData sheetId="304">
        <row r="32">
          <cell r="G32">
            <v>165878.02000000002</v>
          </cell>
        </row>
      </sheetData>
      <sheetData sheetId="305"/>
      <sheetData sheetId="306">
        <row r="29">
          <cell r="G29">
            <v>390.63664974619286</v>
          </cell>
        </row>
      </sheetData>
      <sheetData sheetId="307">
        <row r="41">
          <cell r="G41">
            <v>40002.769999999997</v>
          </cell>
        </row>
      </sheetData>
      <sheetData sheetId="308">
        <row r="43">
          <cell r="G43">
            <v>48229.59</v>
          </cell>
        </row>
      </sheetData>
      <sheetData sheetId="309">
        <row r="28">
          <cell r="G28">
            <v>292822.68</v>
          </cell>
        </row>
      </sheetData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>
        <row r="42">
          <cell r="G42">
            <v>182.14141556911878</v>
          </cell>
        </row>
      </sheetData>
      <sheetData sheetId="324">
        <row r="57">
          <cell r="G57">
            <v>151.10624999999999</v>
          </cell>
        </row>
      </sheetData>
      <sheetData sheetId="325"/>
      <sheetData sheetId="326">
        <row r="35">
          <cell r="G35">
            <v>625.88662551450943</v>
          </cell>
        </row>
      </sheetData>
      <sheetData sheetId="327">
        <row r="29">
          <cell r="G29">
            <v>2749.14</v>
          </cell>
        </row>
      </sheetData>
      <sheetData sheetId="328">
        <row r="30">
          <cell r="G30">
            <v>8868.630000000001</v>
          </cell>
        </row>
      </sheetData>
      <sheetData sheetId="329">
        <row r="33">
          <cell r="G33">
            <v>585.56492637215536</v>
          </cell>
        </row>
      </sheetData>
      <sheetData sheetId="330">
        <row r="68">
          <cell r="G68">
            <v>2589.4619999999995</v>
          </cell>
        </row>
      </sheetData>
      <sheetData sheetId="3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ias Bancárias"/>
      <sheetName val="PROJECT DATA"/>
      <sheetName val="CUSTO_DIRECÇÃO"/>
      <sheetName val="MO_EQ"/>
      <sheetName val="Materiais"/>
      <sheetName val="ALUGUER"/>
      <sheetName val="Tarefas"/>
      <sheetName val="parque eolico - proposta"/>
      <sheetName val="Resumo"/>
      <sheetName val="Garantias_Bancárias"/>
      <sheetName val="PROJECT_DATA"/>
      <sheetName val="parque_eolico_-_proposta"/>
    </sheetNames>
    <sheetDataSet>
      <sheetData sheetId="0"/>
      <sheetData sheetId="1"/>
      <sheetData sheetId="2"/>
      <sheetData sheetId="3">
        <row r="22">
          <cell r="A22" t="str">
            <v>Carrinha 4x4</v>
          </cell>
        </row>
        <row r="23">
          <cell r="A23" t="str">
            <v>Carrinha Dyna</v>
          </cell>
        </row>
        <row r="24">
          <cell r="A24" t="str">
            <v>Camião 2 eixos</v>
          </cell>
        </row>
        <row r="25">
          <cell r="A25" t="str">
            <v>Camião 3 eixos</v>
          </cell>
        </row>
        <row r="26">
          <cell r="A26" t="str">
            <v>camião 3 eixos com grua</v>
          </cell>
        </row>
        <row r="27">
          <cell r="A27" t="str">
            <v>Camião 4 eixos</v>
          </cell>
        </row>
        <row r="28">
          <cell r="A28" t="str">
            <v>Camião 4 eixos c grua</v>
          </cell>
        </row>
        <row r="29">
          <cell r="A29" t="str">
            <v>Trailler porta agregados</v>
          </cell>
        </row>
        <row r="30">
          <cell r="A30" t="str">
            <v>Trailler porta máquinas</v>
          </cell>
        </row>
        <row r="31">
          <cell r="A31" t="str">
            <v>Carros ligeiros (km)</v>
          </cell>
        </row>
        <row r="32">
          <cell r="A32" t="str">
            <v>Carrinhas toyota (km)</v>
          </cell>
        </row>
        <row r="33">
          <cell r="A33" t="str">
            <v>Carrinhas basculantes</v>
          </cell>
        </row>
        <row r="34">
          <cell r="A34" t="str">
            <v>Dumper</v>
          </cell>
        </row>
        <row r="35">
          <cell r="A35" t="str">
            <v>Autobetoneiras</v>
          </cell>
        </row>
        <row r="36">
          <cell r="A36" t="str">
            <v>Bulldozer D6</v>
          </cell>
        </row>
        <row r="37">
          <cell r="A37" t="str">
            <v>Buldozer D50</v>
          </cell>
        </row>
        <row r="38">
          <cell r="A38" t="str">
            <v>Carro de perfuração</v>
          </cell>
        </row>
        <row r="39">
          <cell r="A39" t="str">
            <v>Cilindro misto</v>
          </cell>
        </row>
        <row r="40">
          <cell r="A40" t="str">
            <v>Cilindro pneus</v>
          </cell>
        </row>
        <row r="41">
          <cell r="A41" t="str">
            <v>Cilindro apeado</v>
          </cell>
        </row>
        <row r="42">
          <cell r="A42" t="str">
            <v>Cilindro rolos</v>
          </cell>
        </row>
        <row r="43">
          <cell r="A43" t="str">
            <v>Cilindro Valas</v>
          </cell>
        </row>
        <row r="44">
          <cell r="A44" t="str">
            <v>Compressor</v>
          </cell>
        </row>
        <row r="45">
          <cell r="A45" t="str">
            <v>Espalhadora Grande</v>
          </cell>
        </row>
        <row r="46">
          <cell r="A46" t="str">
            <v>Espalhadora pequena</v>
          </cell>
        </row>
        <row r="47">
          <cell r="A47" t="str">
            <v>Fresadora</v>
          </cell>
        </row>
        <row r="48">
          <cell r="A48" t="str">
            <v>Giratória 29ton</v>
          </cell>
        </row>
        <row r="49">
          <cell r="A49" t="str">
            <v>Giratória pneus</v>
          </cell>
        </row>
        <row r="50">
          <cell r="A50" t="str">
            <v>Giratória 34ton</v>
          </cell>
        </row>
        <row r="51">
          <cell r="A51" t="str">
            <v>Giratória 29ton c martelo</v>
          </cell>
        </row>
        <row r="52">
          <cell r="A52" t="str">
            <v>Giratória pneus c martelo</v>
          </cell>
        </row>
        <row r="53">
          <cell r="A53" t="str">
            <v>Giratória 34ton com martelo</v>
          </cell>
        </row>
        <row r="54">
          <cell r="A54" t="str">
            <v>Motoniveladora Gallion</v>
          </cell>
        </row>
        <row r="55">
          <cell r="A55" t="str">
            <v>Motoniveladora 120g</v>
          </cell>
        </row>
        <row r="56">
          <cell r="A56" t="str">
            <v>Pá carregadora</v>
          </cell>
        </row>
        <row r="57">
          <cell r="A57" t="str">
            <v>Rectroescavadora</v>
          </cell>
        </row>
        <row r="58">
          <cell r="A58" t="str">
            <v>Uniloador bobcat vassoura</v>
          </cell>
        </row>
        <row r="59">
          <cell r="A59" t="str">
            <v>Uniloader bobcat com fresa</v>
          </cell>
        </row>
        <row r="60">
          <cell r="A60" t="str">
            <v>Saltitão</v>
          </cell>
        </row>
        <row r="61">
          <cell r="A61" t="str">
            <v>Tractor Rega</v>
          </cell>
        </row>
        <row r="62">
          <cell r="A62" t="str">
            <v>Placa compactadora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 aux."/>
    </sheetNames>
    <sheetDataSet>
      <sheetData sheetId="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ERTA 15 CASAS"/>
      <sheetName val="16 casas enviada ing.carrion"/>
      <sheetName val="OFERTA FORMATO1"/>
      <sheetName val="oferta 15 casa"/>
      <sheetName val="DESGLOSE FORMATO 3"/>
      <sheetName val="Hoja3"/>
      <sheetName val="OFERTA CD"/>
      <sheetName val="comparativo"/>
      <sheetName val="Cuadro comparativo"/>
      <sheetName val="OFERTA1"/>
      <sheetName val="LIST.EES"/>
      <sheetName val="MEJORAMIENTO DE SUELO"/>
      <sheetName val="LIMPIEZA FINAL"/>
      <sheetName val="LIMPIEZA FINAL REVISADA"/>
      <sheetName val="LIMPIEZA Y DESALOJO DE ESCOMBRO"/>
      <sheetName val="MOVILIZACION REVISADA"/>
      <sheetName val="INST. PROVISIONALES REVISADA"/>
      <sheetName val="VM-1"/>
      <sheetName val="CLAVADORES 1.5&quot;X3&quot;X"/>
      <sheetName val="CUBIERTA DE TECHO cal.26"/>
      <sheetName val="MALLA ELECTROSOLDADA"/>
      <sheetName val="CUMBRERA "/>
      <sheetName val="SAG ROAD"/>
      <sheetName val="PLACA 8&quot;X12&quot;X3.8&quot;"/>
      <sheetName val="PLACA 4&quot;X24&quot;X1.4&quot; "/>
      <sheetName val="ANCLAS DE 1.2&quot;"/>
      <sheetName val="ANGULARES DE 2&quot;X2&quot;X1.8&quot;"/>
      <sheetName val="AZULEJO DE 20X30"/>
      <sheetName val="PARTICIONES"/>
      <sheetName val="TUBERIA DE 4&quot;"/>
      <sheetName val="TUBERIA DE 2&quot; "/>
      <sheetName val="TUBERIA DE 1.2&quot;"/>
      <sheetName val="PINTURA DE PAREDES"/>
      <sheetName val="ZANJEO PARA TUBERIA"/>
      <sheetName val="TRAMPA DE GRASA"/>
      <sheetName val="CAJA REGISTRO AN"/>
      <sheetName val="FOGON"/>
      <sheetName val="BOCA DE LIMPIEZA DE 4&quot;"/>
      <sheetName val="AGUAS NEGRAS EP"/>
      <sheetName val="AGUAS NEGRAS EG"/>
      <sheetName val="AGUAS NEGRAS ESS"/>
      <sheetName val="AGUA CALIENTE Y GAS EES"/>
      <sheetName val="AGUA CALIENTE Y GAS EP"/>
      <sheetName val="AGUA CALIENTE Y GAS EG"/>
      <sheetName val="AGUA POTABLE EP"/>
      <sheetName val="AGUA POTABLE EG"/>
      <sheetName val="AGUA POTABLE ESS"/>
      <sheetName val="BASE DE CONCRETO"/>
      <sheetName val="PANA SENCILLA"/>
      <sheetName val="URINARIO"/>
      <sheetName val="LAVAMANOS PLAZA"/>
      <sheetName val="LAVAMANOS 460 BONE"/>
      <sheetName val="INODORO CADET"/>
      <sheetName val="INODORO PLAZA BLANCO"/>
      <sheetName val="LOSA DE TECHO VESTIBULO"/>
      <sheetName val="LOSA DE TECHO CF"/>
      <sheetName val="BAJANTE PLUVIAL DE 3&quot;"/>
      <sheetName val="ESTRUCTURA DE FASCIA"/>
      <sheetName val="CANAL DE ZINC "/>
      <sheetName val="CUMBRERA"/>
      <sheetName val="CUBIERTA DE TECHO"/>
      <sheetName val="PERGOLA EG"/>
      <sheetName val="PERGOLA EP"/>
      <sheetName val="CERCHA DE MADERA"/>
      <sheetName val="ESTRUCTURA DE TECHO"/>
      <sheetName val="EMBALDOSADO"/>
      <sheetName val="RODAPIE OAXACA ROJO"/>
      <sheetName val="RODAPIE DE BARRO PULIDO 20X50"/>
      <sheetName val="LOSETAS AUTOPORTANTES"/>
      <sheetName val="PISO ANTIBACTERIAL"/>
      <sheetName val="PISO OAXACA ROJO"/>
      <sheetName val="PISO DE BARRO PULIDO 50X50"/>
      <sheetName val="CASCOTE 2500 PSI"/>
      <sheetName val="NIVELACION Y CONFORMACION"/>
      <sheetName val="FORJADO DE JAMBAS"/>
      <sheetName val="FINO"/>
      <sheetName val="PASTA PARA FINO"/>
      <sheetName val="REPELLO"/>
      <sheetName val="PIQUETEO"/>
      <sheetName val="LISTELO EHP"/>
      <sheetName val="AZULEJOS DE 31.6 x 45 MARRON"/>
      <sheetName val="AZULEJOS DE 31.6 x 45"/>
      <sheetName val="AZULEJOS DE 45 X 45"/>
      <sheetName val="AZULEJOS DE 20 X 20"/>
      <sheetName val="AZULEJOS DE 20 X 30"/>
      <sheetName val="ENCHAPE DE PIEDRA LAJA"/>
      <sheetName val="PAREDES DE MAMPOSTERIA"/>
      <sheetName val="MORTERO REPELLO 1-4"/>
      <sheetName val="CONCRETO 3000 PSI"/>
      <sheetName val="HIERRO #2 FUNDACIONES"/>
      <sheetName val="HIERRO #3 FUNDACIONES"/>
      <sheetName val="HIERRO #4 FUNDACIONES"/>
      <sheetName val="HIERRO #5 FUNDACIONES"/>
      <sheetName val="FORMALETA DE VIGA ASISMICA"/>
      <sheetName val="RELLENO Y COMPACTACION REVISADA"/>
      <sheetName val="EXCAVACION REVISADA"/>
      <sheetName val="TRAZO Y NIVELACION REVISADA"/>
      <sheetName val="CERCO PERIMETRAL"/>
      <sheetName val="LIST. EHG"/>
      <sheetName val="LIST. EHP"/>
      <sheetName val="LIST.EES (2)"/>
      <sheetName val="LIST. EHG (2)"/>
      <sheetName val="LIST. EHP (2)"/>
      <sheetName val="LIST.EES DE CONTRATO"/>
      <sheetName val="LIST. EHG DE CONTRATO"/>
      <sheetName val="LIST. EHP DE CONTRATO"/>
      <sheetName val="CUADRO RESUMEN"/>
      <sheetName val="CUADRO RESUMEN ING. CCC"/>
      <sheetName val="LIST.EES DE CONTRATO (2)"/>
      <sheetName val="LIST. EHG DE CONTRATO (2)"/>
      <sheetName val="LIST. EHP DE CONTRATO (2)"/>
    </sheetNames>
    <sheetDataSet>
      <sheetData sheetId="0">
        <row r="10">
          <cell r="D10" t="str">
            <v>Relleno y Compactacion a 95%</v>
          </cell>
        </row>
      </sheetData>
      <sheetData sheetId="1">
        <row r="8">
          <cell r="J8">
            <v>4.9195936772222622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8">
          <cell r="J8">
            <v>26.82</v>
          </cell>
        </row>
      </sheetData>
      <sheetData sheetId="96"/>
      <sheetData sheetId="97"/>
      <sheetData sheetId="98"/>
      <sheetData sheetId="99"/>
      <sheetData sheetId="100">
        <row r="1">
          <cell r="M1">
            <v>0.41</v>
          </cell>
        </row>
      </sheetData>
      <sheetData sheetId="101"/>
      <sheetData sheetId="102"/>
      <sheetData sheetId="103">
        <row r="195">
          <cell r="N195" t="e">
            <v>#REF!</v>
          </cell>
        </row>
      </sheetData>
      <sheetData sheetId="104">
        <row r="155">
          <cell r="N155" t="e">
            <v>#REF!</v>
          </cell>
        </row>
      </sheetData>
      <sheetData sheetId="105">
        <row r="143">
          <cell r="O143" t="e">
            <v>#REF!</v>
          </cell>
        </row>
      </sheetData>
      <sheetData sheetId="106"/>
      <sheetData sheetId="107"/>
      <sheetData sheetId="108"/>
      <sheetData sheetId="109"/>
      <sheetData sheetId="11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Arg Tabli"/>
      <sheetName val="Otro Eq AT"/>
      <sheetName val="Entradas Combustible"/>
      <sheetName val="Diesel Mq"/>
      <sheetName val="Otros Equipos"/>
      <sheetName val="Horas Maquinas"/>
      <sheetName val="Consumo de Combustible"/>
      <sheetName val="Rend General"/>
      <sheetName val="Rend x Maq"/>
      <sheetName val="Rend x Equipo"/>
      <sheetName val="combustible Martillo"/>
    </sheetNames>
    <sheetDataSet>
      <sheetData sheetId="0"/>
      <sheetData sheetId="1">
        <row r="8">
          <cell r="G8" t="str">
            <v>Lubrico 7608</v>
          </cell>
        </row>
        <row r="9">
          <cell r="G9" t="str">
            <v>Lubrico 7603</v>
          </cell>
        </row>
        <row r="10">
          <cell r="G10" t="str">
            <v>Tanque Rojo 7301</v>
          </cell>
        </row>
        <row r="11">
          <cell r="G11" t="str">
            <v>Lubrico 7602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GDEZ91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fichas rend."/>
      <sheetName val="Garantias Bancárias"/>
      <sheetName val="CUSTO_DIRECÇÃO"/>
      <sheetName val="MO_EQ"/>
      <sheetName val="Materiais"/>
      <sheetName val="ALUGUER"/>
      <sheetName val="Tarefas (1)"/>
      <sheetName val="Tarefas (2)"/>
      <sheetName val="Tarefas (3)"/>
      <sheetName val="F1-V2 1.1"/>
      <sheetName val="F1-V2 1.2"/>
      <sheetName val="F1-V2 1.3"/>
      <sheetName val="F1-V2 1.4"/>
      <sheetName val="F1-V2 6"/>
      <sheetName val="F1-V2 SUMMARY"/>
      <sheetName val="F2-V2 1.1"/>
      <sheetName val="F2-V2 1.2"/>
      <sheetName val="F2-V2 1.3"/>
      <sheetName val="F2-V2 1.4"/>
      <sheetName val="F2-V2 6"/>
      <sheetName val="F2-V2 SUMMARY"/>
      <sheetName val="1.1"/>
      <sheetName val="1.2"/>
      <sheetName val="1.3"/>
      <sheetName val="1.4"/>
      <sheetName val="6"/>
      <sheetName val="SUMMARY"/>
      <sheetName val="1.1 (2)"/>
      <sheetName val="1.2 (2)"/>
      <sheetName val="1.3 (2)"/>
      <sheetName val="1.4 (2)"/>
      <sheetName val="6 (2)"/>
      <sheetName val="SUMMARY (2)"/>
      <sheetName val="PROJECT_DATA"/>
      <sheetName val="fichas_rend_"/>
      <sheetName val="Garantias_Bancárias"/>
      <sheetName val="Tarefas_(1)"/>
      <sheetName val="Tarefas_(2)"/>
      <sheetName val="Tarefas_(3)"/>
      <sheetName val="F1-V2_1_1"/>
      <sheetName val="F1-V2_1_2"/>
      <sheetName val="F1-V2_1_3"/>
      <sheetName val="F1-V2_1_4"/>
      <sheetName val="F1-V2_6"/>
      <sheetName val="F1-V2_SUMMARY"/>
      <sheetName val="F2-V2_1_1"/>
      <sheetName val="F2-V2_1_2"/>
      <sheetName val="F2-V2_1_3"/>
      <sheetName val="F2-V2_1_4"/>
      <sheetName val="F2-V2_6"/>
      <sheetName val="F2-V2_SUMMARY"/>
      <sheetName val="1_1"/>
      <sheetName val="1_2"/>
      <sheetName val="1_3"/>
      <sheetName val="1_4"/>
      <sheetName val="1_1_(2)"/>
      <sheetName val="1_2_(2)"/>
      <sheetName val="1_3_(2)"/>
      <sheetName val="1_4_(2)"/>
      <sheetName val="6_(2)"/>
      <sheetName val="SUMMARY_(2)"/>
    </sheetNames>
    <sheetDataSet>
      <sheetData sheetId="0">
        <row r="78">
          <cell r="D78">
            <v>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js"/>
      <sheetName val="Factor"/>
      <sheetName val="Valuta augustus 2007"/>
      <sheetName val="Valutaverdeling"/>
      <sheetName val="Lists"/>
      <sheetName val="Material"/>
      <sheetName val="CONVENIO COLECTIVO"/>
    </sheetNames>
    <sheetDataSet>
      <sheetData sheetId="0"/>
      <sheetData sheetId="1"/>
      <sheetData sheetId="2"/>
      <sheetData sheetId="3"/>
      <sheetData sheetId="4">
        <row r="1">
          <cell r="A1" t="str">
            <v>EXW</v>
          </cell>
          <cell r="B1" t="str">
            <v>YES</v>
          </cell>
          <cell r="C1" t="str">
            <v>O.A</v>
          </cell>
        </row>
        <row r="2">
          <cell r="A2" t="str">
            <v>CIP</v>
          </cell>
          <cell r="B2" t="str">
            <v>NO</v>
          </cell>
          <cell r="C2" t="str">
            <v>ADV &lt; 10.000</v>
          </cell>
        </row>
        <row r="3">
          <cell r="C3" t="str">
            <v>ADV &gt; 10.000</v>
          </cell>
        </row>
        <row r="4">
          <cell r="C4" t="str">
            <v>LC at site</v>
          </cell>
        </row>
        <row r="5">
          <cell r="C5" t="str">
            <v>LC 30/60</v>
          </cell>
        </row>
      </sheetData>
      <sheetData sheetId="5" refreshError="1"/>
      <sheetData sheetId="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NIO COLECTIVO"/>
      <sheetName val="Resumen Total de Oferta"/>
      <sheetName val="Resumen de Edificios"/>
      <sheetName val="E. Dirección"/>
      <sheetName val="Ciclo Básico"/>
      <sheetName val="Ciclo Divers."/>
      <sheetName val="Biblioteca"/>
      <sheetName val="D. Mujeres"/>
      <sheetName val="Cocina Comedor"/>
      <sheetName val="Laboratorios"/>
      <sheetName val="D. Docentes"/>
      <sheetName val="Mantenimiento"/>
      <sheetName val="Obras Exteriores"/>
      <sheetName val="niveletas"/>
      <sheetName val="zapata corrida ZC-3"/>
      <sheetName val="zapata corrida ZC-4"/>
      <sheetName val="zapata corrida ZC-8"/>
      <sheetName val="zapata aislada Z-15"/>
      <sheetName val="zapata aislada Z-17"/>
      <sheetName val="viga asismica va-2"/>
      <sheetName val="Excav. estruct"/>
      <sheetName val="SUELO CEMENTO 1-15"/>
      <sheetName val="columna c-1"/>
      <sheetName val="columna c-2"/>
      <sheetName val="columna c-2B"/>
      <sheetName val="columna c-5"/>
      <sheetName val="columna c-9"/>
      <sheetName val="columna c-10"/>
      <sheetName val="columna c-45"/>
      <sheetName val="columna c-49"/>
      <sheetName val="viga intermedia - 1"/>
      <sheetName val="viga corona  V-L2"/>
      <sheetName val="viga corona  V-C"/>
      <sheetName val="viga corona  V-E"/>
      <sheetName val="viga corona  V-E5"/>
      <sheetName val="viga corona  V-E 11"/>
      <sheetName val="viga corona  V-E 12"/>
      <sheetName val="losa de concreto L-2"/>
      <sheetName val="losa de concreto L-7"/>
      <sheetName val="losa de escaleras"/>
      <sheetName val="mamposteria"/>
      <sheetName val="piqueteo de vigas y columnas"/>
      <sheetName val="repello en jambas"/>
      <sheetName val="repello en paredes"/>
      <sheetName val="fino en jambas"/>
      <sheetName val="fino en  paredes"/>
      <sheetName val="verjas de ventanas"/>
      <sheetName val="puertas de madera"/>
      <sheetName val="puertas de verjas"/>
      <sheetName val="techos"/>
      <sheetName val="azulejos de pared"/>
      <sheetName val="Pisos terrazo"/>
      <sheetName val="Pintura"/>
      <sheetName val="limpieza final"/>
      <sheetName val="Excav. para inst sanitarias"/>
      <sheetName val="Relleno y compactacion"/>
      <sheetName val="CAJA DE REJISTRO  A NEGRAS"/>
      <sheetName val="boca de limpieza"/>
      <sheetName val="lavalallave de chorro con su ba"/>
      <sheetName val="lavalampaso "/>
      <sheetName val="muebles de madera"/>
      <sheetName val="Estimados de Costos"/>
      <sheetName val="Gastos a la Fecha"/>
      <sheetName val="mobra+ps"/>
      <sheetName val="salarios y rentas (2)"/>
      <sheetName val="ANEXO 4 P.B.MAT."/>
      <sheetName val="BASE_DE_DADOS"/>
      <sheetName val="Personalizar"/>
      <sheetName val="LIST.EES (2)"/>
      <sheetName val="LIST.EES DE CONTRATO"/>
      <sheetName val="LIST. EHG DE CONTRATO"/>
      <sheetName val="LIST. EHP DE CONTRATO"/>
    </sheetNames>
    <sheetDataSet>
      <sheetData sheetId="0">
        <row r="1287">
          <cell r="B1287" t="str">
            <v>CUNETAS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GDEZ91"/>
      <sheetName val="PROJECT DATA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CION VENTA CABLES"/>
      <sheetName val="RESUMEN"/>
      <sheetName val="Inicio"/>
      <sheetName val="Controles"/>
      <sheetName val="Datos Oferta"/>
      <sheetName val="Estudio"/>
      <sheetName val="Carta"/>
      <sheetName val="Portada"/>
      <sheetName val="Hoja Seguimiento"/>
      <sheetName val="Ficha Oferta 1"/>
      <sheetName val="Ficha Oferta 2"/>
      <sheetName val="Datos internos"/>
      <sheetName val="Cálculo hora"/>
    </sheetNames>
    <sheetDataSet>
      <sheetData sheetId="0"/>
      <sheetData sheetId="1"/>
      <sheetData sheetId="2"/>
      <sheetData sheetId="3"/>
      <sheetData sheetId="4">
        <row r="34">
          <cell r="C34">
            <v>1.18</v>
          </cell>
        </row>
        <row r="35">
          <cell r="C35">
            <v>1.35</v>
          </cell>
        </row>
        <row r="36">
          <cell r="C36">
            <v>1.2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Wind Farm Civil Work"/>
      <sheetName val="2. Networks"/>
      <sheetName val="3. Transformation Centers"/>
      <sheetName val="4. Site Management and Infrastr"/>
      <sheetName val="5. WTG Meterings"/>
      <sheetName val="6. AASS Line"/>
      <sheetName val="7.Metereological Tower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H1">
            <v>1.75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NAS DE MALLA EXP."/>
      <sheetName val="COSTO DIRECTO"/>
      <sheetName val="Lista de SUBCONTRATOS"/>
      <sheetName val="Datos de escala temporal (2)"/>
      <sheetName val="CDIRECTO (2)"/>
      <sheetName val="Datos de escala temporal"/>
      <sheetName val="techos (3)"/>
      <sheetName val="techos (2)"/>
      <sheetName val="construccion de rampa "/>
      <sheetName val="techos"/>
      <sheetName val="indirectos (2)"/>
      <sheetName val="oferta"/>
      <sheetName val="aislante"/>
      <sheetName val="niveletas"/>
      <sheetName val="LIMPIEZA  INICIAL"/>
      <sheetName val="Pu-pluvial"/>
      <sheetName val="Temporales"/>
      <sheetName val="BODEGA COMEDOR OFICINAS"/>
      <sheetName val="RELLENO Y COMP. EST."/>
      <sheetName val="CONVENIO COLECTIVO"/>
      <sheetName val="take off"/>
      <sheetName val="SUELO CEMENTO"/>
      <sheetName val="Excav. estruct"/>
      <sheetName val="armar zapatas y pedestales"/>
      <sheetName val="formaleta de viga asismica"/>
      <sheetName val="concreto  en vigas y col"/>
      <sheetName val="concreto de fundaciones"/>
      <sheetName val="formaleta de pedestales"/>
      <sheetName val="Armar vigas Y COLUMNAS"/>
      <sheetName val="FORMALETA DE COLUMNAS"/>
      <sheetName val="formaleta de vigas"/>
      <sheetName val="mamposteria reforzada"/>
      <sheetName val="MORTERO 1,3"/>
      <sheetName val="Repello"/>
      <sheetName val="Fino en paredes y jambas"/>
      <sheetName val="piqueteo"/>
      <sheetName val="tablon de madera"/>
      <sheetName val="puerta metalica"/>
      <sheetName val="adoquinado"/>
      <sheetName val="cuneta"/>
      <sheetName val="losa  de piso est."/>
      <sheetName val="ashford"/>
      <sheetName val="endurecedor de superficie"/>
      <sheetName val="forro de lamina troquelada"/>
      <sheetName val="MOV. Tierra"/>
      <sheetName val="#¡REF"/>
      <sheetName val="Hoja1 (2)"/>
      <sheetName val="tabla yeso"/>
      <sheetName val="ACERO DE REFUERZO EN COLUMN "/>
      <sheetName val="ACERO DE REFUERZO EN VIGAS"/>
      <sheetName val="ACERO DE REFUERZO EN  LOSAS"/>
      <sheetName val="FORM. MUROSy losas en plywood"/>
      <sheetName val="concreto de vigas y columnas"/>
      <sheetName val="CONSTRUCCION DE MURO M-1"/>
      <sheetName val="CONSTRUCCION DE MURO M-2"/>
      <sheetName val="CONSTRUCCION DE CISTERNA"/>
      <sheetName val="PRETILES DE CONCRETO"/>
      <sheetName val="NUCLEO DE ASCENRORES"/>
      <sheetName val="MORTERO 1-3"/>
      <sheetName val="DESALOJO DE MAT. SOBRANTE"/>
      <sheetName val="SUELO CEMENTO 1-10"/>
      <sheetName val="formaleta de ZAPATAS"/>
      <sheetName val="CONSTRUCCION DE ESCALERA DE CON"/>
      <sheetName val="form. Escaleras"/>
      <sheetName val="formato de oferta"/>
      <sheetName val="mamposteria"/>
      <sheetName val="REPELLO EN PAREDES"/>
      <sheetName val="FINO EN PAREDES"/>
      <sheetName val="CONSTRUCCION DE BOVEDA"/>
      <sheetName val="piso de malla expandida"/>
      <sheetName val="PISOS"/>
      <sheetName val="azulejos"/>
      <sheetName val="puertas de madera"/>
      <sheetName val="BANPRO"/>
      <sheetName val="PORTONES CORREDIZOS  METALICOS"/>
      <sheetName val="conctruccion de caseta"/>
      <sheetName val="TOPES DE CONCRETO"/>
      <sheetName val="FORMATO BANPRO"/>
      <sheetName val="CERCA PERIMETRAL"/>
      <sheetName val="reparacion de techo casa  plc"/>
      <sheetName val="Pintura"/>
      <sheetName val="cunetas y bordillos"/>
      <sheetName val="Obras exteriores"/>
      <sheetName val="CAJA DE REJISTRO  A NEGRAS"/>
      <sheetName val="CAJA DE REJISTRO PLUVIAL"/>
      <sheetName val="TRAGANTE PLUVIAL"/>
      <sheetName val="Manholes y Pozos de Visita"/>
      <sheetName val="JARDINERAS"/>
      <sheetName val="ANDENES"/>
      <sheetName val="LIMPIEZA FINAL"/>
      <sheetName val="MUEBLE PARA LAVAMANOS"/>
      <sheetName val="CONSTRUCCION DE PILETAS"/>
      <sheetName val="CONSTRUCCION DE CANAL DE DRENAJ"/>
      <sheetName val="PARTICION ACRILICA"/>
      <sheetName val="niveletas (2)"/>
      <sheetName val="obras civiles electricas"/>
      <sheetName val="Hoja1"/>
      <sheetName val="Hoja2"/>
      <sheetName val="Hoja3"/>
      <sheetName val="Resumen Total de Oferta"/>
      <sheetName val="Resumen de Edificios"/>
      <sheetName val="E. Dirección"/>
      <sheetName val="Ciclo Básico"/>
      <sheetName val="Ciclo Divers."/>
      <sheetName val="Biblioteca"/>
      <sheetName val="D. Mujeres"/>
      <sheetName val="Cocina Comedor"/>
      <sheetName val="Laboratorios"/>
      <sheetName val="D. Docentes"/>
      <sheetName val="Mantenimiento"/>
      <sheetName val="zapata aislada Z-2 biblioteca"/>
      <sheetName val="zapata aislada Z-3  biblioteca"/>
      <sheetName val="zapata aislada Z- 9  biblioteca"/>
      <sheetName val="viga asismica va-2 Biblioteca"/>
      <sheetName val="SUELO CEMENTO 1-15"/>
      <sheetName val="columna c-1A  Biblioteca"/>
      <sheetName val="columna c-2 biblioteca"/>
      <sheetName val="columna c-2B biblioteca"/>
      <sheetName val="columna c-29 biblioteca"/>
      <sheetName val="columna c-30 biblioteca "/>
      <sheetName val="columna c-31 biblioteca  "/>
      <sheetName val="viga intermedia - 1"/>
      <sheetName val="viga corona  V-C"/>
      <sheetName val="PANEL W"/>
      <sheetName val="piqueteo de vigas y columnas"/>
      <sheetName val="repello en jambas"/>
      <sheetName val="fino en jambas"/>
      <sheetName val="fino en  paredes"/>
      <sheetName val="Pisos terrazo"/>
      <sheetName val="Pisos terrazo celeste"/>
      <sheetName val="Excav. para inst sanitarias"/>
      <sheetName val="Relleno y compactacion"/>
      <sheetName val="boca de limpieza"/>
      <sheetName val="llave de chorro con su ba"/>
      <sheetName val="lavalampaso "/>
      <sheetName val="verjas de ventanas"/>
      <sheetName val="muebles de madera"/>
      <sheetName val="lavanderos"/>
      <sheetName val="zapata corrida ZC-5 dorm mujer"/>
      <sheetName val="zapata corrida ZC-6 dorm mujer "/>
      <sheetName val="zapata corrida ZC-7  dorm mujer"/>
      <sheetName val="zapata corrida ZC-8 D Mujer"/>
      <sheetName val="zapata aislada Z-15 dorm mujer"/>
      <sheetName val="zapata aislada Z- 6 dorm mujer"/>
      <sheetName val="viga asismica va-2"/>
      <sheetName val="viga asismica VA D Mujer"/>
      <sheetName val="columna c-1"/>
      <sheetName val="columna c-2"/>
      <sheetName val="columna c-4 D Mujer"/>
      <sheetName val="columna c-3D Mujer"/>
      <sheetName val="columna c-9 D Mujeres "/>
      <sheetName val="columna c-14 D Mujerer"/>
      <sheetName val="columna c-15 D Mujerer "/>
      <sheetName val="columna c-16 D Mujeres"/>
      <sheetName val="columna c-17 D Mujer"/>
      <sheetName val="columna c-18 D Mujer "/>
      <sheetName val="columna c-41 D Mujer "/>
      <sheetName val="columna c-42 D Mujer "/>
      <sheetName val="columna c-44 D Mujer "/>
      <sheetName val="viga corona  V-L2"/>
      <sheetName val="viga corona  V-C -2"/>
      <sheetName val="viga corona  V-E"/>
      <sheetName val="viga corona  V-E 6 D mujer"/>
      <sheetName val="viga corona  V-E 7 D mujer "/>
      <sheetName val="viga corona  V-E 8  D mujer "/>
      <sheetName val="viga corona  V-E 9  D mujer "/>
      <sheetName val="viga corona  V-E 10  D mujer "/>
      <sheetName val="viga corona  V-E 11 DM"/>
      <sheetName val="viga corona  V-E 12 DM"/>
      <sheetName val="losa de concreto L-4 D Mujer"/>
      <sheetName val="losa de concreto L-5 D Mujer"/>
      <sheetName val="losa de concreto L-7 DMujer"/>
      <sheetName val="losa de escaleras"/>
      <sheetName val="mamposteria  de 4 pulgada"/>
      <sheetName val="pared de boque decorativo"/>
      <sheetName val="repello en  cielo"/>
      <sheetName val="fino en  cielo losa"/>
      <sheetName val="puertas de verjas"/>
      <sheetName val="azulejos de pared"/>
      <sheetName val="piso antiderrapante"/>
      <sheetName val="Pisos terrazo    Gris de 30x30"/>
      <sheetName val="Barandal de tubos de 1 pulg"/>
      <sheetName val="verjas de angulares"/>
      <sheetName val="lavamanos de concreto"/>
      <sheetName val="CIELO TEXTURIZADO"/>
      <sheetName val="zapata corrida ZC-3"/>
      <sheetName val="zapata corrida ZC-4"/>
      <sheetName val="zapata corrida ZC-8"/>
      <sheetName val="zapata aislada Z-15"/>
      <sheetName val="zapata aislada Z-17"/>
      <sheetName val="columna c-2B"/>
      <sheetName val="columna c-5"/>
      <sheetName val="columna c-9"/>
      <sheetName val="columna c-10"/>
      <sheetName val="columna c-45"/>
      <sheetName val="columna c-49"/>
      <sheetName val="viga corona  V-E5"/>
      <sheetName val="viga corona  V-E 11"/>
      <sheetName val="viga corona  V-E 12"/>
      <sheetName val="losa de concreto L-2"/>
      <sheetName val="losa de concreto L-7"/>
      <sheetName val="lavalallave de chorro con su ba"/>
      <sheetName val="Entrada de datos"/>
      <sheetName val="Materiales"/>
      <sheetName val="Resumen de Cantidades y Costos"/>
      <sheetName val="Resumen de Costos Directos"/>
      <sheetName val="Desglose de Costos Directos"/>
      <sheetName val="Costos Indirectos"/>
      <sheetName val="Movilización y Desmovilización"/>
      <sheetName val="Abra y Destronque"/>
      <sheetName val="Remoción de Puentes de Madera"/>
      <sheetName val="Remoción de Desvío"/>
      <sheetName val="Excavación en la Vía"/>
      <sheetName val="Préstamo No Clasificado"/>
      <sheetName val="Construcción de Terraplenes"/>
      <sheetName val="Agregado Triturado"/>
      <sheetName val="Sub Base Graduación A"/>
      <sheetName val="Geotextil"/>
      <sheetName val="Capa de Revestimiento"/>
      <sheetName val="Material estabilizado cemento"/>
      <sheetName val="Concreto Clase A"/>
      <sheetName val="Concreto Clase C"/>
      <sheetName val="Excavación para Puentes"/>
      <sheetName val="Relleno para Cimientos"/>
      <sheetName val="Relleno Estructural"/>
      <sheetName val="Zampeado, Clase 2"/>
      <sheetName val="Mampostería"/>
      <sheetName val="Material Permeable"/>
      <sheetName val="Tubo PVC de 3&quot;"/>
      <sheetName val="Tubo TMC-120 cm"/>
      <sheetName val="Instalación de Señal"/>
      <sheetName val="Engramado"/>
      <sheetName val="Siembra de Arboles"/>
      <sheetName val="Acero de Refuerzo"/>
      <sheetName val="Acero de Estructural"/>
      <sheetName val="Cuneta Suelo Cemento"/>
      <sheetName val="Postes Guías"/>
      <sheetName val="Movimiento de Tierra Santa Rita"/>
      <sheetName val="Cálculo de Obras"/>
      <sheetName val="Concreto 3000 PSI"/>
      <sheetName val="RENTA"/>
      <sheetName val="PERNOS BARRA 1020"/>
      <sheetName val="movimiento de tierra"/>
      <sheetName val="GCI"/>
      <sheetName val="porton de malla"/>
      <sheetName val="primera convocatoria reducido"/>
      <sheetName val="CONVENIO COLECTIVO "/>
      <sheetName val="RESUMEN"/>
      <sheetName val="ALCANCES DE OBRAS"/>
      <sheetName val="ALCANCES DE OBRAS (3)"/>
      <sheetName val="Estructura Edificios Tipitapa"/>
      <sheetName val="tanque metalico"/>
      <sheetName val="ALCANCES"/>
      <sheetName val="alcance"/>
      <sheetName val="costos electricos"/>
      <sheetName val="TEMPORALES ELECTRICAS"/>
      <sheetName val="GASES MEDICOS"/>
      <sheetName val="Formato de Oferta "/>
      <sheetName val="Red de Polarización a Tierra"/>
      <sheetName val="Tarjeta de Costo Unitario "/>
      <sheetName val="limpieza inicial"/>
      <sheetName val="desintalar puertas"/>
      <sheetName val="desintalar INODORO"/>
      <sheetName val="desintalar lavamos"/>
      <sheetName val="desintalar mueble pantry"/>
      <sheetName val="DEMOLER  AREA DE BAÑOS"/>
      <sheetName val="eliminar particiones livianas"/>
      <sheetName val="demolicion de pared de bloque"/>
      <sheetName val="RELLENO Y COMP. EST"/>
      <sheetName val="RELLENO Y COMP.mat selecto"/>
      <sheetName val="Armar acero EN FUNDACIONES"/>
      <sheetName val="cambio"/>
      <sheetName val="DESALOJO"/>
      <sheetName val="Acero de estructuras de concret"/>
      <sheetName val="concreto estructural"/>
      <sheetName val="CURADOS"/>
      <sheetName val="PANEL W entrepiso"/>
      <sheetName val="FASCIA DE COVINTEC"/>
      <sheetName val="Repello, fino"/>
      <sheetName val="ARENA CRIBADA"/>
      <sheetName val="cemento"/>
      <sheetName val="CEDAZO # 4"/>
      <sheetName val="eliminar piso"/>
      <sheetName val="concreto de 2000 psi"/>
      <sheetName val="concreto de 2000 area nueva"/>
      <sheetName val="PISOS "/>
      <sheetName val="PUERTAS "/>
      <sheetName val="precio puertas"/>
      <sheetName val="Excav. de tuberia"/>
      <sheetName val="caja de registro"/>
      <sheetName val="caja  a demoler"/>
      <sheetName val="hacer caseta de GM"/>
      <sheetName val="losa con losacero"/>
      <sheetName val="losa con losacero Y ESTRUCTURA"/>
      <sheetName val="protector de camillas"/>
      <sheetName val="calculo de acero en lote 18"/>
      <sheetName val="oferta pisos"/>
      <sheetName val="ACCESORIOS SANITARIOS"/>
      <sheetName val="MUEBLE PANTRY"/>
      <sheetName val="acero ref"/>
      <sheetName val="exc estruct"/>
      <sheetName val="acero"/>
      <sheetName val="formaleta"/>
      <sheetName val="concreto"/>
      <sheetName val="cisterna"/>
      <sheetName val="calculo obras exteriores"/>
      <sheetName val="caqnal abierto"/>
      <sheetName val="pozo de absorcion"/>
      <sheetName val="pozo de infiltracion"/>
      <sheetName val="tanque septico"/>
      <sheetName val="EQUIPO"/>
      <sheetName val="CALCULO DE PROTOCOLIZACION (3)"/>
      <sheetName val="CALCULO FINANCIAMIENTO fianza"/>
      <sheetName val="HORAS  EXTRAS"/>
      <sheetName val="TimeData juigalpa"/>
      <sheetName val="CALCULO DE FIANZA"/>
      <sheetName val="AGUA NEGRAS"/>
      <sheetName val="AGUA POTABLE"/>
      <sheetName val="P-U A.POT. P.V.C"/>
      <sheetName val="P-U A.POT.H.G"/>
      <sheetName val="P-U A.POT. VALV. "/>
      <sheetName val="P-U A.NEGRAS P.V.C"/>
      <sheetName val="ALCANCES DE OBRAS (2)"/>
      <sheetName val="cuneta de concreto"/>
      <sheetName val="andenes "/>
      <sheetName val="muro de locetas"/>
      <sheetName val="cerca de malla ciclon"/>
      <sheetName val="trampa grasa"/>
      <sheetName val="caja neutra"/>
      <sheetName val="losa de techo"/>
      <sheetName val="PUERTAS METALICAS"/>
      <sheetName val="FORMULARIO DIRECTO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>
        <row r="26">
          <cell r="G26">
            <v>178.44161383942952</v>
          </cell>
        </row>
      </sheetData>
      <sheetData sheetId="10">
        <row r="9">
          <cell r="F9">
            <v>4038078.4575689058</v>
          </cell>
        </row>
      </sheetData>
      <sheetData sheetId="11"/>
      <sheetData sheetId="12"/>
      <sheetData sheetId="13">
        <row r="105">
          <cell r="G105">
            <v>7.8851428571428563</v>
          </cell>
        </row>
      </sheetData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>
        <row r="27">
          <cell r="G27">
            <v>0</v>
          </cell>
        </row>
      </sheetData>
      <sheetData sheetId="23"/>
      <sheetData sheetId="24"/>
      <sheetData sheetId="25"/>
      <sheetData sheetId="26">
        <row r="38">
          <cell r="G38">
            <v>1455.7</v>
          </cell>
        </row>
      </sheetData>
      <sheetData sheetId="27">
        <row r="32">
          <cell r="G32">
            <v>97.594681159420304</v>
          </cell>
        </row>
      </sheetData>
      <sheetData sheetId="28"/>
      <sheetData sheetId="29"/>
      <sheetData sheetId="30">
        <row r="123">
          <cell r="G123">
            <v>117.05963636363637</v>
          </cell>
        </row>
      </sheetData>
      <sheetData sheetId="31"/>
      <sheetData sheetId="32"/>
      <sheetData sheetId="33"/>
      <sheetData sheetId="34"/>
      <sheetData sheetId="35">
        <row r="24">
          <cell r="G24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74">
          <cell r="G74">
            <v>154.81050000000002</v>
          </cell>
        </row>
      </sheetData>
      <sheetData sheetId="66"/>
      <sheetData sheetId="67"/>
      <sheetData sheetId="68"/>
      <sheetData sheetId="69"/>
      <sheetData sheetId="70"/>
      <sheetData sheetId="71">
        <row r="32">
          <cell r="G32">
            <v>223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25">
          <cell r="G25">
            <v>3.1914893617021276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>
        <row r="40">
          <cell r="G40">
            <v>721.56588316433044</v>
          </cell>
        </row>
      </sheetData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>
        <row r="31">
          <cell r="G31">
            <v>127.95984704457176</v>
          </cell>
        </row>
      </sheetData>
      <sheetData sheetId="243">
        <row r="23">
          <cell r="G23">
            <v>19028.919999999998</v>
          </cell>
        </row>
      </sheetData>
      <sheetData sheetId="244">
        <row r="34">
          <cell r="G34">
            <v>11872.12</v>
          </cell>
        </row>
      </sheetData>
      <sheetData sheetId="245"/>
      <sheetData sheetId="246"/>
      <sheetData sheetId="247"/>
      <sheetData sheetId="248"/>
      <sheetData sheetId="249"/>
      <sheetData sheetId="250"/>
      <sheetData sheetId="251">
        <row r="30">
          <cell r="G30">
            <v>34633.449999999997</v>
          </cell>
        </row>
      </sheetData>
      <sheetData sheetId="252">
        <row r="78">
          <cell r="E78">
            <v>178.40173900568908</v>
          </cell>
        </row>
      </sheetData>
      <sheetData sheetId="253">
        <row r="123">
          <cell r="E123">
            <v>51.305698760079999</v>
          </cell>
        </row>
      </sheetData>
      <sheetData sheetId="254"/>
      <sheetData sheetId="255"/>
      <sheetData sheetId="256"/>
      <sheetData sheetId="257"/>
      <sheetData sheetId="258"/>
      <sheetData sheetId="259"/>
      <sheetData sheetId="260">
        <row r="20">
          <cell r="G20">
            <v>0</v>
          </cell>
        </row>
      </sheetData>
      <sheetData sheetId="261"/>
      <sheetData sheetId="262"/>
      <sheetData sheetId="263"/>
      <sheetData sheetId="264"/>
      <sheetData sheetId="265"/>
      <sheetData sheetId="266"/>
      <sheetData sheetId="267"/>
      <sheetData sheetId="268">
        <row r="29">
          <cell r="G29">
            <v>0.91479820627802699</v>
          </cell>
        </row>
      </sheetData>
      <sheetData sheetId="269">
        <row r="33">
          <cell r="G33">
            <v>3.0222222222222226</v>
          </cell>
        </row>
      </sheetData>
      <sheetData sheetId="270">
        <row r="34">
          <cell r="G34">
            <v>26.887758101002706</v>
          </cell>
        </row>
      </sheetData>
      <sheetData sheetId="271"/>
      <sheetData sheetId="272"/>
      <sheetData sheetId="273">
        <row r="34">
          <cell r="G34">
            <v>28.029409761585168</v>
          </cell>
        </row>
      </sheetData>
      <sheetData sheetId="274">
        <row r="33">
          <cell r="G33">
            <v>1451.6465000000001</v>
          </cell>
        </row>
      </sheetData>
      <sheetData sheetId="275"/>
      <sheetData sheetId="276"/>
      <sheetData sheetId="277"/>
      <sheetData sheetId="278">
        <row r="101">
          <cell r="G101">
            <v>21.115400000000001</v>
          </cell>
        </row>
      </sheetData>
      <sheetData sheetId="279"/>
      <sheetData sheetId="280"/>
      <sheetData sheetId="281"/>
      <sheetData sheetId="282"/>
      <sheetData sheetId="283"/>
      <sheetData sheetId="284"/>
      <sheetData sheetId="285">
        <row r="21">
          <cell r="G21">
            <v>85.575262500000008</v>
          </cell>
        </row>
      </sheetData>
      <sheetData sheetId="286">
        <row r="31">
          <cell r="G31">
            <v>8147.0792307692309</v>
          </cell>
        </row>
      </sheetData>
      <sheetData sheetId="287"/>
      <sheetData sheetId="288"/>
      <sheetData sheetId="289">
        <row r="43">
          <cell r="G43">
            <v>1096.0752706666667</v>
          </cell>
        </row>
      </sheetData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>
        <row r="30">
          <cell r="G30">
            <v>2632.6636452550001</v>
          </cell>
        </row>
      </sheetData>
      <sheetData sheetId="299"/>
      <sheetData sheetId="300"/>
      <sheetData sheetId="301"/>
      <sheetData sheetId="302"/>
      <sheetData sheetId="303"/>
      <sheetData sheetId="304">
        <row r="32">
          <cell r="G32">
            <v>165878.02000000002</v>
          </cell>
        </row>
      </sheetData>
      <sheetData sheetId="305"/>
      <sheetData sheetId="306">
        <row r="29">
          <cell r="G29">
            <v>390.63664974619286</v>
          </cell>
        </row>
      </sheetData>
      <sheetData sheetId="307">
        <row r="41">
          <cell r="G41">
            <v>40002.769999999997</v>
          </cell>
        </row>
      </sheetData>
      <sheetData sheetId="308">
        <row r="43">
          <cell r="G43">
            <v>48229.59</v>
          </cell>
        </row>
      </sheetData>
      <sheetData sheetId="309">
        <row r="28">
          <cell r="G28">
            <v>292822.68</v>
          </cell>
        </row>
      </sheetData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>
        <row r="42">
          <cell r="G42">
            <v>182.14141556911878</v>
          </cell>
        </row>
      </sheetData>
      <sheetData sheetId="324">
        <row r="57">
          <cell r="G57">
            <v>151.10624999999999</v>
          </cell>
        </row>
      </sheetData>
      <sheetData sheetId="325"/>
      <sheetData sheetId="326">
        <row r="35">
          <cell r="G35">
            <v>625.88662551450943</v>
          </cell>
        </row>
      </sheetData>
      <sheetData sheetId="327">
        <row r="29">
          <cell r="G29">
            <v>2749.14</v>
          </cell>
        </row>
      </sheetData>
      <sheetData sheetId="328">
        <row r="30">
          <cell r="G30">
            <v>8868.630000000001</v>
          </cell>
        </row>
      </sheetData>
      <sheetData sheetId="329">
        <row r="33">
          <cell r="G33">
            <v>585.56492637215536</v>
          </cell>
        </row>
      </sheetData>
      <sheetData sheetId="330">
        <row r="68">
          <cell r="G68">
            <v>2589.4619999999995</v>
          </cell>
        </row>
      </sheetData>
      <sheetData sheetId="33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II - FORNECIMENTOS"/>
      <sheetName val="QGDEZ91"/>
      <sheetName val="Summar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oferta"/>
      <sheetName val="Oferta al cliente."/>
      <sheetName val="mobra+p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CTIVIDADES"/>
      <sheetName val="PU MANO DE OBRA"/>
      <sheetName val="PU MATERIALES"/>
      <sheetName val="PU EQUIPO"/>
      <sheetName val="PU CANTIDADES"/>
      <sheetName val="COSTOS UNITARIOS"/>
      <sheetName val="PROYECTO"/>
      <sheetName val="PRESUPUESTO C.D."/>
      <sheetName val="COSTOS INDIRECTOS"/>
      <sheetName val="PRESUPUESTO C.I."/>
      <sheetName val="RESUMEN"/>
      <sheetName val="PRESUPUESTO"/>
    </sheetNames>
    <sheetDataSet>
      <sheetData sheetId="0"/>
      <sheetData sheetId="1">
        <row r="2">
          <cell r="A2" t="str">
            <v>Excavación de fundaciones viga asísmica</v>
          </cell>
        </row>
      </sheetData>
      <sheetData sheetId="2">
        <row r="2">
          <cell r="A2" t="str">
            <v>Excavación viga asísmica</v>
          </cell>
          <cell r="H2" t="str">
            <v>OF</v>
          </cell>
        </row>
        <row r="3">
          <cell r="A3" t="str">
            <v>Excavación zapatas</v>
          </cell>
          <cell r="H3" t="str">
            <v>AY</v>
          </cell>
        </row>
        <row r="4">
          <cell r="A4" t="str">
            <v>Acarrear acero de refuerzo</v>
          </cell>
          <cell r="H4" t="str">
            <v>2OF+1AY</v>
          </cell>
        </row>
        <row r="5">
          <cell r="A5" t="str">
            <v>Alistar acero de refuerzo</v>
          </cell>
        </row>
        <row r="6">
          <cell r="A6" t="str">
            <v>Armar acero de refuerzo</v>
          </cell>
        </row>
        <row r="7">
          <cell r="A7" t="str">
            <v>Colocar acero de refuerzo</v>
          </cell>
        </row>
        <row r="8">
          <cell r="A8" t="str">
            <v>Hacer molde pedestal</v>
          </cell>
        </row>
        <row r="9">
          <cell r="A9" t="str">
            <v>Colocar molde pedestal</v>
          </cell>
        </row>
        <row r="10">
          <cell r="A10" t="str">
            <v>Desencofrar y limpieza</v>
          </cell>
        </row>
        <row r="11">
          <cell r="A11" t="str">
            <v>Acepillar molde</v>
          </cell>
        </row>
        <row r="12">
          <cell r="A12" t="str">
            <v>Acarrear cuartón</v>
          </cell>
        </row>
        <row r="13">
          <cell r="A13" t="str">
            <v>Pintar molde aceite</v>
          </cell>
        </row>
        <row r="14">
          <cell r="A14" t="str">
            <v>Acarrear arena</v>
          </cell>
        </row>
        <row r="15">
          <cell r="A15" t="str">
            <v>Acarrear cemento</v>
          </cell>
        </row>
        <row r="16">
          <cell r="A16" t="str">
            <v>Acarrear piedrín</v>
          </cell>
        </row>
        <row r="17">
          <cell r="A17" t="str">
            <v>Cargar sacos</v>
          </cell>
        </row>
        <row r="18">
          <cell r="A18" t="str">
            <v>Descargar sacos</v>
          </cell>
        </row>
        <row r="19">
          <cell r="A19" t="str">
            <v>Colar arena</v>
          </cell>
        </row>
        <row r="20">
          <cell r="A20" t="str">
            <v>Hechura concreto para fundaciones</v>
          </cell>
        </row>
        <row r="21">
          <cell r="A21" t="str">
            <v>Fundir concreto para fundaciones</v>
          </cell>
        </row>
        <row r="22">
          <cell r="A22" t="str">
            <v>Relleno y compactación manual</v>
          </cell>
        </row>
        <row r="23">
          <cell r="A23" t="str">
            <v>Acarreo de tierra</v>
          </cell>
        </row>
        <row r="24">
          <cell r="A24" t="str">
            <v>Hacer estacones</v>
          </cell>
        </row>
        <row r="25">
          <cell r="A25" t="str">
            <v>Cantear regla de pino</v>
          </cell>
        </row>
        <row r="26">
          <cell r="A26" t="str">
            <v>Hacer niveletas recta</v>
          </cell>
        </row>
        <row r="27">
          <cell r="A27" t="str">
            <v>Hacer niveletas en L</v>
          </cell>
        </row>
        <row r="28">
          <cell r="A28" t="str">
            <v>Hacer champa</v>
          </cell>
        </row>
        <row r="29">
          <cell r="A29" t="str">
            <v>Colocar champa</v>
          </cell>
        </row>
        <row r="30">
          <cell r="A30" t="str">
            <v>Hacer mortero 1:3</v>
          </cell>
        </row>
        <row r="31">
          <cell r="A31" t="str">
            <v>Carga y descarga de bloque</v>
          </cell>
        </row>
        <row r="32">
          <cell r="A32" t="str">
            <v>Hacer pared</v>
          </cell>
        </row>
      </sheetData>
      <sheetData sheetId="3"/>
      <sheetData sheetId="4">
        <row r="2">
          <cell r="A2" t="str">
            <v>Mezcladora de 2 sacos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GDEZ91"/>
      <sheetName val="ANEXO II - FORNECIMENTOS"/>
    </sheetNames>
    <sheetDataSet>
      <sheetData sheetId="0" refreshError="1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"/>
      <sheetName val="Base de Datos de Acarreo"/>
      <sheetName val="Estado de Cta x Subcontratista"/>
      <sheetName val="Estado de Cta x Maquinaria"/>
      <sheetName val="Consolidado"/>
      <sheetName val="Hoja2"/>
    </sheetNames>
    <sheetDataSet>
      <sheetData sheetId="0">
        <row r="20">
          <cell r="B20" t="str">
            <v xml:space="preserve">Selecto </v>
          </cell>
        </row>
        <row r="21">
          <cell r="B21" t="str">
            <v>selecto para desvio</v>
          </cell>
        </row>
        <row r="22">
          <cell r="B22" t="str">
            <v>selecto terraceria</v>
          </cell>
        </row>
        <row r="23">
          <cell r="B23" t="str">
            <v>selecto  relleno de alcantarillas</v>
          </cell>
        </row>
        <row r="24">
          <cell r="B24" t="str">
            <v>selecto  relleno para sub- excavacion</v>
          </cell>
        </row>
        <row r="25">
          <cell r="B25" t="str">
            <v>Traslado de material selecto corte de linea al acopio</v>
          </cell>
        </row>
        <row r="26">
          <cell r="B26" t="str">
            <v>Base</v>
          </cell>
        </row>
        <row r="27">
          <cell r="B27" t="str">
            <v>Base 1era Capa 10 Cm</v>
          </cell>
        </row>
        <row r="28">
          <cell r="B28" t="str">
            <v>Base 2da Capa Cm</v>
          </cell>
        </row>
        <row r="29">
          <cell r="B29" t="str">
            <v>Sub - Base 1era Capa 20 Cm</v>
          </cell>
        </row>
        <row r="30">
          <cell r="B30" t="str">
            <v>Sub - Base 2da Capa 20 Cm</v>
          </cell>
        </row>
        <row r="31">
          <cell r="B31" t="str">
            <v>Bolón</v>
          </cell>
        </row>
        <row r="32">
          <cell r="B32" t="str">
            <v xml:space="preserve">Bolon Pedraplen </v>
          </cell>
        </row>
        <row r="33">
          <cell r="B33" t="str">
            <v>Bolon Para estribos (puente)</v>
          </cell>
        </row>
        <row r="34">
          <cell r="B34" t="str">
            <v>Bolon para puente</v>
          </cell>
        </row>
        <row r="35">
          <cell r="B35" t="str">
            <v>Bolon para Filtros</v>
          </cell>
        </row>
        <row r="36">
          <cell r="B36" t="str">
            <v>Bolon para relleno de sub excavacion</v>
          </cell>
        </row>
        <row r="37">
          <cell r="B37" t="str">
            <v>Bolon para desvio</v>
          </cell>
        </row>
        <row r="38">
          <cell r="B38" t="str">
            <v>Bolon extraido de la linea</v>
          </cell>
        </row>
        <row r="39">
          <cell r="B39" t="str">
            <v>Bolon para estabilizar terraceria (piso)</v>
          </cell>
        </row>
        <row r="40">
          <cell r="B40" t="str">
            <v>Traslado de Tuberia</v>
          </cell>
        </row>
        <row r="41">
          <cell r="B41" t="str">
            <v>Bolon para ALC Mamposteria</v>
          </cell>
        </row>
        <row r="42">
          <cell r="B42" t="str">
            <v>Postes para cercas</v>
          </cell>
        </row>
        <row r="43">
          <cell r="B43" t="str">
            <v>Cero</v>
          </cell>
        </row>
        <row r="44">
          <cell r="B44" t="str">
            <v>Cero "B"</v>
          </cell>
        </row>
        <row r="45">
          <cell r="B45" t="str">
            <v xml:space="preserve"> 3/4</v>
          </cell>
        </row>
        <row r="46">
          <cell r="B46" t="str">
            <v>Desecho</v>
          </cell>
        </row>
        <row r="47">
          <cell r="B47" t="str">
            <v>Desecho de Abra</v>
          </cell>
        </row>
        <row r="48">
          <cell r="B48" t="str">
            <v>Desecho de exc. No clasificada</v>
          </cell>
        </row>
        <row r="49">
          <cell r="B49" t="str">
            <v>Desecho No clasificado para Dique</v>
          </cell>
        </row>
        <row r="50">
          <cell r="B50" t="str">
            <v>Desecho de sub excavacion</v>
          </cell>
        </row>
        <row r="51">
          <cell r="B51" t="str">
            <v>Desecho de Excavacion en la via</v>
          </cell>
        </row>
        <row r="52">
          <cell r="B52" t="str">
            <v xml:space="preserve"> Arcillas</v>
          </cell>
        </row>
        <row r="53">
          <cell r="B53" t="str">
            <v>Desecho de Arcillas</v>
          </cell>
        </row>
        <row r="54">
          <cell r="B54" t="str">
            <v>Desecho de la via</v>
          </cell>
        </row>
        <row r="55">
          <cell r="B55" t="str">
            <v>Alcantarilla</v>
          </cell>
        </row>
        <row r="56">
          <cell r="B56" t="str">
            <v xml:space="preserve">1/2 </v>
          </cell>
        </row>
        <row r="57">
          <cell r="B57" t="str">
            <v>3/8</v>
          </cell>
        </row>
        <row r="58">
          <cell r="B58" t="str">
            <v>11/2</v>
          </cell>
        </row>
        <row r="59">
          <cell r="B59" t="str">
            <v>Base 3"</v>
          </cell>
        </row>
        <row r="60">
          <cell r="B60" t="str">
            <v>1/4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o"/>
      <sheetName val="Dados Gerais"/>
      <sheetName val="Mapa Resumo"/>
      <sheetName val="Cálculos Auxiliares Gráficos"/>
      <sheetName val="Mapa 4"/>
      <sheetName val="Mapa 5"/>
      <sheetName val="Mapa 7"/>
      <sheetName val="Mapa 14"/>
      <sheetName val="Custos Obras Arranque"/>
      <sheetName val="Mapa 8"/>
      <sheetName val="Mapa 9"/>
      <sheetName val="Mapa 10"/>
      <sheetName val="Mapa 11"/>
      <sheetName val="Mapa 12"/>
      <sheetName val="Mapa 13"/>
      <sheetName val="Mapa 15"/>
      <sheetName val="Mapa 16"/>
      <sheetName val="Mapa 17"/>
      <sheetName val="Mapa 1"/>
      <sheetName val="Mapa 2"/>
      <sheetName val="Mapa 3"/>
      <sheetName val="Obras Garantia"/>
      <sheetName val="Dados_Gerais"/>
      <sheetName val="Mapa_Resumo"/>
      <sheetName val="Cálculos_Auxiliares_Gráficos"/>
      <sheetName val="Mapa_4"/>
      <sheetName val="Mapa_5"/>
      <sheetName val="Mapa_7"/>
      <sheetName val="Mapa_14"/>
      <sheetName val="Custos_Obras_Arranque"/>
      <sheetName val="Mapa_8"/>
      <sheetName val="Mapa_9"/>
      <sheetName val="Mapa_10"/>
      <sheetName val="Mapa_11"/>
      <sheetName val="Mapa_12"/>
      <sheetName val="Mapa_13"/>
      <sheetName val="Mapa_15"/>
      <sheetName val="Mapa_16"/>
      <sheetName val="Mapa_17"/>
      <sheetName val="Mapa_1"/>
      <sheetName val="Mapa_2"/>
      <sheetName val="Mapa_3"/>
      <sheetName val="Obras_Garantia"/>
    </sheetNames>
    <sheetDataSet>
      <sheetData sheetId="0"/>
      <sheetData sheetId="1"/>
      <sheetData sheetId="2"/>
      <sheetData sheetId="3"/>
      <sheetData sheetId="4"/>
      <sheetData sheetId="5"/>
      <sheetData sheetId="6">
        <row r="138">
          <cell r="B138">
            <v>1485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%"/>
      <sheetName val="Mapa com comparações"/>
      <sheetName val="DR Mensal"/>
      <sheetName val="Custos Operacionais"/>
      <sheetName val="Sintese Obras Fechadas"/>
      <sheetName val="Sintese Margem Net"/>
      <sheetName val="Mapa 7"/>
      <sheetName val="Mapa 8"/>
      <sheetName val="Mapa 9 corrigido"/>
      <sheetName val="Mapa 10 - Balanc Mensal"/>
      <sheetName val="Mapa 10"/>
      <sheetName val="Mapa 11"/>
      <sheetName val="Verificação"/>
      <sheetName val="Mapa_com_comparações"/>
      <sheetName val="DR_Mensal"/>
      <sheetName val="Custos_Operacionais"/>
      <sheetName val="Sintese_Obras_Fechadas"/>
      <sheetName val="Sintese_Margem_Net"/>
      <sheetName val="Mapa_7"/>
      <sheetName val="Mapa_8"/>
      <sheetName val="Mapa_9_corrigido"/>
      <sheetName val="Mapa_10_-_Balanc_Mensal"/>
      <sheetName val="Mapa_10"/>
      <sheetName val="Mapa_11"/>
      <sheetName val="PRE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slados"/>
      <sheetName val="Trabajador Nuevo"/>
      <sheetName val="Codigos"/>
      <sheetName val="Hoja1"/>
    </sheetNames>
    <sheetDataSet>
      <sheetData sheetId="0"/>
      <sheetData sheetId="1"/>
      <sheetData sheetId="2">
        <row r="5">
          <cell r="D5" t="str">
            <v>Administrador</v>
          </cell>
        </row>
        <row r="6">
          <cell r="D6" t="str">
            <v>Armador</v>
          </cell>
        </row>
        <row r="7">
          <cell r="D7" t="str">
            <v>Asistente Administrativa</v>
          </cell>
        </row>
        <row r="8">
          <cell r="D8" t="str">
            <v>Asistente de Bodega</v>
          </cell>
        </row>
        <row r="9">
          <cell r="D9" t="str">
            <v>Asistente de Costo</v>
          </cell>
        </row>
        <row r="10">
          <cell r="D10" t="str">
            <v>Asistente de Gerencia</v>
          </cell>
        </row>
        <row r="11">
          <cell r="D11" t="str">
            <v>Auxiliar Contable</v>
          </cell>
        </row>
        <row r="12">
          <cell r="D12" t="str">
            <v>Auxiliar de Equipo</v>
          </cell>
        </row>
        <row r="13">
          <cell r="D13" t="str">
            <v>Ayudante</v>
          </cell>
        </row>
        <row r="14">
          <cell r="D14" t="str">
            <v>Ayudante de Cisterna Agua</v>
          </cell>
        </row>
        <row r="15">
          <cell r="D15" t="str">
            <v>Ayudante de Linea</v>
          </cell>
        </row>
        <row r="16">
          <cell r="D16" t="str">
            <v>Ayudante de Llantero</v>
          </cell>
        </row>
        <row r="17">
          <cell r="D17" t="str">
            <v>Ayudante de Lubrico</v>
          </cell>
        </row>
        <row r="18">
          <cell r="D18" t="str">
            <v>Ayudante de Motoniveladora</v>
          </cell>
        </row>
        <row r="19">
          <cell r="D19" t="str">
            <v>Ayudante de Niveladora</v>
          </cell>
        </row>
        <row r="20">
          <cell r="D20" t="str">
            <v>Ayudante de Patio</v>
          </cell>
        </row>
        <row r="21">
          <cell r="D21" t="str">
            <v>Ayudante de Perforacion</v>
          </cell>
        </row>
        <row r="22">
          <cell r="D22" t="str">
            <v>Ayudante de Señalización</v>
          </cell>
        </row>
        <row r="23">
          <cell r="D23" t="str">
            <v>Ayudante de Taller</v>
          </cell>
        </row>
        <row r="24">
          <cell r="D24" t="str">
            <v>Ayudante de Topografia</v>
          </cell>
        </row>
        <row r="25">
          <cell r="D25" t="str">
            <v>Ayudante de Tractor</v>
          </cell>
        </row>
        <row r="26">
          <cell r="D26" t="str">
            <v>Ayudante Excavadora</v>
          </cell>
        </row>
        <row r="27">
          <cell r="D27" t="str">
            <v>Ayudante General</v>
          </cell>
        </row>
        <row r="28">
          <cell r="D28" t="str">
            <v>Ayudante Triturador</v>
          </cell>
        </row>
        <row r="29">
          <cell r="D29" t="str">
            <v>Banderillera</v>
          </cell>
        </row>
        <row r="30">
          <cell r="D30" t="str">
            <v>Bodeguero</v>
          </cell>
        </row>
        <row r="31">
          <cell r="D31" t="str">
            <v>Calculista</v>
          </cell>
        </row>
        <row r="32">
          <cell r="D32" t="str">
            <v>Carpintero</v>
          </cell>
        </row>
        <row r="33">
          <cell r="D33" t="str">
            <v>Chequeador de Corona</v>
          </cell>
        </row>
        <row r="34">
          <cell r="D34" t="str">
            <v>Chofer Cisterna</v>
          </cell>
        </row>
        <row r="35">
          <cell r="D35" t="str">
            <v>Chofer de Taller</v>
          </cell>
        </row>
        <row r="36">
          <cell r="D36" t="str">
            <v>Chofer de Volquete</v>
          </cell>
        </row>
        <row r="37">
          <cell r="D37" t="str">
            <v>Comprador</v>
          </cell>
        </row>
        <row r="38">
          <cell r="D38" t="str">
            <v>Conductor</v>
          </cell>
        </row>
        <row r="39">
          <cell r="D39" t="str">
            <v>Conductor Camion de Plataforma</v>
          </cell>
        </row>
        <row r="40">
          <cell r="D40" t="str">
            <v>Conductor Camion Lubrico</v>
          </cell>
        </row>
        <row r="41">
          <cell r="D41" t="str">
            <v>Conductor de Low Boy</v>
          </cell>
        </row>
        <row r="42">
          <cell r="D42" t="str">
            <v>Conductor de Cabezal</v>
          </cell>
        </row>
        <row r="43">
          <cell r="D43" t="str">
            <v>Conductor de Volquete</v>
          </cell>
        </row>
        <row r="44">
          <cell r="D44" t="str">
            <v>Conductor Equipo Liviano</v>
          </cell>
        </row>
        <row r="45">
          <cell r="D45" t="str">
            <v>Conserje</v>
          </cell>
        </row>
        <row r="46">
          <cell r="D46" t="str">
            <v>Contador General</v>
          </cell>
        </row>
        <row r="47">
          <cell r="D47" t="str">
            <v>Digitador</v>
          </cell>
        </row>
        <row r="48">
          <cell r="D48" t="str">
            <v>Ecargado Area Tecnica</v>
          </cell>
        </row>
        <row r="49">
          <cell r="D49" t="str">
            <v>Electricista</v>
          </cell>
        </row>
        <row r="50">
          <cell r="D50" t="str">
            <v>Encargada Unidad de Costo</v>
          </cell>
        </row>
        <row r="51">
          <cell r="D51" t="str">
            <v>Encargado</v>
          </cell>
        </row>
        <row r="52">
          <cell r="D52" t="str">
            <v>Encargado de Bodega</v>
          </cell>
        </row>
        <row r="53">
          <cell r="D53" t="str">
            <v>Encargado de Drenaje</v>
          </cell>
        </row>
        <row r="54">
          <cell r="D54" t="str">
            <v>Encargado de Maquinaria</v>
          </cell>
        </row>
        <row r="55">
          <cell r="D55" t="str">
            <v>Encargado de Planta de Asfalto</v>
          </cell>
        </row>
        <row r="56">
          <cell r="D56" t="str">
            <v>Encargado de Quebrador</v>
          </cell>
        </row>
        <row r="57">
          <cell r="D57" t="str">
            <v>Encargado de Suministros</v>
          </cell>
        </row>
        <row r="58">
          <cell r="D58" t="str">
            <v>Encargado de Terraza</v>
          </cell>
        </row>
        <row r="59">
          <cell r="D59" t="str">
            <v>Encargado Movimiento de Tierra</v>
          </cell>
        </row>
        <row r="60">
          <cell r="D60" t="str">
            <v>Engrasador</v>
          </cell>
        </row>
        <row r="61">
          <cell r="D61" t="str">
            <v>Fiscal de Combustible</v>
          </cell>
        </row>
        <row r="62">
          <cell r="D62" t="str">
            <v>Fiscal de Drenaje</v>
          </cell>
        </row>
        <row r="63">
          <cell r="D63" t="str">
            <v>Fiscal de Linea</v>
          </cell>
        </row>
        <row r="64">
          <cell r="D64" t="str">
            <v>Fiscal Equipos Alquilados</v>
          </cell>
        </row>
        <row r="65">
          <cell r="D65" t="str">
            <v>Fiscal General</v>
          </cell>
        </row>
        <row r="66">
          <cell r="D66" t="str">
            <v>Fiscal Movimiento de Tierra</v>
          </cell>
        </row>
        <row r="67">
          <cell r="D67" t="str">
            <v>Fiscal Quebrador</v>
          </cell>
        </row>
        <row r="68">
          <cell r="D68" t="str">
            <v>Gerente Administrativo</v>
          </cell>
        </row>
        <row r="69">
          <cell r="D69" t="str">
            <v>Gerente de Maquinaria</v>
          </cell>
        </row>
        <row r="70">
          <cell r="D70" t="str">
            <v>Gerente de Proyecto</v>
          </cell>
        </row>
        <row r="71">
          <cell r="D71" t="str">
            <v>Gerente General</v>
          </cell>
        </row>
        <row r="72">
          <cell r="D72" t="str">
            <v>Guarda de Seguridad</v>
          </cell>
        </row>
        <row r="73">
          <cell r="D73" t="str">
            <v>Ingeniero Residente</v>
          </cell>
        </row>
        <row r="74">
          <cell r="D74" t="str">
            <v>Jefe de Maquinaria</v>
          </cell>
        </row>
        <row r="75">
          <cell r="D75" t="str">
            <v>Jefe de Recursos Humanos</v>
          </cell>
        </row>
        <row r="76">
          <cell r="D76" t="str">
            <v>Llantero</v>
          </cell>
        </row>
        <row r="77">
          <cell r="D77" t="str">
            <v>Maestro de Drenaje</v>
          </cell>
        </row>
        <row r="78">
          <cell r="D78" t="str">
            <v>Maestro de Obra</v>
          </cell>
        </row>
        <row r="79">
          <cell r="D79" t="str">
            <v>Mecanico</v>
          </cell>
        </row>
        <row r="80">
          <cell r="D80" t="str">
            <v>Miscelaneos</v>
          </cell>
        </row>
        <row r="81">
          <cell r="D81" t="str">
            <v>Operadador Exc. Perforadora</v>
          </cell>
        </row>
        <row r="82">
          <cell r="D82" t="str">
            <v>Operador Camion Articulado</v>
          </cell>
        </row>
        <row r="83">
          <cell r="D83" t="str">
            <v>Operador Cargador Frontal</v>
          </cell>
        </row>
        <row r="84">
          <cell r="D84" t="str">
            <v>Operador Cisterna de Agua</v>
          </cell>
        </row>
        <row r="85">
          <cell r="D85" t="str">
            <v>Operador Compactadora</v>
          </cell>
        </row>
        <row r="86">
          <cell r="D86" t="str">
            <v>Operador D6T</v>
          </cell>
        </row>
        <row r="87">
          <cell r="D87" t="str">
            <v>Operador de Back Hoe</v>
          </cell>
        </row>
        <row r="88">
          <cell r="D88" t="str">
            <v>Operador de Camion Rigido</v>
          </cell>
        </row>
        <row r="89">
          <cell r="D89" t="str">
            <v>Operador de Camion Taller</v>
          </cell>
        </row>
        <row r="90">
          <cell r="D90" t="str">
            <v>Operador de Cisterna</v>
          </cell>
        </row>
        <row r="91">
          <cell r="D91" t="str">
            <v>Operador de Cisterna de Asfalto</v>
          </cell>
        </row>
        <row r="92">
          <cell r="D92" t="str">
            <v>Operador de Excavadora</v>
          </cell>
        </row>
        <row r="93">
          <cell r="D93" t="str">
            <v>Operador de Excavadora 330</v>
          </cell>
        </row>
        <row r="94">
          <cell r="D94" t="str">
            <v>Operador de Lubrico</v>
          </cell>
        </row>
        <row r="95">
          <cell r="D95" t="str">
            <v>Operador de Mescladora</v>
          </cell>
        </row>
        <row r="96">
          <cell r="D96" t="str">
            <v>Operador de Motoniveladora</v>
          </cell>
        </row>
        <row r="97">
          <cell r="D97" t="str">
            <v>Operador de Patrol</v>
          </cell>
        </row>
        <row r="98">
          <cell r="D98" t="str">
            <v>Operador de Pilpa de Agua</v>
          </cell>
        </row>
        <row r="99">
          <cell r="D99" t="str">
            <v>Operador de Primario</v>
          </cell>
        </row>
        <row r="100">
          <cell r="D100" t="str">
            <v>Operador de Retroexcavadora</v>
          </cell>
        </row>
        <row r="101">
          <cell r="D101" t="str">
            <v>Operador de Tractor</v>
          </cell>
        </row>
        <row r="102">
          <cell r="D102" t="str">
            <v>Operador de Triturador</v>
          </cell>
        </row>
        <row r="103">
          <cell r="D103" t="str">
            <v>Operador de Vibrocompactadora</v>
          </cell>
        </row>
        <row r="104">
          <cell r="D104" t="str">
            <v>Operador de Volquete</v>
          </cell>
        </row>
        <row r="105">
          <cell r="D105" t="str">
            <v>Operador Tractor D8T</v>
          </cell>
        </row>
        <row r="106">
          <cell r="D106" t="str">
            <v>Perrero</v>
          </cell>
        </row>
        <row r="107">
          <cell r="D107" t="str">
            <v>Pintor - Soldador</v>
          </cell>
        </row>
        <row r="108">
          <cell r="D108" t="str">
            <v>Recepcionista</v>
          </cell>
        </row>
        <row r="109">
          <cell r="D109" t="str">
            <v>Resp. De Logistica</v>
          </cell>
        </row>
        <row r="110">
          <cell r="D110" t="str">
            <v>Responsable Unidad Ambiental</v>
          </cell>
        </row>
        <row r="111">
          <cell r="D111" t="str">
            <v>Soldador</v>
          </cell>
        </row>
        <row r="112">
          <cell r="D112" t="str">
            <v>Superintendente</v>
          </cell>
        </row>
        <row r="113">
          <cell r="D113" t="str">
            <v>Talusero</v>
          </cell>
        </row>
        <row r="114">
          <cell r="D114" t="str">
            <v>Tecnico Ambiental</v>
          </cell>
        </row>
        <row r="115">
          <cell r="D115" t="str">
            <v>Topografo</v>
          </cell>
        </row>
        <row r="116">
          <cell r="D116" t="str">
            <v>Tornero</v>
          </cell>
        </row>
        <row r="117">
          <cell r="D117" t="str">
            <v>Ayudante de Operador Planta Base</v>
          </cell>
        </row>
        <row r="118">
          <cell r="D118" t="str">
            <v>Encargado de Guardas</v>
          </cell>
        </row>
        <row r="119">
          <cell r="D119" t="str">
            <v>Operador Finisher</v>
          </cell>
        </row>
        <row r="120">
          <cell r="D120" t="str">
            <v>Espesorista</v>
          </cell>
        </row>
        <row r="121">
          <cell r="D121" t="str">
            <v>Operador Doble Rodo</v>
          </cell>
        </row>
        <row r="122">
          <cell r="D122" t="str">
            <v>Responsable de Oficina Tecnica</v>
          </cell>
        </row>
        <row r="123">
          <cell r="D123" t="str">
            <v>Ayudante Clase A</v>
          </cell>
        </row>
      </sheetData>
      <sheetData sheetId="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onsolidado Total"/>
      <sheetName val="Consolidado"/>
      <sheetName val="Nomina Salarial"/>
      <sheetName val="Planilla"/>
      <sheetName val="Colilla"/>
      <sheetName val="Codi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B5" t="str">
            <v>Administracion</v>
          </cell>
          <cell r="D5" t="str">
            <v>Administrador</v>
          </cell>
        </row>
        <row r="6">
          <cell r="B6" t="str">
            <v>Taller</v>
          </cell>
          <cell r="D6" t="str">
            <v>Armador</v>
          </cell>
        </row>
        <row r="7">
          <cell r="B7" t="str">
            <v>Trituracion</v>
          </cell>
          <cell r="D7" t="str">
            <v>Asistente Administrativa</v>
          </cell>
        </row>
        <row r="8">
          <cell r="B8" t="str">
            <v>Producción</v>
          </cell>
          <cell r="D8" t="str">
            <v>Asistente de Bodega</v>
          </cell>
        </row>
        <row r="9">
          <cell r="B9" t="str">
            <v>Puente Tule San Carlos</v>
          </cell>
          <cell r="D9" t="str">
            <v>Asistente de Costo</v>
          </cell>
        </row>
        <row r="10">
          <cell r="B10" t="str">
            <v>Drenaje Menor</v>
          </cell>
          <cell r="D10" t="str">
            <v>Asistente de Gerencia</v>
          </cell>
        </row>
        <row r="11">
          <cell r="B11" t="str">
            <v>Puente El Tule</v>
          </cell>
          <cell r="D11" t="str">
            <v>Auxiliar Contable</v>
          </cell>
        </row>
        <row r="12">
          <cell r="B12" t="str">
            <v>Planta Asfáltica</v>
          </cell>
          <cell r="D12" t="str">
            <v>Auxiliar de Equipo</v>
          </cell>
        </row>
        <row r="13">
          <cell r="B13" t="str">
            <v>Drenaje Menor</v>
          </cell>
          <cell r="D13" t="str">
            <v>Ayudante</v>
          </cell>
        </row>
        <row r="14">
          <cell r="B14">
            <v>10</v>
          </cell>
          <cell r="D14" t="str">
            <v>Ayudante de Cisterna Agua</v>
          </cell>
        </row>
        <row r="15">
          <cell r="B15">
            <v>11</v>
          </cell>
          <cell r="D15" t="str">
            <v>Ayudante de Linea</v>
          </cell>
        </row>
        <row r="16">
          <cell r="B16">
            <v>12</v>
          </cell>
          <cell r="D16" t="str">
            <v>Ayudante de Llantero</v>
          </cell>
        </row>
        <row r="17">
          <cell r="B17">
            <v>13</v>
          </cell>
          <cell r="D17" t="str">
            <v>Ayudante de Lubrico</v>
          </cell>
        </row>
        <row r="18">
          <cell r="B18">
            <v>14</v>
          </cell>
          <cell r="D18" t="str">
            <v>Ayudante de Motoniveladora</v>
          </cell>
        </row>
        <row r="19">
          <cell r="B19">
            <v>15</v>
          </cell>
          <cell r="D19" t="str">
            <v>Ayudante de Niveladora</v>
          </cell>
        </row>
        <row r="20">
          <cell r="B20">
            <v>16</v>
          </cell>
          <cell r="D20" t="str">
            <v>Ayudante de Patio</v>
          </cell>
        </row>
        <row r="21">
          <cell r="B21">
            <v>17</v>
          </cell>
          <cell r="D21" t="str">
            <v>Ayudante de Perforacion</v>
          </cell>
        </row>
        <row r="22">
          <cell r="B22">
            <v>18</v>
          </cell>
          <cell r="D22" t="str">
            <v>Ayudante de Señalización</v>
          </cell>
        </row>
        <row r="23">
          <cell r="B23">
            <v>19</v>
          </cell>
          <cell r="D23" t="str">
            <v>Ayudante de Taller</v>
          </cell>
        </row>
        <row r="24">
          <cell r="B24">
            <v>20</v>
          </cell>
          <cell r="D24" t="str">
            <v>Ayudante de Topografia</v>
          </cell>
        </row>
        <row r="25">
          <cell r="B25">
            <v>21</v>
          </cell>
          <cell r="D25" t="str">
            <v>Ayudante de Tractor</v>
          </cell>
        </row>
        <row r="26">
          <cell r="B26">
            <v>22</v>
          </cell>
          <cell r="D26" t="str">
            <v>Ayudante Excavadora</v>
          </cell>
        </row>
        <row r="27">
          <cell r="B27">
            <v>23</v>
          </cell>
          <cell r="D27" t="str">
            <v>Ayudante General</v>
          </cell>
        </row>
        <row r="28">
          <cell r="B28">
            <v>24</v>
          </cell>
          <cell r="D28" t="str">
            <v>Ayudante Triturador</v>
          </cell>
        </row>
        <row r="29">
          <cell r="B29" t="str">
            <v>Proyecto Tule San Carlos</v>
          </cell>
          <cell r="D29" t="str">
            <v>Banderillera</v>
          </cell>
        </row>
        <row r="30">
          <cell r="D30" t="str">
            <v>Bodeguero</v>
          </cell>
        </row>
        <row r="31">
          <cell r="D31" t="str">
            <v>Calculista</v>
          </cell>
        </row>
        <row r="32">
          <cell r="D32" t="str">
            <v>Carpintero</v>
          </cell>
        </row>
        <row r="33">
          <cell r="D33" t="str">
            <v>Chequeador de Corona</v>
          </cell>
        </row>
        <row r="34">
          <cell r="D34" t="str">
            <v>Chofer Cisterna</v>
          </cell>
        </row>
        <row r="35">
          <cell r="D35" t="str">
            <v>Chofer de Taller</v>
          </cell>
        </row>
        <row r="36">
          <cell r="D36" t="str">
            <v>Chofer de Volquete</v>
          </cell>
        </row>
        <row r="37">
          <cell r="D37" t="str">
            <v>Comprador</v>
          </cell>
        </row>
        <row r="38">
          <cell r="D38" t="str">
            <v>Conductor</v>
          </cell>
        </row>
        <row r="39">
          <cell r="D39" t="str">
            <v>Conductor Camion de Plataforma</v>
          </cell>
        </row>
        <row r="40">
          <cell r="D40" t="str">
            <v>Conductor Camion Lubrico</v>
          </cell>
        </row>
        <row r="41">
          <cell r="D41" t="str">
            <v>Conductor de Low Boy</v>
          </cell>
        </row>
        <row r="42">
          <cell r="D42" t="str">
            <v>Conductor de Cabezal</v>
          </cell>
        </row>
        <row r="43">
          <cell r="D43" t="str">
            <v>Conductor de Volquete</v>
          </cell>
        </row>
        <row r="44">
          <cell r="D44" t="str">
            <v>Conductor Equipo Liviano</v>
          </cell>
        </row>
        <row r="45">
          <cell r="D45" t="str">
            <v>Conserje</v>
          </cell>
        </row>
        <row r="46">
          <cell r="D46" t="str">
            <v>Contador General</v>
          </cell>
        </row>
        <row r="47">
          <cell r="D47" t="str">
            <v>Digitador</v>
          </cell>
        </row>
        <row r="48">
          <cell r="D48" t="str">
            <v>Ecargado Area Tecnica</v>
          </cell>
        </row>
        <row r="49">
          <cell r="D49" t="str">
            <v>Electricista</v>
          </cell>
        </row>
        <row r="50">
          <cell r="D50" t="str">
            <v>Encargada Unidad de Costo</v>
          </cell>
        </row>
        <row r="51">
          <cell r="D51" t="str">
            <v>Encargado</v>
          </cell>
        </row>
        <row r="52">
          <cell r="D52" t="str">
            <v>Encargado de Bodega</v>
          </cell>
        </row>
        <row r="53">
          <cell r="D53" t="str">
            <v>Encargado de Drenaje</v>
          </cell>
        </row>
        <row r="54">
          <cell r="D54" t="str">
            <v>Encargado de Maquinaria</v>
          </cell>
        </row>
        <row r="55">
          <cell r="D55" t="str">
            <v>Encargado de Planta de Asfalto</v>
          </cell>
        </row>
        <row r="56">
          <cell r="D56" t="str">
            <v>Encargado de Quebrador</v>
          </cell>
        </row>
        <row r="57">
          <cell r="D57" t="str">
            <v>Encargado de Suministros</v>
          </cell>
        </row>
        <row r="58">
          <cell r="D58" t="str">
            <v>Encargado de Terraza</v>
          </cell>
        </row>
        <row r="59">
          <cell r="D59" t="str">
            <v>Encargado Movimiento de Tierra</v>
          </cell>
        </row>
        <row r="60">
          <cell r="D60" t="str">
            <v>Engrasador</v>
          </cell>
        </row>
        <row r="61">
          <cell r="D61" t="str">
            <v>Fiscal de Combustible</v>
          </cell>
        </row>
        <row r="62">
          <cell r="D62" t="str">
            <v>Fiscal de Drenaje</v>
          </cell>
        </row>
        <row r="63">
          <cell r="D63" t="str">
            <v>Fiscal de Linea</v>
          </cell>
        </row>
        <row r="64">
          <cell r="D64" t="str">
            <v>Fiscal Equipos Alquilados</v>
          </cell>
        </row>
        <row r="65">
          <cell r="D65" t="str">
            <v>Fiscal General</v>
          </cell>
        </row>
        <row r="66">
          <cell r="D66" t="str">
            <v>Fiscal Movimiento de Tierra</v>
          </cell>
        </row>
        <row r="67">
          <cell r="D67" t="str">
            <v>Fiscal Quebrador</v>
          </cell>
        </row>
        <row r="68">
          <cell r="D68" t="str">
            <v>Gerente Administrativo</v>
          </cell>
        </row>
        <row r="69">
          <cell r="D69" t="str">
            <v>Gerente de Maquinaria</v>
          </cell>
        </row>
        <row r="70">
          <cell r="D70" t="str">
            <v>Gerente de Proyecto</v>
          </cell>
        </row>
        <row r="71">
          <cell r="D71" t="str">
            <v>Gerente General</v>
          </cell>
        </row>
        <row r="72">
          <cell r="D72" t="str">
            <v>Guarda de Seguridad</v>
          </cell>
        </row>
        <row r="73">
          <cell r="D73" t="str">
            <v>Ingeniero Residente</v>
          </cell>
        </row>
        <row r="74">
          <cell r="D74" t="str">
            <v>Jefe de Maquinaria</v>
          </cell>
        </row>
        <row r="75">
          <cell r="D75" t="str">
            <v>Jefe de Recursos Humanos</v>
          </cell>
        </row>
        <row r="76">
          <cell r="D76" t="str">
            <v>Llantero</v>
          </cell>
        </row>
        <row r="77">
          <cell r="D77" t="str">
            <v>Maestro de Drenaje</v>
          </cell>
        </row>
        <row r="78">
          <cell r="D78" t="str">
            <v>Maestro de Obra</v>
          </cell>
        </row>
        <row r="79">
          <cell r="D79" t="str">
            <v>Mecanico</v>
          </cell>
        </row>
        <row r="80">
          <cell r="D80" t="str">
            <v>Miscelaneos</v>
          </cell>
        </row>
        <row r="81">
          <cell r="D81" t="str">
            <v>Operadador Exc. Perforadora</v>
          </cell>
        </row>
        <row r="82">
          <cell r="D82" t="str">
            <v>Operador Camion Articulado</v>
          </cell>
        </row>
        <row r="83">
          <cell r="D83" t="str">
            <v>Operador Cargador Frontal</v>
          </cell>
        </row>
        <row r="84">
          <cell r="D84" t="str">
            <v>Operador Cisterna de Agua</v>
          </cell>
        </row>
        <row r="85">
          <cell r="D85" t="str">
            <v>Operador Compactadora</v>
          </cell>
        </row>
        <row r="86">
          <cell r="D86" t="str">
            <v>Operador D6T</v>
          </cell>
        </row>
        <row r="87">
          <cell r="D87" t="str">
            <v>Operador de Back Hoe</v>
          </cell>
        </row>
        <row r="88">
          <cell r="D88" t="str">
            <v>Operador de Camion Rigido</v>
          </cell>
        </row>
        <row r="89">
          <cell r="D89" t="str">
            <v>Operador de Camion Taller</v>
          </cell>
        </row>
        <row r="90">
          <cell r="D90" t="str">
            <v>Operador de Cisterna</v>
          </cell>
        </row>
        <row r="91">
          <cell r="D91" t="str">
            <v>Operador de Cisterna de Asfalto</v>
          </cell>
        </row>
        <row r="92">
          <cell r="D92" t="str">
            <v>Operador de Excavadora</v>
          </cell>
        </row>
        <row r="93">
          <cell r="D93" t="str">
            <v>Operador de Excavadora 330</v>
          </cell>
        </row>
        <row r="94">
          <cell r="D94" t="str">
            <v>Operador de Lubrico</v>
          </cell>
        </row>
        <row r="95">
          <cell r="D95" t="str">
            <v>Operador de Mescladora</v>
          </cell>
        </row>
        <row r="96">
          <cell r="D96" t="str">
            <v>Operador de Motoniveladora</v>
          </cell>
        </row>
        <row r="97">
          <cell r="D97" t="str">
            <v>Operador de Patrol</v>
          </cell>
        </row>
        <row r="98">
          <cell r="D98" t="str">
            <v>Operador de Pilpa de Agua</v>
          </cell>
        </row>
        <row r="99">
          <cell r="D99" t="str">
            <v>Operador de Primario</v>
          </cell>
        </row>
        <row r="100">
          <cell r="D100" t="str">
            <v>Operador de Retroexcavadora</v>
          </cell>
        </row>
        <row r="101">
          <cell r="D101" t="str">
            <v>Operador de Tractor</v>
          </cell>
        </row>
        <row r="102">
          <cell r="D102" t="str">
            <v>Operador de Triturador</v>
          </cell>
        </row>
        <row r="103">
          <cell r="D103" t="str">
            <v>Operador de Vibrocompactadora</v>
          </cell>
        </row>
        <row r="104">
          <cell r="D104" t="str">
            <v>Operador de Volquete</v>
          </cell>
        </row>
        <row r="105">
          <cell r="D105" t="str">
            <v>Operador Tractor D8T</v>
          </cell>
        </row>
        <row r="106">
          <cell r="D106" t="str">
            <v>Perrero</v>
          </cell>
        </row>
        <row r="107">
          <cell r="D107" t="str">
            <v>Pintor - Soldador</v>
          </cell>
        </row>
        <row r="108">
          <cell r="D108" t="str">
            <v>Recepcionista</v>
          </cell>
        </row>
        <row r="109">
          <cell r="D109" t="str">
            <v>Resp. De Logistica</v>
          </cell>
        </row>
        <row r="110">
          <cell r="D110" t="str">
            <v>Responsable Unidad Ambiental</v>
          </cell>
        </row>
        <row r="111">
          <cell r="D111" t="str">
            <v>Soldador</v>
          </cell>
        </row>
        <row r="112">
          <cell r="D112" t="str">
            <v>Superintendente</v>
          </cell>
        </row>
        <row r="113">
          <cell r="D113" t="str">
            <v>Talusero</v>
          </cell>
        </row>
        <row r="114">
          <cell r="D114" t="str">
            <v>Tecnico Ambiental</v>
          </cell>
        </row>
        <row r="115">
          <cell r="D115" t="str">
            <v>Topografo</v>
          </cell>
        </row>
        <row r="116">
          <cell r="D116" t="str">
            <v>Tornero</v>
          </cell>
        </row>
        <row r="117">
          <cell r="D117" t="str">
            <v>Asistente de Maquinaria</v>
          </cell>
        </row>
        <row r="118">
          <cell r="D118" t="str">
            <v>Ayudante de Patrol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SES SUMMARY"/>
      <sheetName val="INPUT DATA"/>
      <sheetName val="MV network"/>
      <sheetName val="DIAGRAM"/>
      <sheetName val="HV LINE"/>
      <sheetName val="Power curves"/>
      <sheetName val="WTG Trafo data"/>
      <sheetName val="SUBS TRAFO DATABASE"/>
      <sheetName val="AEP Turnkey"/>
      <sheetName val="Production "/>
      <sheetName val="Coef reg var"/>
      <sheetName val="WTG trafo "/>
      <sheetName val="POWER TRANSFORMER "/>
      <sheetName val="Valores Icc"/>
      <sheetName val="SHORT CIRCUIT CALCULATION"/>
      <sheetName val="MV Table"/>
      <sheetName val="HV Table"/>
      <sheetName val="Cables Norma ICE"/>
      <sheetName val="Cables ESPAÑA_FRANCE"/>
      <sheetName val="Cables POLAND_GERMANY "/>
      <sheetName val="Cables Italia"/>
      <sheetName val="Cables ROMANIA"/>
      <sheetName val="Cables MEXICO"/>
      <sheetName val="Cables GREECE"/>
      <sheetName val="Cables AUST_SW ASIA"/>
      <sheetName val="Cables Egipto (Armados)"/>
      <sheetName val="Cables CHILE"/>
      <sheetName val="INSTRUCTIONS"/>
    </sheetNames>
    <sheetDataSet>
      <sheetData sheetId="0"/>
      <sheetData sheetId="1">
        <row r="18">
          <cell r="B18">
            <v>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E 1 - Sin especialidades)"/>
      <sheetName val="ECO-2 &quot;LOTE 1 + LOTE2 + LOTE 3&quot;"/>
      <sheetName val="ECO-2 - ANEXO &quot;LOTE 1&quot;"/>
      <sheetName val="ECO-2 - ANEXO &quot;LOTE 2&quot;"/>
      <sheetName val="ECO-2 - ANEXO &quot;LOTE 3&quot;"/>
      <sheetName val="ECO-2 &quot;RESUMEN  GENERAL&quot;"/>
      <sheetName val="CU"/>
      <sheetName val="MO"/>
      <sheetName val="MAT"/>
      <sheetName val="SUB"/>
      <sheetName val="EQ"/>
      <sheetName val="ACT"/>
      <sheetName val="CIERRE"/>
      <sheetName val="INDIRECTOS (2)"/>
      <sheetName val="INDIRECTOS"/>
      <sheetName val="INDIR"/>
      <sheetName val="GEN"/>
      <sheetName val="TC"/>
      <sheetName val="LMAT"/>
      <sheetName val="LMAC"/>
      <sheetName val="ARQ. CONSOVIPE"/>
      <sheetName val="O.EXT LLANSA"/>
      <sheetName val="ELECMEC"/>
      <sheetName val="OCIV HID"/>
      <sheetName val="SIMED EQUP ECO- 2"/>
      <sheetName val="SIMED EQUIP ANEXO"/>
      <sheetName val="COMPLEMENTO ANEXO &quot;LOTE 2&quot;"/>
      <sheetName val="SIMED MANTEN ANEXO"/>
      <sheetName val="TAKE OFF ESTRUCT"/>
      <sheetName val="SIST ELECT"/>
      <sheetName val="ICT"/>
    </sheetNames>
    <sheetDataSet>
      <sheetData sheetId="0"/>
      <sheetData sheetId="1"/>
      <sheetData sheetId="2">
        <row r="37">
          <cell r="D37">
            <v>2091.4</v>
          </cell>
        </row>
      </sheetData>
      <sheetData sheetId="3"/>
      <sheetData sheetId="4"/>
      <sheetData sheetId="5"/>
      <sheetData sheetId="6">
        <row r="11">
          <cell r="L11">
            <v>25.522099999999998</v>
          </cell>
        </row>
      </sheetData>
      <sheetData sheetId="7"/>
      <sheetData sheetId="8">
        <row r="45">
          <cell r="J45">
            <v>4.2720090293453701E-3</v>
          </cell>
        </row>
      </sheetData>
      <sheetData sheetId="9"/>
      <sheetData sheetId="10">
        <row r="39">
          <cell r="L39">
            <v>20</v>
          </cell>
        </row>
      </sheetData>
      <sheetData sheetId="11"/>
      <sheetData sheetId="12"/>
      <sheetData sheetId="13"/>
      <sheetData sheetId="14"/>
      <sheetData sheetId="15"/>
      <sheetData sheetId="16">
        <row r="5">
          <cell r="J5">
            <v>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ES"/>
      <sheetName val="PRECIOS"/>
    </sheetNames>
    <sheetDataSet>
      <sheetData sheetId="0"/>
      <sheetData sheetId="1">
        <row r="6">
          <cell r="B6" t="str">
            <v>TABLA DE 1'' X 12'' X 6 VRS</v>
          </cell>
        </row>
        <row r="7">
          <cell r="B7" t="str">
            <v>REGLAS DE 1'' X 3'' X 6 VRS</v>
          </cell>
        </row>
        <row r="8">
          <cell r="B8" t="str">
            <v>CUARTONES DE 2" X 4" X 5 VRS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실행"/>
      <sheetName val="동별집계"/>
      <sheetName val="공종집계"/>
      <sheetName val="현장안"/>
    </sheetNames>
    <sheetDataSet>
      <sheetData sheetId="0"/>
      <sheetData sheetId="1"/>
      <sheetData sheetId="2"/>
      <sheetData sheetId="3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Arg Tabli"/>
      <sheetName val="Otro Eq AT"/>
      <sheetName val="Entradas Combustible"/>
      <sheetName val="Diesel Mq"/>
      <sheetName val="Otros Equipos"/>
      <sheetName val="Horas Maquinas"/>
      <sheetName val="Consumo de Combustible"/>
      <sheetName val="Rend General"/>
      <sheetName val="Rend x Maq"/>
      <sheetName val="Rend x Equipo"/>
      <sheetName val="combustible Martillo"/>
    </sheetNames>
    <sheetDataSet>
      <sheetData sheetId="0"/>
      <sheetData sheetId="1">
        <row r="8">
          <cell r="G8" t="str">
            <v>Lubrico 7608</v>
          </cell>
        </row>
        <row r="9">
          <cell r="G9" t="str">
            <v>Lubrico 7603</v>
          </cell>
        </row>
        <row r="10">
          <cell r="G10" t="str">
            <v>Tanque Rojo 7301</v>
          </cell>
        </row>
        <row r="11">
          <cell r="G11" t="str">
            <v>Lubrico 7602</v>
          </cell>
        </row>
        <row r="12">
          <cell r="G12" t="str">
            <v>Tanque de Asfalto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"/>
    </sheetNames>
    <sheetDataSet>
      <sheetData sheetId="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 oferta (2)"/>
      <sheetName val="Lista M.O."/>
      <sheetName val="DESGLOSE DE RENTA"/>
      <sheetName val="list mat."/>
      <sheetName val="resumen indirectos"/>
      <sheetName val="DESGLOSE"/>
      <sheetName val="ANEXO III"/>
      <sheetName val="FISICO"/>
      <sheetName val="DIST RECURSO"/>
      <sheetName val="costos indirectos"/>
      <sheetName val="salarios y rentas"/>
      <sheetName val="costos directos"/>
      <sheetName val="resumen costos"/>
      <sheetName val="formato de oferta"/>
      <sheetName val="SISTEMA DE TIERRAS UFER-PARA RA"/>
      <sheetName val="HOJA 3"/>
      <sheetName val="Hoja1"/>
      <sheetName val="PROGRAMA FISICO"/>
      <sheetName val="PROGRAMA FINANCIE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D1">
            <v>25.532299999999999</v>
          </cell>
        </row>
      </sheetData>
      <sheetData sheetId="11">
        <row r="12146">
          <cell r="R12146">
            <v>1.25</v>
          </cell>
        </row>
      </sheetData>
      <sheetData sheetId="12"/>
      <sheetData sheetId="13"/>
      <sheetData sheetId="14">
        <row r="46">
          <cell r="F46">
            <v>1776.0389838598749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  <sheetName val="N-1"/>
      <sheetName val="N-0"/>
      <sheetName val="N 1"/>
      <sheetName val="N 2"/>
      <sheetName val="N 3"/>
      <sheetName val="N 4"/>
      <sheetName val="N 5"/>
      <sheetName val="PAISAJISMO"/>
      <sheetName val="PIRLAN"/>
      <sheetName val="PISOS_PAV_ HEODRA"/>
    </sheetNames>
    <sheetDataSet>
      <sheetData sheetId="0">
        <row r="2">
          <cell r="C2" t="str">
            <v>DESCRIPCIÓN</v>
          </cell>
          <cell r="D2" t="str">
            <v>TIPO</v>
          </cell>
        </row>
        <row r="3">
          <cell r="A3" t="str">
            <v>Edificio A</v>
          </cell>
          <cell r="C3" t="str">
            <v>PAVIMENTO VINILICO CONDUCTIVO ELECTROSTÁTICO (zona de quirófanos y expulsivos) mod. TARKETT IQ TORO e:2mm</v>
          </cell>
          <cell r="D3" t="str">
            <v>PISOS (SUELOS)</v>
          </cell>
        </row>
        <row r="4">
          <cell r="A4" t="str">
            <v>Edificio A2</v>
          </cell>
          <cell r="C4" t="str">
            <v xml:space="preserve">PAVIMENTO VINILICO HOMOGENEO mod. TARKETT IQ OPTIMA e:2mm </v>
          </cell>
          <cell r="D4" t="str">
            <v>PISOS (SUELOS)</v>
          </cell>
        </row>
        <row r="5">
          <cell r="A5" t="str">
            <v>Edificio B</v>
          </cell>
          <cell r="C5" t="str">
            <v>BALDOSA MICROCEMENTO BLANCO mod. ETERNIA STONE IVORY 41x41cm  e:20mm</v>
          </cell>
          <cell r="D5" t="str">
            <v>PISOS (SUELOS)</v>
          </cell>
        </row>
        <row r="6">
          <cell r="A6" t="str">
            <v>Edificio C</v>
          </cell>
          <cell r="C6" t="str">
            <v>BALDOSA MICROCEMENTO GRIS/GRIS mod. ETERNIA STONE PIZARRA 41x41cm mod. ETERNIA STONE DUERO 41x41cm e:20mm</v>
          </cell>
          <cell r="D6" t="str">
            <v>PISOS (SUELOS)</v>
          </cell>
        </row>
        <row r="7">
          <cell r="A7" t="str">
            <v>Edificio D</v>
          </cell>
          <cell r="C7" t="str">
            <v>PAVIMENTO EPOXI AUTONIVELANTE e:5mm</v>
          </cell>
          <cell r="D7" t="str">
            <v>PISOS (SUELOS)</v>
          </cell>
        </row>
        <row r="8">
          <cell r="A8" t="str">
            <v>Edificio E1, E2</v>
          </cell>
          <cell r="C8" t="str">
            <v>PAVIMENTO DE CONCRETO AFINADO + PINTURA EPOXI e:0.15mm</v>
          </cell>
          <cell r="D8" t="str">
            <v>PISOS (SUELOS)</v>
          </cell>
        </row>
        <row r="9">
          <cell r="A9" t="str">
            <v>Edificio E2</v>
          </cell>
          <cell r="C9" t="str">
            <v>PAVIMENTO ELEVADO, REGISTRABLE, REVESTIMIENTO DE PAV. VINILICO HOMOGENEO 60X60cm</v>
          </cell>
          <cell r="D9" t="str">
            <v>PISOS (SUELOS)</v>
          </cell>
        </row>
        <row r="10">
          <cell r="A10" t="str">
            <v>Edificio F</v>
          </cell>
          <cell r="C10" t="str">
            <v xml:space="preserve">GRADAS PREFABRICADAS DE PORCELANATO RANURADAS mod. GEOTILES CEMENTO GRIS </v>
          </cell>
          <cell r="D10" t="str">
            <v>PISOS (SUELOS)</v>
          </cell>
        </row>
        <row r="11">
          <cell r="A11" t="str">
            <v>Edificio G</v>
          </cell>
          <cell r="C11" t="str">
            <v>PAVIMENTO VINILICO TRÁFICO INTENSO mod. TARKETT ECLIPSE PREMIUM 2mm</v>
          </cell>
          <cell r="D11" t="str">
            <v>PISOS (SUELOS)</v>
          </cell>
        </row>
        <row r="12">
          <cell r="A12" t="str">
            <v>CISTERNA</v>
          </cell>
          <cell r="C12" t="str">
            <v>PISO DE PORCELANATO ANTIDESLIZANTE mod. CEMENTO GRIS CLARO GEOTILES 45x45cm</v>
          </cell>
          <cell r="D12" t="str">
            <v>PISOS (SUELOS)</v>
          </cell>
        </row>
        <row r="13">
          <cell r="A13" t="str">
            <v>ALBERGUE</v>
          </cell>
          <cell r="C13" t="str">
            <v>PISO DE PORCELANATO ANTIDESLIZANTE mod. CEMENTO GRIS GEOTILES 45x45cm</v>
          </cell>
          <cell r="D13" t="str">
            <v>PISOS (SUELOS)</v>
          </cell>
        </row>
        <row r="14">
          <cell r="C14" t="str">
            <v>CUBIERTA DE GRAVA</v>
          </cell>
          <cell r="D14" t="str">
            <v>PISOS (SUELOS)</v>
          </cell>
        </row>
        <row r="15">
          <cell r="C15" t="str">
            <v>FRANJAS TRANSVERSALES ESTOPEROLES</v>
          </cell>
          <cell r="D15" t="str">
            <v>PISOS (SUELOS)</v>
          </cell>
        </row>
        <row r="16">
          <cell r="C16" t="str">
            <v>TERRAZO DESACTIVADO PARA TERRAZAS</v>
          </cell>
          <cell r="D16" t="str">
            <v>PISOS (SUELOS)</v>
          </cell>
        </row>
        <row r="17">
          <cell r="C17" t="str">
            <v>BANCADAS</v>
          </cell>
          <cell r="D17" t="str">
            <v>PISOS (SUELOS)</v>
          </cell>
        </row>
        <row r="18">
          <cell r="C18" t="str">
            <v>JUNTA PAVIMENTO</v>
          </cell>
          <cell r="D18" t="str">
            <v>PISOS (SUELOS)</v>
          </cell>
        </row>
        <row r="19">
          <cell r="C19" t="str">
            <v>PAVIMENTO BALDOSA DE BARRO (40x40cm)</v>
          </cell>
          <cell r="D19" t="str">
            <v>EXTERIORES</v>
          </cell>
        </row>
        <row r="20">
          <cell r="C20" t="str">
            <v>PAVIMENTO DE CONCRETO HIDRÁULICO ANTIDESLIZANTE</v>
          </cell>
          <cell r="D20" t="str">
            <v>EXTERIORES</v>
          </cell>
        </row>
        <row r="21">
          <cell r="C21" t="str">
            <v>CALZADA DE CONCRETO HIDRAULICO</v>
          </cell>
          <cell r="D21" t="str">
            <v>EXTERIORES</v>
          </cell>
        </row>
        <row r="22">
          <cell r="C22" t="str">
            <v>GRAMABLOCK</v>
          </cell>
          <cell r="D22" t="str">
            <v>EXTERIORES</v>
          </cell>
        </row>
        <row r="23">
          <cell r="C23" t="str">
            <v>ESTACIONAMIENTO ADOQUÍN GRIS</v>
          </cell>
          <cell r="D23" t="str">
            <v>EXTERIORES</v>
          </cell>
        </row>
        <row r="24">
          <cell r="C24" t="str">
            <v>ESTACIONAMIENTO ADOQUÍN NEGRO</v>
          </cell>
          <cell r="D24" t="str">
            <v>EXTERIORES</v>
          </cell>
        </row>
        <row r="25">
          <cell r="C25" t="str">
            <v>ZONA AJARDINADA</v>
          </cell>
          <cell r="D25" t="str">
            <v>EXTERIORES</v>
          </cell>
        </row>
        <row r="26">
          <cell r="C26" t="str">
            <v>CAMINOS DE TIERRA APISONADA</v>
          </cell>
          <cell r="D26" t="str">
            <v>EXTERIORES</v>
          </cell>
        </row>
        <row r="27">
          <cell r="C27" t="str">
            <v>GRAVILLA</v>
          </cell>
          <cell r="D27" t="str">
            <v>EXTERIORES</v>
          </cell>
        </row>
        <row r="28">
          <cell r="C28" t="str">
            <v xml:space="preserve">CAUCHO ANTIDESLIZANTE COLOR VERDE PISTACHO (60X60CM) </v>
          </cell>
          <cell r="D28" t="str">
            <v>EXTERIORES</v>
          </cell>
        </row>
      </sheetData>
      <sheetData sheetId="1">
        <row r="12">
          <cell r="L12" t="str">
            <v>Cielo falso  h= 2.20m</v>
          </cell>
        </row>
        <row r="13">
          <cell r="L13" t="str">
            <v>Cielo falso  h= 2.60m.</v>
          </cell>
        </row>
        <row r="14">
          <cell r="L14">
            <v>0</v>
          </cell>
        </row>
        <row r="15">
          <cell r="L15" t="str">
            <v>Cielo falso  h= 2.80m.</v>
          </cell>
        </row>
        <row r="16">
          <cell r="L16" t="str">
            <v>Cielo falso  h= 3.00m.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OBRAS CIVILES"/>
      <sheetName val="INDIRECTOS "/>
      <sheetName val="ANALISIS MANO DE OBRA"/>
      <sheetName val="SEGURIDAD INDUSTRIAL"/>
      <sheetName val="AUX CONC3000"/>
      <sheetName val="AUX SUELO-CEMENTO"/>
      <sheetName val="TORRE # 18"/>
      <sheetName val="CONVENIO COLECTIVO 01-02-09"/>
      <sheetName val="RENDIMIENTOS"/>
      <sheetName val="CU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4">
          <cell r="A54" t="str">
            <v>M</v>
          </cell>
        </row>
        <row r="55">
          <cell r="A55" t="str">
            <v>O</v>
          </cell>
        </row>
        <row r="56">
          <cell r="A56" t="str">
            <v>Q</v>
          </cell>
        </row>
        <row r="57">
          <cell r="A57" t="str">
            <v>S</v>
          </cell>
        </row>
        <row r="61">
          <cell r="A61" t="str">
            <v>MTL</v>
          </cell>
        </row>
        <row r="62">
          <cell r="A62" t="str">
            <v>C/U</v>
          </cell>
        </row>
        <row r="63">
          <cell r="A63" t="str">
            <v>GLB</v>
          </cell>
        </row>
        <row r="64">
          <cell r="A64" t="str">
            <v>LBS</v>
          </cell>
        </row>
        <row r="65">
          <cell r="A65" t="str">
            <v>HRS</v>
          </cell>
        </row>
        <row r="66">
          <cell r="A66" t="str">
            <v>VIAJE</v>
          </cell>
        </row>
        <row r="67">
          <cell r="A67" t="str">
            <v>GLNS</v>
          </cell>
        </row>
        <row r="68">
          <cell r="A68" t="str">
            <v>DIAS</v>
          </cell>
        </row>
        <row r="69">
          <cell r="A69" t="str">
            <v>BLS</v>
          </cell>
        </row>
        <row r="70">
          <cell r="A70" t="str">
            <v>M3</v>
          </cell>
        </row>
        <row r="71">
          <cell r="A71" t="str">
            <v>LTS</v>
          </cell>
        </row>
      </sheetData>
      <sheetData sheetId="5" refreshError="1"/>
      <sheetData sheetId="6"/>
      <sheetData sheetId="7"/>
      <sheetData sheetId="8"/>
      <sheetData sheetId="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GDEZ91"/>
      <sheetName val="ANEXO II - FORNECIMENTOS"/>
      <sheetName val="ANEXO_II_-_FORNECIMENTOS"/>
      <sheetName val="Mapa 7"/>
      <sheetName val="Mapa 11"/>
      <sheetName val="costos direc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NIO COLECTIVO"/>
      <sheetName val="Resumen Total de Oferta"/>
      <sheetName val="Resumen de Edificios"/>
      <sheetName val="E. Dirección"/>
      <sheetName val="Ciclo Básico"/>
      <sheetName val="Ciclo Divers."/>
      <sheetName val="Biblioteca"/>
      <sheetName val="D. Mujeres"/>
      <sheetName val="Cocina Comedor"/>
      <sheetName val="Laboratorios"/>
      <sheetName val="D. Docentes"/>
      <sheetName val="Mantenimiento"/>
      <sheetName val="Obras Exteriores"/>
      <sheetName val="niveletas"/>
      <sheetName val="zapata corrida ZC-5 dorm mujer"/>
      <sheetName val="zapata corrida ZC-6 dorm mujer "/>
      <sheetName val="zapata corrida ZC-7  dorm mujer"/>
      <sheetName val="zapata corrida ZC-8 D Mujer"/>
      <sheetName val="zapata aislada Z-15 dorm mujer"/>
      <sheetName val="zapata aislada Z- 6 dorm mujer"/>
      <sheetName val="viga asismica va-2"/>
      <sheetName val="viga asismica VA D Mujer"/>
      <sheetName val="Excav. estruct"/>
      <sheetName val="SUELO CEMENTO 1-15"/>
      <sheetName val="columna c-1"/>
      <sheetName val="columna c-2"/>
      <sheetName val="columna c-4 D Mujer"/>
      <sheetName val="columna c-3D Mujer"/>
      <sheetName val="columna c-9 D Mujeres "/>
      <sheetName val="columna c-14 D Mujerer"/>
      <sheetName val="columna c-15 D Mujerer "/>
      <sheetName val="columna c-16 D Mujeres"/>
      <sheetName val="columna c-17 D Mujer"/>
      <sheetName val="columna c-18 D Mujer "/>
      <sheetName val="columna c-41 D Mujer "/>
      <sheetName val="columna c-42 D Mujer "/>
      <sheetName val="columna c-44 D Mujer "/>
      <sheetName val="viga intermedia - 1"/>
      <sheetName val="viga corona  V-L2"/>
      <sheetName val="viga corona  V-C"/>
      <sheetName val="viga corona  V-C -2"/>
      <sheetName val="viga corona  V-E"/>
      <sheetName val="viga corona  V-E 6 D mujer"/>
      <sheetName val="viga corona  V-E 7 D mujer "/>
      <sheetName val="viga corona  V-E 8  D mujer "/>
      <sheetName val="viga corona  V-E 9  D mujer "/>
      <sheetName val="viga corona  V-E 10  D mujer "/>
      <sheetName val="viga corona  V-E 11 DM"/>
      <sheetName val="viga corona  V-E 12 DM"/>
      <sheetName val="losa de concreto L-4 D Mujer"/>
      <sheetName val="losa de concreto L-5 D Mujer"/>
      <sheetName val="losa de concreto L-7 DMujer"/>
      <sheetName val="losa de escaleras"/>
      <sheetName val="mamposteria"/>
      <sheetName val="mamposteria  de 4 pulgada"/>
      <sheetName val="pared de boque decorativo"/>
      <sheetName val="piqueteo de vigas y columnas"/>
      <sheetName val="repello en jambas"/>
      <sheetName val="repello en paredes"/>
      <sheetName val="repello en  cielo"/>
      <sheetName val="fino en jambas"/>
      <sheetName val="fino en  paredes"/>
      <sheetName val="fino en  cielo losa"/>
      <sheetName val="techos"/>
      <sheetName val="verjas de ventanas"/>
      <sheetName val="puertas de verjas"/>
      <sheetName val="puertas de madera"/>
      <sheetName val="azulejos de pared"/>
      <sheetName val="Pisos terrazo"/>
      <sheetName val="piso antiderrapante"/>
      <sheetName val="Pisos terrazo    Gris de 30x30"/>
      <sheetName val="Barandal de tubos de 1 pulg"/>
      <sheetName val="verjas de angulares"/>
      <sheetName val="Pintura"/>
      <sheetName val="limpieza final"/>
      <sheetName val="Excav. para inst sanitarias"/>
      <sheetName val="Relleno y compactacion"/>
      <sheetName val="CAJA DE REJISTRO  A NEGRAS"/>
      <sheetName val="boca de limpieza"/>
      <sheetName val="lavamanos de concreto"/>
      <sheetName val="llave de chorro con su ba"/>
      <sheetName val="CIELO TEXTURIZADO"/>
      <sheetName val="RENTA"/>
    </sheetNames>
    <sheetDataSet>
      <sheetData sheetId="0">
        <row r="1287">
          <cell r="B1287" t="str">
            <v>CUNETAS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Arg Tabli"/>
      <sheetName val="Otro Eq AT"/>
      <sheetName val="Entradas Combustible"/>
      <sheetName val="Diesel Mq"/>
      <sheetName val="Otros Equipos"/>
      <sheetName val="Horas Maquinas"/>
      <sheetName val="Consumo de Combustible"/>
      <sheetName val="Rend General"/>
      <sheetName val="Rend x Maq"/>
      <sheetName val="Rend x Equipo"/>
      <sheetName val="combustible Martillo"/>
    </sheetNames>
    <sheetDataSet>
      <sheetData sheetId="0"/>
      <sheetData sheetId="1">
        <row r="8">
          <cell r="G8" t="str">
            <v>Lubrico 7608</v>
          </cell>
        </row>
        <row r="9">
          <cell r="G9" t="str">
            <v>Lubrico 7603</v>
          </cell>
        </row>
        <row r="10">
          <cell r="G10" t="str">
            <v>Tanque Rojo 7301</v>
          </cell>
        </row>
        <row r="11">
          <cell r="G11" t="str">
            <v>Lubrico 7602</v>
          </cell>
        </row>
        <row r="12">
          <cell r="G12" t="str">
            <v>Tanque de Asfalto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4 P.B.MAT."/>
      <sheetName val="pintura sur"/>
      <sheetName val="EXCAVACIONES"/>
      <sheetName val="Hoja3"/>
      <sheetName val="Hoja2 (3)"/>
      <sheetName val="catalogo la dalia"/>
      <sheetName val="LA DALIA"/>
      <sheetName val="ACCESORIOS SANITARIOS"/>
      <sheetName val="Presupuesto electrico"/>
      <sheetName val="Tarjetas Unitarias"/>
      <sheetName val="Señalizacion"/>
      <sheetName val="PUERTAS "/>
      <sheetName val="muebles de madera"/>
      <sheetName val="trampa de gras"/>
      <sheetName val="plaza y fuente"/>
      <sheetName val="TRAGANTE PLUVIAL"/>
      <sheetName val="caja de registro (2)"/>
      <sheetName val="tops"/>
      <sheetName val="losa de techo"/>
      <sheetName val="INCINERADOR"/>
      <sheetName val="PISOS "/>
      <sheetName val="pruebas de lab"/>
      <sheetName val="adoquinado"/>
      <sheetName val="movimiento de tierra"/>
      <sheetName val="ventanas y puertas"/>
      <sheetName val="OFERTA"/>
      <sheetName val="AGUA NEGRAS"/>
      <sheetName val="AGUA POTABLE"/>
      <sheetName val="P-U A.POT. P.V.C"/>
      <sheetName val="P-U A.POT.H.G"/>
      <sheetName val="P-U A.POT. VALV. "/>
      <sheetName val="P-U A.NEGRAS P.V.C"/>
      <sheetName val="Muebles"/>
      <sheetName val="Temporales (2)"/>
      <sheetName val="Rotulación"/>
      <sheetName val="Temporales"/>
      <sheetName val="MUEBLE PANTRY"/>
      <sheetName val="enchape de plomo"/>
      <sheetName val="avabo quirurgico"/>
      <sheetName val="techos"/>
      <sheetName val="porton de malla"/>
      <sheetName val="tanque metalico"/>
      <sheetName val="cisterna"/>
      <sheetName val="Canal abierto"/>
      <sheetName val="pozo de absorcion"/>
      <sheetName val="pozo de infiltracion"/>
      <sheetName val="tanque septico"/>
      <sheetName val="Concreto de 3500 PSI"/>
      <sheetName val="caja neutra"/>
      <sheetName val="caja de registro"/>
      <sheetName val="ANDENES"/>
      <sheetName val="cerca de malla ciclon"/>
      <sheetName val="cuneta"/>
      <sheetName val="CASCOTE"/>
      <sheetName val="cONFORMACION"/>
      <sheetName val="azulejos"/>
      <sheetName val="Repello, fino"/>
      <sheetName val="piqueteo"/>
      <sheetName val="PANEL W"/>
      <sheetName val="mamposteria"/>
      <sheetName val="Concreto de estructua"/>
      <sheetName val="Formaleta de viga"/>
      <sheetName val="Formaleta de fundaciones"/>
      <sheetName val="Concreto de fundaciones"/>
      <sheetName val="Acero de estructuras de concret"/>
      <sheetName val="RELLENO Y COMP.mat selecto"/>
      <sheetName val="Excav. estruct"/>
      <sheetName val="niveletas"/>
      <sheetName val="limpieza inicial"/>
      <sheetName val="mobra+ps"/>
      <sheetName val="salarios y rentas (2)"/>
      <sheetName val="concreto"/>
      <sheetName val="Hoja10"/>
      <sheetName val="taza de cambio"/>
      <sheetName val="Indenicsa La Dalia"/>
      <sheetName val="Hoja2"/>
      <sheetName val="excavacion electrica"/>
      <sheetName val="INDIRECTOS (2)"/>
      <sheetName val="viatico (2)"/>
      <sheetName val="Hoja2 (2)"/>
      <sheetName val="CALCULO DE PROTOCOLIZACION (3)"/>
      <sheetName val="CALCULO FINANCIAMIENTO fianza"/>
      <sheetName val="seguridad industrial"/>
      <sheetName val="HERRAMIENTAS"/>
      <sheetName val="EQUIPOS"/>
      <sheetName val="BODEGA COMEDOR OFICINAS"/>
      <sheetName val="costos muebles"/>
      <sheetName val="Hoja1"/>
      <sheetName val="AGUA NEGRAS (3)"/>
      <sheetName val="AGUA POTABLE (3)"/>
      <sheetName val="LA DALIA (2)"/>
      <sheetName val="P-U A.POT. P.V.C (3)"/>
      <sheetName val="P-U A.POT.H.G (3)"/>
      <sheetName val="P-U A.POT. VALV.  (3)"/>
      <sheetName val="P-U A.NEGRAS P.V.C (3)"/>
      <sheetName val="Muebles (3)"/>
      <sheetName val="AGUA NEGRAS (2)"/>
      <sheetName val="AGUA POTABLE (2)"/>
      <sheetName val="P-U A.POT. P.V.C (2)"/>
      <sheetName val="P-U A.POT.H.G (2)"/>
      <sheetName val="P-U A.POT. VALV.  (2)"/>
      <sheetName val="P-U A.NEGRAS P.V.C (2)"/>
      <sheetName val="Mueble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>
        <row r="4">
          <cell r="A4" t="str">
            <v>DESCRIPCION</v>
          </cell>
        </row>
      </sheetData>
      <sheetData sheetId="70">
        <row r="12">
          <cell r="A12" t="str">
            <v>TRACTOR D155</v>
          </cell>
        </row>
        <row r="13">
          <cell r="A13" t="str">
            <v>TRACK DRILL</v>
          </cell>
        </row>
        <row r="14">
          <cell r="A14" t="str">
            <v>PAVIMENTADORA</v>
          </cell>
        </row>
        <row r="15">
          <cell r="A15" t="str">
            <v>TRACTOR D6</v>
          </cell>
        </row>
        <row r="16">
          <cell r="A16" t="str">
            <v>TRACTOR AGRICOLA</v>
          </cell>
        </row>
        <row r="17">
          <cell r="A17" t="str">
            <v>MEZCLADORA</v>
          </cell>
        </row>
        <row r="18">
          <cell r="A18" t="str">
            <v>SOLDADOR</v>
          </cell>
        </row>
        <row r="19">
          <cell r="A19" t="str">
            <v>PLANTA ELECTRICA</v>
          </cell>
        </row>
        <row r="20">
          <cell r="A20" t="str">
            <v>CAMION ASFALTADOR</v>
          </cell>
        </row>
        <row r="21">
          <cell r="A21" t="str">
            <v>ASFALTO MC-70</v>
          </cell>
        </row>
        <row r="22">
          <cell r="A22" t="str">
            <v>MATERIAL CERO</v>
          </cell>
        </row>
        <row r="23">
          <cell r="A23" t="str">
            <v>MOTONIVELADORA</v>
          </cell>
        </row>
        <row r="24">
          <cell r="A24" t="str">
            <v>ACERO</v>
          </cell>
        </row>
        <row r="25">
          <cell r="A25" t="str">
            <v>ALAMBRE DE AMARRE</v>
          </cell>
        </row>
        <row r="26">
          <cell r="A26" t="str">
            <v>ASFALTO RC-250</v>
          </cell>
        </row>
        <row r="27">
          <cell r="A27" t="str">
            <v>CATRES</v>
          </cell>
        </row>
        <row r="28">
          <cell r="A28" t="str">
            <v>COLCHONES</v>
          </cell>
        </row>
        <row r="29">
          <cell r="A29" t="str">
            <v>MOSQITEROS</v>
          </cell>
        </row>
        <row r="30">
          <cell r="A30" t="str">
            <v>UNIFORMES</v>
          </cell>
        </row>
        <row r="31">
          <cell r="A31" t="str">
            <v>BOTAS</v>
          </cell>
        </row>
        <row r="32">
          <cell r="A32" t="str">
            <v>JEEP TOYOTA</v>
          </cell>
        </row>
        <row r="33">
          <cell r="A33" t="str">
            <v>CAMIONETA TOYOTA</v>
          </cell>
        </row>
        <row r="34">
          <cell r="A34" t="str">
            <v>GUANTES</v>
          </cell>
        </row>
        <row r="35">
          <cell r="A35" t="str">
            <v>CAPOTES</v>
          </cell>
        </row>
        <row r="36">
          <cell r="A36" t="str">
            <v>CARRETILLAS</v>
          </cell>
        </row>
        <row r="37">
          <cell r="A37" t="str">
            <v>BALDES</v>
          </cell>
        </row>
        <row r="38">
          <cell r="A38" t="str">
            <v>RECUPERADOR</v>
          </cell>
        </row>
        <row r="39">
          <cell r="A39" t="str">
            <v>CAMION PLATAFORMA</v>
          </cell>
        </row>
        <row r="40">
          <cell r="A40" t="str">
            <v>CAMION PLATAFORMA VARIOS</v>
          </cell>
        </row>
        <row r="41">
          <cell r="A41" t="str">
            <v>CAMION PLATAFORMA DESALOJO</v>
          </cell>
        </row>
        <row r="42">
          <cell r="A42" t="str">
            <v xml:space="preserve">CAMION RASTRA  ARENA VIAJE </v>
          </cell>
        </row>
        <row r="43">
          <cell r="A43" t="str">
            <v xml:space="preserve">CAMION RASTRA  PIEDRIN VIAJE </v>
          </cell>
        </row>
        <row r="44">
          <cell r="A44" t="str">
            <v>CAMION RASTRA  VIAJE</v>
          </cell>
        </row>
        <row r="45">
          <cell r="A45" t="str">
            <v>CAMION RASTRA PARA ACARREO DE CEMENTO</v>
          </cell>
        </row>
        <row r="46">
          <cell r="A46" t="str">
            <v>CAMION PLATAFORMA PARA ACARREO DE GRAVA</v>
          </cell>
        </row>
        <row r="47">
          <cell r="A47" t="str">
            <v>CAMION PLATAFORMA PARA ACARREO DE ARENA</v>
          </cell>
        </row>
        <row r="48">
          <cell r="A48" t="str">
            <v>TRITURADORA</v>
          </cell>
        </row>
        <row r="49">
          <cell r="A49" t="str">
            <v>PLANTA ELECTRICA</v>
          </cell>
        </row>
        <row r="50">
          <cell r="A50" t="str">
            <v>PLANTA ASFALTO</v>
          </cell>
        </row>
        <row r="51">
          <cell r="A51" t="str">
            <v>BARREDORA</v>
          </cell>
        </row>
        <row r="52">
          <cell r="A52" t="str">
            <v>C. VOLQUETE</v>
          </cell>
        </row>
        <row r="53">
          <cell r="A53" t="str">
            <v>CARGADORA</v>
          </cell>
        </row>
        <row r="54">
          <cell r="A54" t="str">
            <v>PIEDRA TRITURADA</v>
          </cell>
        </row>
        <row r="55">
          <cell r="A55" t="str">
            <v>COMPACTADORA</v>
          </cell>
        </row>
        <row r="56">
          <cell r="A56" t="str">
            <v>BRINQUINA</v>
          </cell>
        </row>
        <row r="57">
          <cell r="A57" t="str">
            <v>C. CABEZAL</v>
          </cell>
        </row>
        <row r="58">
          <cell r="A58" t="str">
            <v>RASTRA TAINO</v>
          </cell>
        </row>
        <row r="59">
          <cell r="A59" t="str">
            <v>ESCRITORIOS</v>
          </cell>
        </row>
        <row r="60">
          <cell r="A60" t="str">
            <v>ALAMBRE DE PUAS</v>
          </cell>
        </row>
        <row r="61">
          <cell r="A61" t="str">
            <v>CISTERNA MAZ</v>
          </cell>
        </row>
        <row r="62">
          <cell r="A62" t="str">
            <v>VIBRADORES</v>
          </cell>
        </row>
        <row r="63">
          <cell r="A63" t="str">
            <v>CEMENTO</v>
          </cell>
        </row>
        <row r="64">
          <cell r="A64" t="str">
            <v>ARENA MOTASTEPE</v>
          </cell>
        </row>
        <row r="65">
          <cell r="A65" t="str">
            <v xml:space="preserve">PIEDRA TRITURADA </v>
          </cell>
        </row>
        <row r="66">
          <cell r="A66" t="str">
            <v>MADERA (pulg 2 - vr)</v>
          </cell>
        </row>
        <row r="67">
          <cell r="A67" t="str">
            <v>ASFALTO AC-20</v>
          </cell>
        </row>
        <row r="68">
          <cell r="A68" t="str">
            <v>CLAVOS (lb)</v>
          </cell>
        </row>
        <row r="69">
          <cell r="A69" t="str">
            <v>ALBAÑIL</v>
          </cell>
        </row>
        <row r="70">
          <cell r="A70" t="str">
            <v>CAPATAZ</v>
          </cell>
        </row>
        <row r="71">
          <cell r="A71" t="str">
            <v>OPERARIOS</v>
          </cell>
        </row>
        <row r="72">
          <cell r="A72" t="str">
            <v>AYUDANTE DE MAQUINA</v>
          </cell>
        </row>
        <row r="73">
          <cell r="A73" t="str">
            <v>TOPOGRAFO</v>
          </cell>
        </row>
        <row r="74">
          <cell r="A74" t="str">
            <v>RETROEXCAVADORA</v>
          </cell>
        </row>
        <row r="75">
          <cell r="A75" t="str">
            <v>COMPACTADORA MANUAL</v>
          </cell>
        </row>
        <row r="76">
          <cell r="A76" t="str">
            <v>EXCAVADORA</v>
          </cell>
        </row>
        <row r="77">
          <cell r="A77" t="str">
            <v>SOLDADOR DE COMBUSTION</v>
          </cell>
        </row>
        <row r="78">
          <cell r="A78" t="str">
            <v>TUBOS PVC 8" P/SUBDR.</v>
          </cell>
        </row>
        <row r="79">
          <cell r="A79" t="str">
            <v>TUBOS 24" CLASE 2</v>
          </cell>
        </row>
        <row r="80">
          <cell r="A80" t="str">
            <v>TUBOS 30" CLASE 2</v>
          </cell>
        </row>
        <row r="81">
          <cell r="A81" t="str">
            <v>TUBOS 36" CLASE 2</v>
          </cell>
        </row>
        <row r="82">
          <cell r="A82" t="str">
            <v>TUBOS 42" CLASE 2</v>
          </cell>
        </row>
        <row r="83">
          <cell r="A83" t="str">
            <v>TUBOS 42" CLASE 3</v>
          </cell>
        </row>
        <row r="84">
          <cell r="A84" t="str">
            <v>TUBOS 48" CLASE 2</v>
          </cell>
        </row>
        <row r="85">
          <cell r="A85" t="str">
            <v>TUBOS 48" CLASE 3</v>
          </cell>
        </row>
        <row r="86">
          <cell r="A86" t="str">
            <v>TUBOS 54" CLASE 2</v>
          </cell>
        </row>
        <row r="87">
          <cell r="A87" t="str">
            <v>TUBOS 54" CLASE 3</v>
          </cell>
        </row>
        <row r="88">
          <cell r="A88" t="str">
            <v>TUBOS 60" CLASE 2</v>
          </cell>
        </row>
        <row r="89">
          <cell r="A89" t="str">
            <v>TUBOS 60" CLASE 3</v>
          </cell>
        </row>
        <row r="90">
          <cell r="A90" t="str">
            <v>TUBOS 72" CLASE 2</v>
          </cell>
        </row>
        <row r="91">
          <cell r="A91" t="str">
            <v>TUBOS 72" CLASE 3</v>
          </cell>
        </row>
        <row r="92">
          <cell r="A92" t="str">
            <v>CHICHARRA</v>
          </cell>
        </row>
        <row r="93">
          <cell r="A93" t="str">
            <v>CHEQUEADOR CORONA</v>
          </cell>
        </row>
        <row r="94">
          <cell r="A94" t="str">
            <v>GRUA</v>
          </cell>
        </row>
        <row r="95">
          <cell r="A95" t="str">
            <v>CAMION CONCRETERO</v>
          </cell>
        </row>
        <row r="96">
          <cell r="A96" t="str">
            <v>DOSIFICADORA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UCCNorte"/>
      <sheetName val="UVias Comunicação"/>
      <sheetName val="UCCSul"/>
      <sheetName val="UMadeira"/>
      <sheetName val="UVias_Comunicação"/>
    </sheetNames>
    <sheetDataSet>
      <sheetData sheetId="0">
        <row r="3">
          <cell r="C3">
            <v>9</v>
          </cell>
        </row>
        <row r="5">
          <cell r="C5">
            <v>955</v>
          </cell>
        </row>
        <row r="9">
          <cell r="D9">
            <v>12</v>
          </cell>
        </row>
        <row r="19">
          <cell r="B19">
            <v>1212</v>
          </cell>
        </row>
        <row r="21">
          <cell r="D21">
            <v>13</v>
          </cell>
        </row>
        <row r="31">
          <cell r="B31">
            <v>1310</v>
          </cell>
        </row>
        <row r="34">
          <cell r="D34">
            <v>14</v>
          </cell>
        </row>
        <row r="38">
          <cell r="B38">
            <v>1403</v>
          </cell>
        </row>
        <row r="40">
          <cell r="B40">
            <v>1416</v>
          </cell>
        </row>
        <row r="57">
          <cell r="B57">
            <v>1415</v>
          </cell>
        </row>
        <row r="60">
          <cell r="C60">
            <v>930</v>
          </cell>
        </row>
        <row r="64">
          <cell r="C64">
            <v>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Personalizar"/>
      <sheetName val="Factura"/>
      <sheetName val="Macros"/>
      <sheetName val="ATW"/>
      <sheetName val="Lock"/>
      <sheetName val="TemplateInformation"/>
      <sheetName val="Hosp. Militar"/>
    </sheetNames>
    <sheetDataSet>
      <sheetData sheetId="0"/>
      <sheetData sheetId="1">
        <row r="15">
          <cell r="E15" t="str">
            <v>Managua</v>
          </cell>
        </row>
        <row r="24">
          <cell r="D24" t="b">
            <v>0</v>
          </cell>
        </row>
        <row r="28">
          <cell r="D28" t="b">
            <v>0</v>
          </cell>
        </row>
        <row r="30">
          <cell r="D30" t="b">
            <v>0</v>
          </cell>
        </row>
      </sheetData>
      <sheetData sheetId="2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0311 alquilados (Rizo)"/>
      <sheetName val="Código"/>
      <sheetName val="Base de Datos de Acarreo"/>
      <sheetName val="Estado de Cta x Subcontratista"/>
      <sheetName val="Estado de Cta x Maquinaria"/>
      <sheetName val="Consolidado"/>
      <sheetName val="Inv Mat Triturado"/>
      <sheetName val="Hoja1"/>
    </sheetNames>
    <sheetDataSet>
      <sheetData sheetId="0" refreshError="1"/>
      <sheetData sheetId="1">
        <row r="63">
          <cell r="A63" t="str">
            <v>001-01</v>
          </cell>
        </row>
        <row r="64">
          <cell r="A64" t="str">
            <v>001-02</v>
          </cell>
        </row>
        <row r="65">
          <cell r="A65" t="str">
            <v>002-01</v>
          </cell>
        </row>
        <row r="66">
          <cell r="A66" t="str">
            <v>002-02</v>
          </cell>
        </row>
        <row r="67">
          <cell r="A67" t="str">
            <v>010-03</v>
          </cell>
        </row>
        <row r="68">
          <cell r="A68" t="str">
            <v>010-20</v>
          </cell>
        </row>
        <row r="69">
          <cell r="A69" t="str">
            <v>010-21</v>
          </cell>
        </row>
        <row r="70">
          <cell r="A70" t="str">
            <v>45-07</v>
          </cell>
        </row>
        <row r="71">
          <cell r="A71" t="str">
            <v>45-15</v>
          </cell>
        </row>
        <row r="72">
          <cell r="A72" t="str">
            <v>45-17</v>
          </cell>
        </row>
        <row r="73">
          <cell r="A73" t="str">
            <v>45-19</v>
          </cell>
        </row>
        <row r="74">
          <cell r="A74" t="str">
            <v>050-41</v>
          </cell>
        </row>
        <row r="75">
          <cell r="A75" t="str">
            <v>050-42</v>
          </cell>
        </row>
        <row r="76">
          <cell r="A76" t="str">
            <v>050-43</v>
          </cell>
        </row>
        <row r="77">
          <cell r="A77" t="str">
            <v>050-37</v>
          </cell>
        </row>
        <row r="78">
          <cell r="A78" t="str">
            <v>050-47</v>
          </cell>
        </row>
        <row r="79">
          <cell r="A79" t="str">
            <v>050-57</v>
          </cell>
        </row>
        <row r="80">
          <cell r="A80" t="str">
            <v>050-58</v>
          </cell>
        </row>
        <row r="81">
          <cell r="A81" t="str">
            <v>050-97</v>
          </cell>
        </row>
        <row r="82">
          <cell r="A82" t="str">
            <v>050-64</v>
          </cell>
        </row>
        <row r="83">
          <cell r="A83" t="str">
            <v>050-67</v>
          </cell>
        </row>
        <row r="84">
          <cell r="A84" t="str">
            <v>050-105</v>
          </cell>
        </row>
        <row r="85">
          <cell r="A85" t="str">
            <v>050-110</v>
          </cell>
        </row>
        <row r="86">
          <cell r="A86" t="str">
            <v>050-145</v>
          </cell>
        </row>
        <row r="87">
          <cell r="A87" t="str">
            <v>050-149</v>
          </cell>
        </row>
        <row r="88">
          <cell r="A88" t="str">
            <v>050-150</v>
          </cell>
        </row>
        <row r="89">
          <cell r="A89" t="str">
            <v>050-152</v>
          </cell>
        </row>
        <row r="90">
          <cell r="A90" t="str">
            <v>050-153</v>
          </cell>
        </row>
        <row r="91">
          <cell r="A91" t="str">
            <v>050-154</v>
          </cell>
        </row>
        <row r="92">
          <cell r="A92" t="str">
            <v>050-155</v>
          </cell>
        </row>
        <row r="93">
          <cell r="A93" t="str">
            <v>050-156</v>
          </cell>
        </row>
        <row r="94">
          <cell r="A94" t="str">
            <v>050-157</v>
          </cell>
        </row>
        <row r="95">
          <cell r="A95" t="str">
            <v>050-158</v>
          </cell>
        </row>
        <row r="96">
          <cell r="A96" t="str">
            <v>050-159</v>
          </cell>
        </row>
        <row r="97">
          <cell r="A97" t="str">
            <v>050-161</v>
          </cell>
        </row>
        <row r="98">
          <cell r="A98" t="str">
            <v>050-162</v>
          </cell>
        </row>
        <row r="99">
          <cell r="A99" t="str">
            <v>050-163</v>
          </cell>
        </row>
        <row r="100">
          <cell r="A100" t="str">
            <v>050-166</v>
          </cell>
        </row>
        <row r="101">
          <cell r="A101" t="str">
            <v>050-169</v>
          </cell>
        </row>
        <row r="102">
          <cell r="A102" t="str">
            <v>050-170</v>
          </cell>
        </row>
        <row r="103">
          <cell r="A103" t="str">
            <v>050-171</v>
          </cell>
        </row>
        <row r="104">
          <cell r="A104" t="str">
            <v>050-173</v>
          </cell>
        </row>
        <row r="105">
          <cell r="A105" t="str">
            <v>050-174</v>
          </cell>
        </row>
        <row r="106">
          <cell r="A106" t="str">
            <v>050-172</v>
          </cell>
        </row>
        <row r="107">
          <cell r="A107" t="str">
            <v>050-175</v>
          </cell>
        </row>
        <row r="108">
          <cell r="A108" t="str">
            <v>050-176</v>
          </cell>
        </row>
        <row r="109">
          <cell r="A109" t="str">
            <v>050-178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A4E7-F68A-4C94-B28C-F04583AAC38F}">
  <sheetPr>
    <tabColor rgb="FFFF0000"/>
    <pageSetUpPr fitToPage="1"/>
  </sheetPr>
  <dimension ref="A1:IP60"/>
  <sheetViews>
    <sheetView showGridLines="0" tabSelected="1" topLeftCell="D4" zoomScale="75" zoomScaleNormal="60" workbookViewId="0">
      <selection activeCell="K29" sqref="K29:L29"/>
    </sheetView>
  </sheetViews>
  <sheetFormatPr baseColWidth="10" defaultColWidth="11.5" defaultRowHeight="18" x14ac:dyDescent="0.2"/>
  <cols>
    <col min="1" max="1" width="75.5" style="2" customWidth="1"/>
    <col min="2" max="2" width="7.1640625" style="2" bestFit="1" customWidth="1"/>
    <col min="3" max="3" width="21" style="2" customWidth="1"/>
    <col min="4" max="4" width="19.5" style="2" customWidth="1"/>
    <col min="5" max="5" width="20.1640625" style="2" bestFit="1" customWidth="1"/>
    <col min="6" max="6" width="15.83203125" style="2" bestFit="1" customWidth="1"/>
    <col min="7" max="7" width="24" style="2" bestFit="1" customWidth="1"/>
    <col min="8" max="8" width="21.33203125" style="2" bestFit="1" customWidth="1"/>
    <col min="9" max="9" width="20" style="16" customWidth="1"/>
    <col min="10" max="10" width="24" style="2" customWidth="1"/>
    <col min="11" max="11" width="18.6640625" style="2" bestFit="1" customWidth="1"/>
    <col min="12" max="12" width="18.83203125" style="2" customWidth="1"/>
    <col min="13" max="13" width="25.83203125" style="2" customWidth="1"/>
    <col min="14" max="14" width="20.6640625" style="2" bestFit="1" customWidth="1"/>
    <col min="15" max="15" width="18.83203125" style="2" customWidth="1"/>
    <col min="16" max="16" width="25.83203125" style="2" customWidth="1"/>
    <col min="17" max="17" width="24" style="2" bestFit="1" customWidth="1"/>
    <col min="18" max="18" width="22" style="2" bestFit="1" customWidth="1"/>
    <col min="19" max="19" width="17.6640625" style="6" customWidth="1"/>
    <col min="20" max="20" width="21.6640625" style="2" customWidth="1"/>
    <col min="21" max="16384" width="11.5" style="2"/>
  </cols>
  <sheetData>
    <row r="1" spans="1:25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5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6"/>
      <c r="P3" s="66"/>
      <c r="Q3" s="3"/>
      <c r="R3" s="3"/>
      <c r="S3" s="3"/>
      <c r="T3" s="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  <c r="HG3" s="113"/>
      <c r="HH3" s="113"/>
      <c r="HI3" s="113"/>
      <c r="HJ3" s="113"/>
      <c r="HK3" s="113"/>
      <c r="HL3" s="113"/>
      <c r="HM3" s="113"/>
      <c r="HN3" s="113"/>
      <c r="HO3" s="113"/>
      <c r="HP3" s="113"/>
      <c r="HQ3" s="113"/>
      <c r="HR3" s="113"/>
      <c r="HS3" s="113"/>
      <c r="HT3" s="113"/>
      <c r="HU3" s="113"/>
      <c r="HV3" s="113"/>
      <c r="HW3" s="113"/>
      <c r="HX3" s="113"/>
      <c r="HY3" s="113"/>
      <c r="HZ3" s="113"/>
      <c r="IA3" s="113"/>
      <c r="IB3" s="113"/>
      <c r="IC3" s="113"/>
      <c r="ID3" s="113"/>
      <c r="IE3" s="113"/>
      <c r="IF3" s="113"/>
      <c r="IG3" s="113"/>
      <c r="IH3" s="113"/>
      <c r="II3" s="113"/>
      <c r="IJ3" s="113"/>
      <c r="IK3" s="113"/>
      <c r="IL3" s="113"/>
      <c r="IM3" s="113"/>
      <c r="IN3" s="113"/>
      <c r="IO3" s="113"/>
      <c r="IP3" s="113"/>
    </row>
    <row r="4" spans="1:250" ht="25" x14ac:dyDescent="0.2">
      <c r="A4" s="114" t="s">
        <v>121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4"/>
      <c r="S4" s="4"/>
      <c r="T4" s="4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  <c r="HG4" s="113"/>
      <c r="HH4" s="113"/>
      <c r="HI4" s="113"/>
      <c r="HJ4" s="113"/>
      <c r="HK4" s="113"/>
      <c r="HL4" s="113"/>
      <c r="HM4" s="113"/>
      <c r="HN4" s="113"/>
      <c r="HO4" s="113"/>
      <c r="HP4" s="113"/>
      <c r="HQ4" s="113"/>
      <c r="HR4" s="113"/>
      <c r="HS4" s="113"/>
      <c r="HT4" s="113"/>
      <c r="HU4" s="113"/>
      <c r="HV4" s="113"/>
      <c r="HW4" s="113"/>
      <c r="HX4" s="113"/>
      <c r="HY4" s="113"/>
      <c r="HZ4" s="113"/>
      <c r="IA4" s="113"/>
      <c r="IB4" s="113"/>
      <c r="IC4" s="113"/>
      <c r="ID4" s="113"/>
      <c r="IE4" s="113"/>
      <c r="IF4" s="113"/>
      <c r="IG4" s="113"/>
      <c r="IH4" s="113"/>
      <c r="II4" s="113"/>
      <c r="IJ4" s="113"/>
      <c r="IK4" s="113"/>
      <c r="IL4" s="113"/>
      <c r="IM4" s="113"/>
      <c r="IN4" s="113"/>
      <c r="IO4" s="113"/>
      <c r="IP4" s="113"/>
    </row>
    <row r="5" spans="1:250" ht="34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19"/>
      <c r="O5" s="119"/>
      <c r="P5" s="119"/>
      <c r="Q5" s="5"/>
      <c r="R5" s="4"/>
      <c r="S5" s="4"/>
      <c r="T5" s="4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</row>
    <row r="6" spans="1:250" ht="20" x14ac:dyDescent="0.2">
      <c r="A6" s="117" t="s">
        <v>115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4"/>
      <c r="S6" s="4"/>
      <c r="T6" s="4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</row>
    <row r="7" spans="1:250" x14ac:dyDescent="0.2">
      <c r="I7" s="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</row>
    <row r="8" spans="1:250" ht="23" x14ac:dyDescent="0.2">
      <c r="A8" s="7" t="s">
        <v>0</v>
      </c>
      <c r="B8" s="4"/>
      <c r="C8" s="4"/>
      <c r="D8" s="4"/>
      <c r="E8" s="118" t="s">
        <v>111</v>
      </c>
      <c r="F8" s="118"/>
      <c r="G8" s="118"/>
      <c r="H8" s="118"/>
      <c r="I8" s="118"/>
      <c r="J8" s="118"/>
      <c r="K8" s="118"/>
      <c r="N8" s="8"/>
      <c r="Q8" s="8"/>
      <c r="R8" s="9"/>
      <c r="S8" s="10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</row>
    <row r="9" spans="1:250" x14ac:dyDescent="0.2">
      <c r="A9" s="4"/>
      <c r="B9" s="4"/>
      <c r="C9" s="4"/>
      <c r="D9" s="4"/>
      <c r="E9" s="118"/>
      <c r="F9" s="118"/>
      <c r="G9" s="118"/>
      <c r="H9" s="118"/>
      <c r="I9" s="118"/>
      <c r="J9" s="118"/>
      <c r="K9" s="118"/>
      <c r="N9" s="8"/>
      <c r="Q9" s="8"/>
      <c r="R9" s="9"/>
      <c r="S9" s="10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</row>
    <row r="10" spans="1:250" ht="20" x14ac:dyDescent="0.2">
      <c r="A10" s="11" t="s">
        <v>120</v>
      </c>
      <c r="B10" s="4"/>
      <c r="C10" s="4"/>
      <c r="D10" s="4"/>
      <c r="E10" s="118"/>
      <c r="F10" s="118"/>
      <c r="G10" s="118"/>
      <c r="H10" s="118"/>
      <c r="I10" s="118"/>
      <c r="J10" s="118"/>
      <c r="K10" s="118"/>
      <c r="L10" s="12"/>
      <c r="M10" s="12"/>
      <c r="N10" s="8"/>
      <c r="O10" s="12"/>
      <c r="Q10" s="13"/>
      <c r="R10" s="14"/>
      <c r="S10" s="9"/>
      <c r="T10" s="15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250" ht="20" x14ac:dyDescent="0.2">
      <c r="A11" s="11"/>
      <c r="B11" s="4"/>
      <c r="C11" s="4"/>
      <c r="D11" s="4"/>
      <c r="E11" s="4"/>
      <c r="F11" s="4"/>
      <c r="G11" s="4"/>
      <c r="I11" s="4"/>
      <c r="J11" s="4"/>
      <c r="K11" s="4"/>
      <c r="L11" s="12"/>
      <c r="M11" s="12"/>
      <c r="N11" s="8"/>
      <c r="O11" s="12"/>
      <c r="Q11" s="13"/>
      <c r="R11" s="14"/>
      <c r="S11" s="9"/>
      <c r="T11" s="15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250" ht="20" x14ac:dyDescent="0.2">
      <c r="A12" s="11" t="s">
        <v>116</v>
      </c>
      <c r="B12" s="4"/>
      <c r="C12" s="4"/>
      <c r="D12" s="4"/>
      <c r="E12" s="4"/>
      <c r="F12" s="4"/>
      <c r="G12" s="4"/>
      <c r="I12" s="4"/>
      <c r="J12" s="4"/>
      <c r="K12" s="4"/>
      <c r="L12" s="12"/>
      <c r="M12" s="12"/>
      <c r="N12" s="8"/>
      <c r="O12" s="12"/>
      <c r="Q12" s="13"/>
      <c r="R12" s="14"/>
      <c r="S12" s="9"/>
      <c r="T12" s="15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250" ht="20" x14ac:dyDescent="0.2">
      <c r="A13" s="11"/>
      <c r="B13" s="4"/>
      <c r="C13" s="4"/>
      <c r="D13" s="4"/>
      <c r="E13" s="4"/>
      <c r="F13" s="4"/>
      <c r="G13" s="4"/>
      <c r="I13" s="4"/>
      <c r="J13" s="4"/>
      <c r="K13" s="4"/>
      <c r="L13" s="12"/>
      <c r="M13" s="12"/>
      <c r="N13" s="8"/>
      <c r="O13" s="12"/>
      <c r="Q13" s="13"/>
      <c r="R13" s="14"/>
      <c r="S13" s="9"/>
      <c r="T13" s="15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250" ht="20" x14ac:dyDescent="0.2">
      <c r="A14" s="11"/>
      <c r="M14" s="115" t="s">
        <v>1</v>
      </c>
      <c r="N14" s="115"/>
      <c r="O14" s="116">
        <v>44988</v>
      </c>
      <c r="P14" s="116"/>
      <c r="Q14" s="116"/>
      <c r="R14" s="17"/>
      <c r="S14" s="18"/>
      <c r="T14" s="19"/>
    </row>
    <row r="15" spans="1:250" ht="19" thickBot="1" x14ac:dyDescent="0.25">
      <c r="B15" s="6"/>
      <c r="E15" s="20"/>
    </row>
    <row r="16" spans="1:250" ht="19" thickBot="1" x14ac:dyDescent="0.25">
      <c r="A16" s="126" t="s">
        <v>2</v>
      </c>
      <c r="B16" s="126" t="s">
        <v>3</v>
      </c>
      <c r="C16" s="126" t="s">
        <v>4</v>
      </c>
      <c r="D16" s="128"/>
      <c r="E16" s="128"/>
      <c r="F16" s="120" t="s">
        <v>22</v>
      </c>
      <c r="G16" s="121"/>
      <c r="H16" s="121"/>
      <c r="I16" s="121"/>
      <c r="J16" s="121"/>
      <c r="K16" s="121"/>
      <c r="L16" s="126" t="s">
        <v>5</v>
      </c>
      <c r="M16" s="128"/>
      <c r="N16" s="131"/>
      <c r="O16" s="126" t="s">
        <v>23</v>
      </c>
      <c r="P16" s="128"/>
      <c r="Q16" s="131"/>
      <c r="S16" s="2"/>
    </row>
    <row r="17" spans="1:20" ht="19" thickBot="1" x14ac:dyDescent="0.25">
      <c r="A17" s="127"/>
      <c r="B17" s="127"/>
      <c r="C17" s="129"/>
      <c r="D17" s="130"/>
      <c r="E17" s="130"/>
      <c r="F17" s="120" t="s">
        <v>6</v>
      </c>
      <c r="G17" s="121"/>
      <c r="H17" s="122"/>
      <c r="I17" s="120" t="s">
        <v>7</v>
      </c>
      <c r="J17" s="121"/>
      <c r="K17" s="122"/>
      <c r="L17" s="129"/>
      <c r="M17" s="130"/>
      <c r="N17" s="132"/>
      <c r="O17" s="129"/>
      <c r="P17" s="130"/>
      <c r="Q17" s="132"/>
      <c r="S17" s="2"/>
    </row>
    <row r="18" spans="1:20" x14ac:dyDescent="0.2">
      <c r="A18" s="127"/>
      <c r="B18" s="127"/>
      <c r="C18" s="123" t="s">
        <v>8</v>
      </c>
      <c r="D18" s="123" t="s">
        <v>9</v>
      </c>
      <c r="E18" s="123" t="s">
        <v>10</v>
      </c>
      <c r="F18" s="123" t="s">
        <v>8</v>
      </c>
      <c r="G18" s="123" t="s">
        <v>10</v>
      </c>
      <c r="H18" s="123" t="s">
        <v>11</v>
      </c>
      <c r="I18" s="123" t="s">
        <v>8</v>
      </c>
      <c r="J18" s="123" t="s">
        <v>10</v>
      </c>
      <c r="K18" s="123" t="s">
        <v>11</v>
      </c>
      <c r="L18" s="123" t="s">
        <v>8</v>
      </c>
      <c r="M18" s="123" t="s">
        <v>10</v>
      </c>
      <c r="N18" s="123" t="s">
        <v>11</v>
      </c>
      <c r="O18" s="123" t="s">
        <v>8</v>
      </c>
      <c r="P18" s="123" t="s">
        <v>10</v>
      </c>
      <c r="Q18" s="123" t="s">
        <v>12</v>
      </c>
      <c r="S18" s="2"/>
    </row>
    <row r="19" spans="1:20" ht="19" thickBot="1" x14ac:dyDescent="0.25">
      <c r="A19" s="127"/>
      <c r="B19" s="127"/>
      <c r="C19" s="124"/>
      <c r="D19" s="124"/>
      <c r="E19" s="124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S19" s="2"/>
    </row>
    <row r="20" spans="1:20" ht="19" x14ac:dyDescent="0.2">
      <c r="A20" s="105" t="s">
        <v>117</v>
      </c>
      <c r="B20" s="106" t="s">
        <v>114</v>
      </c>
      <c r="C20" s="107">
        <f>350*8</f>
        <v>2800</v>
      </c>
      <c r="D20" s="108">
        <v>5.1875</v>
      </c>
      <c r="E20" s="109">
        <f t="shared" ref="E20" si="0">+C20*D20</f>
        <v>14525</v>
      </c>
      <c r="F20" s="22">
        <v>0</v>
      </c>
      <c r="G20" s="21">
        <f>+D20*F20</f>
        <v>0</v>
      </c>
      <c r="H20" s="64">
        <f>+G20/E20</f>
        <v>0</v>
      </c>
      <c r="I20" s="23">
        <v>651</v>
      </c>
      <c r="J20" s="21">
        <f>+I20*D20</f>
        <v>3377.0625</v>
      </c>
      <c r="K20" s="64">
        <f t="shared" ref="K20" si="1">+J20/E20</f>
        <v>0.23250000000000001</v>
      </c>
      <c r="L20" s="23">
        <f t="shared" ref="L20:N20" si="2">+I20+F20</f>
        <v>651</v>
      </c>
      <c r="M20" s="21">
        <f t="shared" si="2"/>
        <v>3377.0625</v>
      </c>
      <c r="N20" s="64">
        <f t="shared" si="2"/>
        <v>0.23250000000000001</v>
      </c>
      <c r="O20" s="23">
        <f>C20-L20</f>
        <v>2149</v>
      </c>
      <c r="P20" s="21">
        <f>+E20-M20</f>
        <v>11147.9375</v>
      </c>
      <c r="Q20" s="64">
        <f t="shared" ref="Q20" si="3">1-N20</f>
        <v>0.76749999999999996</v>
      </c>
      <c r="S20" s="24"/>
    </row>
    <row r="21" spans="1:20" ht="20" thickBot="1" x14ac:dyDescent="0.25">
      <c r="A21" s="110" t="s">
        <v>118</v>
      </c>
      <c r="B21" s="103" t="s">
        <v>114</v>
      </c>
      <c r="C21" s="104">
        <v>350</v>
      </c>
      <c r="D21" s="25">
        <v>4.2</v>
      </c>
      <c r="E21" s="27">
        <f>+C21*D21</f>
        <v>1470</v>
      </c>
      <c r="F21" s="22">
        <v>0</v>
      </c>
      <c r="G21" s="21">
        <f>+D21*F21</f>
        <v>0</v>
      </c>
      <c r="H21" s="64">
        <f>+G21/E21</f>
        <v>0</v>
      </c>
      <c r="I21" s="23">
        <v>69</v>
      </c>
      <c r="J21" s="21">
        <f t="shared" ref="J21" si="4">+I21*D21</f>
        <v>289.8</v>
      </c>
      <c r="K21" s="64">
        <f t="shared" ref="K21" si="5">+J21/E21</f>
        <v>0.19714285714285715</v>
      </c>
      <c r="L21" s="23">
        <f t="shared" ref="L21" si="6">+I21+F21</f>
        <v>69</v>
      </c>
      <c r="M21" s="21">
        <f t="shared" ref="M21" si="7">+J21+G21</f>
        <v>289.8</v>
      </c>
      <c r="N21" s="64">
        <f t="shared" ref="N21" si="8">+K21+H21</f>
        <v>0.19714285714285715</v>
      </c>
      <c r="O21" s="23">
        <f t="shared" ref="O21" si="9">C21-L21</f>
        <v>281</v>
      </c>
      <c r="P21" s="21">
        <f t="shared" ref="P21" si="10">+E21-M21</f>
        <v>1180.2</v>
      </c>
      <c r="Q21" s="64">
        <f t="shared" ref="Q21" si="11">1-N21</f>
        <v>0.80285714285714282</v>
      </c>
      <c r="S21" s="24"/>
    </row>
    <row r="22" spans="1:20" ht="19" x14ac:dyDescent="0.2">
      <c r="A22" s="105" t="s">
        <v>112</v>
      </c>
      <c r="B22" s="106" t="s">
        <v>114</v>
      </c>
      <c r="C22" s="107">
        <v>2800</v>
      </c>
      <c r="D22" s="108">
        <v>2.0625</v>
      </c>
      <c r="E22" s="109">
        <f t="shared" ref="E22" si="12">+C22*D22</f>
        <v>5775</v>
      </c>
      <c r="F22" s="22">
        <v>0</v>
      </c>
      <c r="G22" s="21">
        <f>+D22*F22</f>
        <v>0</v>
      </c>
      <c r="H22" s="64">
        <f>+G22/E22</f>
        <v>0</v>
      </c>
      <c r="I22" s="23">
        <v>271</v>
      </c>
      <c r="J22" s="21">
        <f>+I22*D22</f>
        <v>558.9375</v>
      </c>
      <c r="K22" s="64">
        <f>+J22/E22</f>
        <v>9.678571428571428E-2</v>
      </c>
      <c r="L22" s="23">
        <f>+I22+F22</f>
        <v>271</v>
      </c>
      <c r="M22" s="21">
        <f>+J22+G22</f>
        <v>558.9375</v>
      </c>
      <c r="N22" s="64">
        <f>+K22+H22</f>
        <v>9.678571428571428E-2</v>
      </c>
      <c r="O22" s="23">
        <f>C22-L22</f>
        <v>2529</v>
      </c>
      <c r="P22" s="21">
        <f>+E22-M22</f>
        <v>5216.0625</v>
      </c>
      <c r="Q22" s="64">
        <f>1-N22</f>
        <v>0.90321428571428575</v>
      </c>
      <c r="S22" s="24"/>
    </row>
    <row r="23" spans="1:20" ht="20" thickBot="1" x14ac:dyDescent="0.25">
      <c r="A23" s="110" t="s">
        <v>113</v>
      </c>
      <c r="B23" s="103" t="s">
        <v>114</v>
      </c>
      <c r="C23" s="104">
        <v>150</v>
      </c>
      <c r="D23" s="25">
        <v>3.85</v>
      </c>
      <c r="E23" s="27">
        <f>+C23*D23</f>
        <v>577.5</v>
      </c>
      <c r="F23" s="22">
        <v>0</v>
      </c>
      <c r="G23" s="21">
        <f>+D23*F23</f>
        <v>0</v>
      </c>
      <c r="H23" s="64">
        <f>+G23/E23</f>
        <v>0</v>
      </c>
      <c r="I23" s="23">
        <v>17.5</v>
      </c>
      <c r="J23" s="21">
        <f t="shared" ref="J23" si="13">+I23*D23</f>
        <v>67.375</v>
      </c>
      <c r="K23" s="64">
        <f t="shared" ref="K23" si="14">+J23/E23</f>
        <v>0.11666666666666667</v>
      </c>
      <c r="L23" s="23">
        <f t="shared" ref="L23" si="15">+I23+F23</f>
        <v>17.5</v>
      </c>
      <c r="M23" s="21">
        <f t="shared" ref="M23" si="16">+J23+G23</f>
        <v>67.375</v>
      </c>
      <c r="N23" s="64">
        <f t="shared" ref="N23" si="17">+K23+H23</f>
        <v>0.11666666666666667</v>
      </c>
      <c r="O23" s="23">
        <f t="shared" ref="O23" si="18">C23-L23</f>
        <v>132.5</v>
      </c>
      <c r="P23" s="21">
        <f t="shared" ref="P23" si="19">+E23-M23</f>
        <v>510.125</v>
      </c>
      <c r="Q23" s="64">
        <f t="shared" ref="Q23" si="20">1-N23</f>
        <v>0.8833333333333333</v>
      </c>
      <c r="S23" s="24"/>
    </row>
    <row r="24" spans="1:20" s="29" customFormat="1" ht="21" thickBot="1" x14ac:dyDescent="0.25">
      <c r="A24" s="101" t="s">
        <v>13</v>
      </c>
      <c r="B24" s="133"/>
      <c r="C24" s="113"/>
      <c r="D24" s="134"/>
      <c r="E24" s="102">
        <f>SUM(E20:E23)</f>
        <v>22347.5</v>
      </c>
      <c r="F24" s="67"/>
      <c r="G24" s="68">
        <f>SUM(G20:G23)</f>
        <v>0</v>
      </c>
      <c r="H24" s="67"/>
      <c r="I24" s="28"/>
      <c r="J24" s="68">
        <f>SUM(J20:J23)</f>
        <v>4293.1750000000002</v>
      </c>
      <c r="K24" s="135"/>
      <c r="L24" s="136"/>
      <c r="M24" s="68">
        <f>SUM(M20:M23)</f>
        <v>4293.1750000000002</v>
      </c>
      <c r="N24" s="137"/>
      <c r="O24" s="138"/>
      <c r="P24" s="68">
        <f>SUM(P20:P23)</f>
        <v>18054.325000000001</v>
      </c>
      <c r="Q24" s="69"/>
    </row>
    <row r="25" spans="1:20" s="36" customFormat="1" x14ac:dyDescent="0.2">
      <c r="A25" s="139" t="s">
        <v>14</v>
      </c>
      <c r="B25" s="140"/>
      <c r="C25" s="140"/>
      <c r="D25" s="141"/>
      <c r="E25" s="30"/>
      <c r="F25" s="142"/>
      <c r="G25" s="142"/>
      <c r="H25" s="142"/>
      <c r="I25" s="143"/>
      <c r="J25" s="31"/>
      <c r="K25" s="144"/>
      <c r="L25" s="143"/>
      <c r="M25" s="31"/>
      <c r="N25" s="144"/>
      <c r="O25" s="143"/>
      <c r="P25" s="31"/>
      <c r="Q25" s="32"/>
      <c r="R25" s="33"/>
      <c r="S25" s="34"/>
      <c r="T25" s="35"/>
    </row>
    <row r="26" spans="1:20" s="36" customFormat="1" ht="20" x14ac:dyDescent="0.2">
      <c r="A26" s="145" t="s">
        <v>21</v>
      </c>
      <c r="B26" s="146"/>
      <c r="C26" s="146"/>
      <c r="D26" s="147"/>
      <c r="E26" s="37"/>
      <c r="F26" s="148">
        <v>0.1</v>
      </c>
      <c r="G26" s="148"/>
      <c r="H26" s="148"/>
      <c r="I26" s="149"/>
      <c r="J26" s="65">
        <f>J24*F26</f>
        <v>429.31750000000005</v>
      </c>
      <c r="K26" s="144"/>
      <c r="L26" s="143"/>
      <c r="M26" s="31"/>
      <c r="N26" s="144"/>
      <c r="O26" s="143"/>
      <c r="P26" s="31"/>
      <c r="Q26" s="32"/>
      <c r="R26" s="33"/>
      <c r="S26" s="34"/>
      <c r="T26" s="35"/>
    </row>
    <row r="27" spans="1:20" s="36" customFormat="1" ht="28" x14ac:dyDescent="0.2">
      <c r="A27" s="139" t="s">
        <v>15</v>
      </c>
      <c r="B27" s="140"/>
      <c r="C27" s="140"/>
      <c r="D27" s="141"/>
      <c r="E27" s="30"/>
      <c r="F27" s="150"/>
      <c r="G27" s="150"/>
      <c r="H27" s="150"/>
      <c r="I27" s="151"/>
      <c r="J27" s="112" t="e">
        <f>J24*#REF!</f>
        <v>#REF!</v>
      </c>
      <c r="K27" s="39"/>
      <c r="L27" s="40"/>
      <c r="M27" s="31"/>
      <c r="N27" s="39"/>
      <c r="O27" s="40"/>
      <c r="P27" s="31"/>
      <c r="Q27" s="32"/>
      <c r="R27" s="33"/>
      <c r="S27" s="34"/>
      <c r="T27" s="35"/>
    </row>
    <row r="28" spans="1:20" s="36" customFormat="1" ht="19" thickBot="1" x14ac:dyDescent="0.25">
      <c r="A28" s="139" t="s">
        <v>15</v>
      </c>
      <c r="B28" s="140"/>
      <c r="C28" s="140"/>
      <c r="D28" s="141"/>
      <c r="E28" s="30"/>
      <c r="F28" s="150"/>
      <c r="G28" s="150"/>
      <c r="H28" s="150"/>
      <c r="I28" s="151"/>
      <c r="J28" s="38" t="e">
        <f>J24*#REF!</f>
        <v>#REF!</v>
      </c>
      <c r="K28" s="39"/>
      <c r="L28" s="40"/>
      <c r="M28" s="31"/>
      <c r="N28" s="39"/>
      <c r="O28" s="40"/>
      <c r="P28" s="31"/>
      <c r="Q28" s="32"/>
      <c r="R28" s="33"/>
      <c r="S28" s="34"/>
      <c r="T28" s="35"/>
    </row>
    <row r="29" spans="1:20" s="46" customFormat="1" ht="22" thickTop="1" thickBot="1" x14ac:dyDescent="0.25">
      <c r="A29" s="145" t="s">
        <v>16</v>
      </c>
      <c r="B29" s="146"/>
      <c r="C29" s="146"/>
      <c r="D29" s="147"/>
      <c r="E29" s="37"/>
      <c r="F29" s="152"/>
      <c r="G29" s="152"/>
      <c r="H29" s="152"/>
      <c r="I29" s="153"/>
      <c r="J29" s="41">
        <f>+J24-J26</f>
        <v>3863.8575000000001</v>
      </c>
      <c r="K29" s="154"/>
      <c r="L29" s="153"/>
      <c r="M29" s="42"/>
      <c r="N29" s="154"/>
      <c r="O29" s="153"/>
      <c r="P29" s="42"/>
      <c r="Q29" s="43"/>
      <c r="R29" s="44"/>
      <c r="S29" s="45"/>
      <c r="T29" s="44"/>
    </row>
    <row r="30" spans="1:20" ht="20" thickTop="1" thickBot="1" x14ac:dyDescent="0.25">
      <c r="A30" s="155"/>
      <c r="B30" s="156"/>
      <c r="C30" s="156"/>
      <c r="D30" s="157"/>
      <c r="E30" s="47"/>
      <c r="F30" s="158"/>
      <c r="G30" s="158"/>
      <c r="H30" s="158"/>
      <c r="I30" s="159"/>
      <c r="J30" s="48"/>
      <c r="K30" s="160"/>
      <c r="L30" s="159"/>
      <c r="M30" s="48"/>
      <c r="N30" s="160"/>
      <c r="O30" s="159"/>
      <c r="P30" s="48"/>
      <c r="Q30" s="49"/>
      <c r="R30" s="50"/>
      <c r="S30" s="51"/>
      <c r="T30" s="52"/>
    </row>
    <row r="31" spans="1:20" x14ac:dyDescent="0.2">
      <c r="C31" s="52"/>
      <c r="D31" s="52"/>
      <c r="E31" s="53"/>
      <c r="G31" s="50"/>
      <c r="H31" s="50"/>
      <c r="I31" s="53"/>
      <c r="J31" s="50"/>
      <c r="K31" s="53"/>
      <c r="L31" s="50"/>
      <c r="M31" s="50"/>
      <c r="N31" s="53"/>
      <c r="O31" s="50"/>
      <c r="P31" s="50"/>
      <c r="Q31" s="53"/>
      <c r="R31" s="50"/>
      <c r="S31" s="51"/>
      <c r="T31" s="52"/>
    </row>
    <row r="32" spans="1:20" x14ac:dyDescent="0.2">
      <c r="C32" s="52"/>
      <c r="D32" s="52"/>
      <c r="E32" s="53"/>
      <c r="G32" s="50"/>
      <c r="H32" s="50"/>
      <c r="I32" s="53"/>
      <c r="J32" s="50"/>
      <c r="K32" s="53"/>
      <c r="L32" s="50"/>
      <c r="M32" s="50"/>
      <c r="N32" s="53"/>
      <c r="O32" s="50"/>
      <c r="P32" s="50"/>
      <c r="Q32" s="53"/>
      <c r="R32" s="50"/>
      <c r="S32" s="51"/>
      <c r="T32" s="52"/>
    </row>
    <row r="33" spans="1:20" x14ac:dyDescent="0.2">
      <c r="C33" s="52"/>
      <c r="D33" s="52"/>
      <c r="E33" s="53"/>
      <c r="G33" s="50"/>
      <c r="H33" s="50"/>
      <c r="I33" s="53"/>
      <c r="J33" s="50"/>
      <c r="K33" s="53"/>
      <c r="L33" s="50"/>
      <c r="M33" s="50"/>
      <c r="N33" s="53"/>
      <c r="O33" s="50"/>
      <c r="P33" s="50"/>
      <c r="Q33" s="53"/>
      <c r="R33" s="50"/>
      <c r="S33" s="51"/>
      <c r="T33" s="52"/>
    </row>
    <row r="34" spans="1:20" x14ac:dyDescent="0.2">
      <c r="C34" s="52"/>
      <c r="D34" s="52"/>
      <c r="E34" s="53"/>
      <c r="G34" s="50"/>
      <c r="H34" s="50"/>
      <c r="I34" s="53"/>
      <c r="J34" s="50"/>
      <c r="K34" s="53"/>
      <c r="L34" s="50"/>
      <c r="M34" s="50"/>
      <c r="N34" s="53"/>
      <c r="O34" s="50"/>
      <c r="P34" s="50"/>
      <c r="Q34" s="53"/>
      <c r="R34" s="50"/>
      <c r="S34" s="51"/>
      <c r="T34" s="52"/>
    </row>
    <row r="35" spans="1:20" x14ac:dyDescent="0.2">
      <c r="A35" s="6"/>
      <c r="E35" s="55"/>
      <c r="F35" s="54"/>
      <c r="L35" s="6"/>
      <c r="P35" s="56"/>
      <c r="Q35" s="54"/>
    </row>
    <row r="36" spans="1:20" x14ac:dyDescent="0.2">
      <c r="K36" s="57"/>
      <c r="Q36" s="54"/>
    </row>
    <row r="37" spans="1:20" x14ac:dyDescent="0.2">
      <c r="E37" s="58"/>
      <c r="K37" s="54"/>
      <c r="N37" s="54"/>
    </row>
    <row r="38" spans="1:20" ht="19" thickBot="1" x14ac:dyDescent="0.25">
      <c r="A38" s="59"/>
      <c r="D38" s="59"/>
      <c r="E38" s="161"/>
      <c r="F38" s="161"/>
      <c r="J38" s="161"/>
      <c r="K38" s="161"/>
      <c r="L38" s="161"/>
      <c r="O38" s="161"/>
      <c r="P38" s="161"/>
      <c r="Q38" s="161"/>
    </row>
    <row r="39" spans="1:20" s="26" customFormat="1" x14ac:dyDescent="0.2">
      <c r="A39" s="60" t="s">
        <v>24</v>
      </c>
      <c r="D39" s="162" t="s">
        <v>25</v>
      </c>
      <c r="E39" s="162"/>
      <c r="F39" s="162"/>
      <c r="I39" s="61"/>
      <c r="J39" s="163" t="s">
        <v>109</v>
      </c>
      <c r="K39" s="163"/>
      <c r="L39" s="163"/>
      <c r="O39" s="163" t="s">
        <v>17</v>
      </c>
      <c r="P39" s="163"/>
      <c r="Q39" s="163"/>
      <c r="S39" s="62"/>
    </row>
    <row r="40" spans="1:20" s="26" customFormat="1" x14ac:dyDescent="0.2">
      <c r="A40" s="60" t="s">
        <v>20</v>
      </c>
      <c r="D40" s="162" t="s">
        <v>18</v>
      </c>
      <c r="E40" s="162"/>
      <c r="F40" s="162"/>
      <c r="I40" s="61"/>
      <c r="J40" s="162" t="s">
        <v>18</v>
      </c>
      <c r="K40" s="162"/>
      <c r="L40" s="162"/>
      <c r="O40" s="162" t="s">
        <v>18</v>
      </c>
      <c r="P40" s="162"/>
      <c r="Q40" s="162"/>
      <c r="S40" s="62"/>
    </row>
    <row r="41" spans="1:20" s="63" customFormat="1" ht="23" x14ac:dyDescent="0.15">
      <c r="A41" s="63" t="s">
        <v>119</v>
      </c>
      <c r="D41" s="164"/>
      <c r="E41" s="164"/>
      <c r="F41" s="164"/>
      <c r="J41" s="164" t="s">
        <v>110</v>
      </c>
      <c r="K41" s="164"/>
      <c r="L41" s="164"/>
      <c r="O41" s="164" t="s">
        <v>19</v>
      </c>
      <c r="P41" s="164"/>
      <c r="Q41" s="164"/>
    </row>
    <row r="42" spans="1:20" x14ac:dyDescent="0.2">
      <c r="E42" s="16"/>
    </row>
    <row r="44" spans="1:20" x14ac:dyDescent="0.2">
      <c r="E44" s="16"/>
      <c r="L44" s="56"/>
    </row>
    <row r="46" spans="1:20" x14ac:dyDescent="0.2">
      <c r="A46" s="26"/>
    </row>
    <row r="47" spans="1:20" x14ac:dyDescent="0.2">
      <c r="A47" s="26"/>
    </row>
    <row r="48" spans="1:20" x14ac:dyDescent="0.2">
      <c r="A48" s="26"/>
    </row>
    <row r="49" spans="1:5" x14ac:dyDescent="0.2">
      <c r="A49" s="26"/>
    </row>
    <row r="55" spans="1:5" x14ac:dyDescent="0.2">
      <c r="D55" s="111"/>
      <c r="E55" s="111"/>
    </row>
    <row r="56" spans="1:5" x14ac:dyDescent="0.2">
      <c r="D56" s="111"/>
      <c r="E56" s="111"/>
    </row>
    <row r="60" spans="1:5" x14ac:dyDescent="0.2">
      <c r="D60" s="111"/>
    </row>
  </sheetData>
  <mergeCells count="87">
    <mergeCell ref="D40:F40"/>
    <mergeCell ref="J40:L40"/>
    <mergeCell ref="O40:Q40"/>
    <mergeCell ref="D41:F41"/>
    <mergeCell ref="J41:L41"/>
    <mergeCell ref="O41:Q41"/>
    <mergeCell ref="E38:F38"/>
    <mergeCell ref="J38:L38"/>
    <mergeCell ref="O38:Q38"/>
    <mergeCell ref="D39:F39"/>
    <mergeCell ref="J39:L39"/>
    <mergeCell ref="O39:Q39"/>
    <mergeCell ref="A29:D29"/>
    <mergeCell ref="F29:I29"/>
    <mergeCell ref="K29:L29"/>
    <mergeCell ref="N29:O29"/>
    <mergeCell ref="A30:D30"/>
    <mergeCell ref="F30:I30"/>
    <mergeCell ref="K30:L30"/>
    <mergeCell ref="N30:O30"/>
    <mergeCell ref="A26:D26"/>
    <mergeCell ref="F26:I26"/>
    <mergeCell ref="K26:L26"/>
    <mergeCell ref="N26:O26"/>
    <mergeCell ref="A28:D28"/>
    <mergeCell ref="F28:I28"/>
    <mergeCell ref="A27:D27"/>
    <mergeCell ref="F27:I27"/>
    <mergeCell ref="B24:D24"/>
    <mergeCell ref="K24:L24"/>
    <mergeCell ref="N24:O24"/>
    <mergeCell ref="A25:D25"/>
    <mergeCell ref="F25:I25"/>
    <mergeCell ref="K25:L25"/>
    <mergeCell ref="N25:O25"/>
    <mergeCell ref="A16:A19"/>
    <mergeCell ref="B16:B19"/>
    <mergeCell ref="C16:E17"/>
    <mergeCell ref="F16:K16"/>
    <mergeCell ref="Q18:Q19"/>
    <mergeCell ref="K18:K19"/>
    <mergeCell ref="L18:L19"/>
    <mergeCell ref="M18:M19"/>
    <mergeCell ref="N18:N19"/>
    <mergeCell ref="O18:O19"/>
    <mergeCell ref="P18:P19"/>
    <mergeCell ref="E18:E19"/>
    <mergeCell ref="F18:F19"/>
    <mergeCell ref="L16:N17"/>
    <mergeCell ref="O16:Q17"/>
    <mergeCell ref="F17:H17"/>
    <mergeCell ref="I17:K17"/>
    <mergeCell ref="C18:C19"/>
    <mergeCell ref="D18:D19"/>
    <mergeCell ref="G18:G19"/>
    <mergeCell ref="H18:H19"/>
    <mergeCell ref="I18:I19"/>
    <mergeCell ref="J18:J19"/>
    <mergeCell ref="EI3:FF3"/>
    <mergeCell ref="M14:N14"/>
    <mergeCell ref="O14:Q14"/>
    <mergeCell ref="EI4:FF4"/>
    <mergeCell ref="FG4:GD4"/>
    <mergeCell ref="A6:Q6"/>
    <mergeCell ref="U7:AP7"/>
    <mergeCell ref="E8:K10"/>
    <mergeCell ref="U8:AP8"/>
    <mergeCell ref="U9:AP9"/>
    <mergeCell ref="N5:P5"/>
    <mergeCell ref="DK4:EH4"/>
    <mergeCell ref="U3:AP3"/>
    <mergeCell ref="AQ3:BN3"/>
    <mergeCell ref="BO3:CL3"/>
    <mergeCell ref="CM3:DJ3"/>
    <mergeCell ref="DK3:EH3"/>
    <mergeCell ref="A4:Q4"/>
    <mergeCell ref="U4:AP4"/>
    <mergeCell ref="AQ4:BN4"/>
    <mergeCell ref="BO4:CL4"/>
    <mergeCell ref="CM4:DJ4"/>
    <mergeCell ref="HC4:HZ4"/>
    <mergeCell ref="IA4:IP4"/>
    <mergeCell ref="FG3:GD3"/>
    <mergeCell ref="GE3:HB3"/>
    <mergeCell ref="HC3:HZ3"/>
    <mergeCell ref="IA3:IP3"/>
    <mergeCell ref="GE4:HB4"/>
  </mergeCells>
  <conditionalFormatting sqref="N20:N23">
    <cfRule type="cellIs" dxfId="2" priority="5" operator="greaterThan">
      <formula>1</formula>
    </cfRule>
    <cfRule type="cellIs" dxfId="1" priority="6" operator="greaterThan">
      <formula>100</formula>
    </cfRule>
  </conditionalFormatting>
  <conditionalFormatting sqref="O20:Q23">
    <cfRule type="cellIs" dxfId="0" priority="4" operator="lessThan">
      <formula>0</formula>
    </cfRule>
  </conditionalFormatting>
  <printOptions horizontalCentered="1"/>
  <pageMargins left="0.39370078740157483" right="0.39370078740157483" top="0.43307086614173229" bottom="0.78740157480314965" header="0.19685039370078741" footer="0.98425196850393704"/>
  <pageSetup paperSize="5" scale="39" fitToHeight="0" orientation="landscape" r:id="rId1"/>
  <headerFooter alignWithMargins="0">
    <oddFooter>&amp;R&amp;12&amp;P de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FC74-7137-4723-AA60-48E1682BB9BF}">
  <dimension ref="B3:H21"/>
  <sheetViews>
    <sheetView workbookViewId="0">
      <selection activeCell="A9" sqref="A9:XFD11"/>
    </sheetView>
  </sheetViews>
  <sheetFormatPr baseColWidth="10" defaultColWidth="11.5" defaultRowHeight="15" x14ac:dyDescent="0.2"/>
  <cols>
    <col min="1" max="3" width="11.5" style="71"/>
    <col min="4" max="4" width="34.83203125" style="71" bestFit="1" customWidth="1"/>
    <col min="5" max="16384" width="11.5" style="71"/>
  </cols>
  <sheetData>
    <row r="3" spans="2:8" ht="20" x14ac:dyDescent="0.2">
      <c r="B3" s="179" t="s">
        <v>51</v>
      </c>
      <c r="C3" s="180"/>
      <c r="D3" s="180"/>
      <c r="E3" s="180"/>
      <c r="F3" s="180"/>
      <c r="G3" s="180"/>
      <c r="H3" s="180"/>
    </row>
    <row r="4" spans="2:8" ht="16" x14ac:dyDescent="0.2">
      <c r="B4" s="70"/>
      <c r="C4" s="70"/>
      <c r="D4" s="70"/>
      <c r="E4" s="70"/>
      <c r="F4" s="70"/>
      <c r="G4" s="70"/>
      <c r="H4" s="70"/>
    </row>
    <row r="5" spans="2:8" x14ac:dyDescent="0.2">
      <c r="B5" s="181" t="s">
        <v>29</v>
      </c>
      <c r="C5" s="181" t="s">
        <v>52</v>
      </c>
      <c r="D5" s="181" t="s">
        <v>32</v>
      </c>
      <c r="E5" s="181" t="s">
        <v>33</v>
      </c>
      <c r="F5" s="181"/>
      <c r="G5" s="182" t="s">
        <v>3</v>
      </c>
      <c r="H5" s="182" t="s">
        <v>8</v>
      </c>
    </row>
    <row r="6" spans="2:8" x14ac:dyDescent="0.2">
      <c r="B6" s="181"/>
      <c r="C6" s="181"/>
      <c r="D6" s="181"/>
      <c r="E6" s="181"/>
      <c r="F6" s="181"/>
      <c r="G6" s="183"/>
      <c r="H6" s="183"/>
    </row>
    <row r="7" spans="2:8" ht="16" x14ac:dyDescent="0.2">
      <c r="B7" s="94">
        <v>1</v>
      </c>
      <c r="C7" s="94" t="s">
        <v>48</v>
      </c>
      <c r="D7" s="94" t="s">
        <v>105</v>
      </c>
      <c r="E7" s="82" t="s">
        <v>68</v>
      </c>
      <c r="F7" s="82" t="s">
        <v>61</v>
      </c>
      <c r="G7" s="95" t="s">
        <v>54</v>
      </c>
      <c r="H7" s="95">
        <v>4</v>
      </c>
    </row>
    <row r="8" spans="2:8" ht="16" x14ac:dyDescent="0.2">
      <c r="B8" s="94">
        <v>2</v>
      </c>
      <c r="C8" s="94" t="s">
        <v>48</v>
      </c>
      <c r="D8" s="94" t="s">
        <v>108</v>
      </c>
      <c r="E8" s="82" t="s">
        <v>68</v>
      </c>
      <c r="F8" s="82" t="s">
        <v>61</v>
      </c>
      <c r="G8" s="95" t="s">
        <v>54</v>
      </c>
      <c r="H8" s="95">
        <v>4</v>
      </c>
    </row>
    <row r="9" spans="2:8" ht="16" hidden="1" x14ac:dyDescent="0.2">
      <c r="B9" s="94">
        <v>3</v>
      </c>
      <c r="C9" s="94" t="s">
        <v>48</v>
      </c>
      <c r="D9" s="94"/>
      <c r="E9" s="82"/>
      <c r="F9" s="82"/>
      <c r="G9" s="95" t="s">
        <v>54</v>
      </c>
      <c r="H9" s="95"/>
    </row>
    <row r="10" spans="2:8" ht="16" hidden="1" x14ac:dyDescent="0.2">
      <c r="B10" s="94">
        <v>4</v>
      </c>
      <c r="C10" s="94" t="s">
        <v>48</v>
      </c>
      <c r="D10" s="94"/>
      <c r="E10" s="82"/>
      <c r="F10" s="82"/>
      <c r="G10" s="95" t="s">
        <v>54</v>
      </c>
      <c r="H10" s="95"/>
    </row>
    <row r="11" spans="2:8" ht="16" hidden="1" x14ac:dyDescent="0.2">
      <c r="B11" s="94">
        <v>5</v>
      </c>
      <c r="C11" s="94" t="s">
        <v>48</v>
      </c>
      <c r="D11" s="94"/>
      <c r="E11" s="82"/>
      <c r="F11" s="82"/>
      <c r="G11" s="95" t="s">
        <v>54</v>
      </c>
      <c r="H11" s="95"/>
    </row>
    <row r="12" spans="2:8" ht="16" hidden="1" x14ac:dyDescent="0.2">
      <c r="B12" s="94">
        <v>6</v>
      </c>
      <c r="C12" s="94"/>
      <c r="D12" s="94"/>
      <c r="E12" s="82"/>
      <c r="F12" s="82"/>
      <c r="G12" s="95" t="s">
        <v>54</v>
      </c>
      <c r="H12" s="95"/>
    </row>
    <row r="13" spans="2:8" ht="16" hidden="1" x14ac:dyDescent="0.2">
      <c r="B13" s="94">
        <v>7</v>
      </c>
      <c r="C13" s="94"/>
      <c r="D13" s="94"/>
      <c r="E13" s="82"/>
      <c r="F13" s="82"/>
      <c r="G13" s="95" t="s">
        <v>54</v>
      </c>
      <c r="H13" s="95"/>
    </row>
    <row r="14" spans="2:8" ht="16" hidden="1" x14ac:dyDescent="0.2">
      <c r="B14" s="94">
        <v>8</v>
      </c>
      <c r="C14" s="94"/>
      <c r="D14" s="94"/>
      <c r="E14" s="82"/>
      <c r="F14" s="82"/>
      <c r="G14" s="95" t="s">
        <v>54</v>
      </c>
      <c r="H14" s="95"/>
    </row>
    <row r="15" spans="2:8" ht="16" hidden="1" x14ac:dyDescent="0.2">
      <c r="B15" s="94">
        <v>9</v>
      </c>
      <c r="C15" s="94"/>
      <c r="D15" s="94"/>
      <c r="E15" s="82"/>
      <c r="F15" s="82"/>
      <c r="G15" s="95" t="s">
        <v>54</v>
      </c>
      <c r="H15" s="95"/>
    </row>
    <row r="16" spans="2:8" ht="16" hidden="1" x14ac:dyDescent="0.2">
      <c r="B16" s="94">
        <v>10</v>
      </c>
      <c r="C16" s="94"/>
      <c r="D16" s="94"/>
      <c r="E16" s="82"/>
      <c r="F16" s="82"/>
      <c r="G16" s="95" t="s">
        <v>54</v>
      </c>
      <c r="H16" s="95"/>
    </row>
    <row r="17" spans="2:8" ht="16" hidden="1" x14ac:dyDescent="0.2">
      <c r="B17" s="94">
        <v>11</v>
      </c>
      <c r="C17" s="94"/>
      <c r="D17" s="94"/>
      <c r="E17" s="82"/>
      <c r="F17" s="82"/>
      <c r="G17" s="95" t="s">
        <v>54</v>
      </c>
      <c r="H17" s="95"/>
    </row>
    <row r="18" spans="2:8" ht="16" hidden="1" x14ac:dyDescent="0.2">
      <c r="B18" s="94">
        <v>12</v>
      </c>
      <c r="C18" s="94"/>
      <c r="D18" s="94"/>
      <c r="E18" s="82"/>
      <c r="F18" s="82"/>
      <c r="G18" s="95" t="s">
        <v>54</v>
      </c>
      <c r="H18" s="95"/>
    </row>
    <row r="19" spans="2:8" ht="16" hidden="1" x14ac:dyDescent="0.2">
      <c r="B19" s="94">
        <v>13</v>
      </c>
      <c r="C19" s="94"/>
      <c r="D19" s="94"/>
      <c r="E19" s="82"/>
      <c r="F19" s="82"/>
      <c r="G19" s="95" t="s">
        <v>54</v>
      </c>
      <c r="H19" s="95"/>
    </row>
    <row r="20" spans="2:8" ht="16" hidden="1" x14ac:dyDescent="0.2">
      <c r="B20" s="76">
        <v>14</v>
      </c>
      <c r="C20" s="94"/>
      <c r="D20" s="94"/>
      <c r="E20" s="82"/>
      <c r="F20" s="94"/>
      <c r="G20" s="95" t="s">
        <v>54</v>
      </c>
      <c r="H20" s="95"/>
    </row>
    <row r="21" spans="2:8" ht="16" x14ac:dyDescent="0.2">
      <c r="B21" s="178" t="s">
        <v>27</v>
      </c>
      <c r="C21" s="178"/>
      <c r="D21" s="178"/>
      <c r="E21" s="178"/>
      <c r="F21" s="178"/>
      <c r="G21" s="178"/>
      <c r="H21" s="96">
        <f>+SUM(H7:H20)</f>
        <v>8</v>
      </c>
    </row>
  </sheetData>
  <mergeCells count="8">
    <mergeCell ref="B21:G21"/>
    <mergeCell ref="B3:H3"/>
    <mergeCell ref="B5:B6"/>
    <mergeCell ref="C5:C6"/>
    <mergeCell ref="D5:D6"/>
    <mergeCell ref="E5:F6"/>
    <mergeCell ref="G5:G6"/>
    <mergeCell ref="H5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F310-9D4C-43FB-9F8C-8DB1D671AF95}">
  <dimension ref="A4:O22"/>
  <sheetViews>
    <sheetView zoomScale="80" zoomScaleNormal="80" zoomScaleSheetLayoutView="100" workbookViewId="0">
      <selection activeCell="A11" sqref="A11:XFD12"/>
    </sheetView>
  </sheetViews>
  <sheetFormatPr baseColWidth="10" defaultColWidth="11.5" defaultRowHeight="15" x14ac:dyDescent="0.2"/>
  <cols>
    <col min="1" max="1" width="11.5" style="71"/>
    <col min="2" max="2" width="16.6640625" style="71" customWidth="1"/>
    <col min="3" max="3" width="11.5" style="71"/>
    <col min="4" max="4" width="29.6640625" style="71" customWidth="1"/>
    <col min="5" max="5" width="11.5" style="71"/>
    <col min="6" max="6" width="13.83203125" style="71" customWidth="1"/>
    <col min="7" max="7" width="17.5" style="71" customWidth="1"/>
    <col min="8" max="8" width="18.83203125" style="71" customWidth="1"/>
    <col min="9" max="9" width="17" style="71" bestFit="1" customWidth="1"/>
    <col min="10" max="11" width="13.6640625" style="71" customWidth="1"/>
    <col min="12" max="16384" width="11.5" style="71"/>
  </cols>
  <sheetData>
    <row r="4" spans="1:15" ht="16" x14ac:dyDescent="0.2">
      <c r="A4" s="165" t="s">
        <v>72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70"/>
    </row>
    <row r="5" spans="1:15" ht="15.75" customHeight="1" x14ac:dyDescent="0.2">
      <c r="A5" s="167" t="s">
        <v>29</v>
      </c>
      <c r="B5" s="167" t="s">
        <v>30</v>
      </c>
      <c r="C5" s="167" t="s">
        <v>31</v>
      </c>
      <c r="D5" s="167" t="s">
        <v>32</v>
      </c>
      <c r="E5" s="167" t="s">
        <v>33</v>
      </c>
      <c r="F5" s="167"/>
      <c r="G5" s="168" t="s">
        <v>34</v>
      </c>
      <c r="H5" s="169"/>
      <c r="I5" s="169"/>
      <c r="J5" s="169" t="s">
        <v>49</v>
      </c>
      <c r="K5" s="170"/>
      <c r="L5" s="168" t="s">
        <v>35</v>
      </c>
      <c r="M5" s="170"/>
      <c r="N5" s="171" t="s">
        <v>36</v>
      </c>
      <c r="O5" s="172"/>
    </row>
    <row r="6" spans="1:15" ht="17" x14ac:dyDescent="0.2">
      <c r="A6" s="167"/>
      <c r="B6" s="167"/>
      <c r="C6" s="167"/>
      <c r="D6" s="167"/>
      <c r="E6" s="167"/>
      <c r="F6" s="167"/>
      <c r="G6" s="72" t="s">
        <v>58</v>
      </c>
      <c r="H6" s="73" t="s">
        <v>59</v>
      </c>
      <c r="I6" s="74" t="s">
        <v>57</v>
      </c>
      <c r="J6" s="75" t="s">
        <v>41</v>
      </c>
      <c r="K6" s="75" t="s">
        <v>42</v>
      </c>
      <c r="L6" s="75" t="s">
        <v>41</v>
      </c>
      <c r="M6" s="75" t="s">
        <v>42</v>
      </c>
      <c r="N6" s="75" t="s">
        <v>41</v>
      </c>
      <c r="O6" s="75" t="s">
        <v>42</v>
      </c>
    </row>
    <row r="7" spans="1:15" ht="16" x14ac:dyDescent="0.2">
      <c r="A7" s="76">
        <v>1</v>
      </c>
      <c r="B7" s="76" t="s">
        <v>56</v>
      </c>
      <c r="C7" s="76" t="s">
        <v>48</v>
      </c>
      <c r="D7" s="76" t="s">
        <v>84</v>
      </c>
      <c r="E7" s="77" t="s">
        <v>68</v>
      </c>
      <c r="F7" s="77" t="s">
        <v>99</v>
      </c>
      <c r="G7" s="78">
        <v>2.44</v>
      </c>
      <c r="H7" s="78">
        <v>1.35</v>
      </c>
      <c r="I7" s="79">
        <f>ROUND(G7*H7,2)</f>
        <v>3.29</v>
      </c>
      <c r="J7" s="80">
        <v>0</v>
      </c>
      <c r="K7" s="78">
        <f>I7*J7</f>
        <v>0</v>
      </c>
      <c r="L7" s="80">
        <v>1</v>
      </c>
      <c r="M7" s="81">
        <f>I7*L7</f>
        <v>3.29</v>
      </c>
      <c r="N7" s="80">
        <f>1-(J7+L7)</f>
        <v>0</v>
      </c>
      <c r="O7" s="78">
        <f>N7*I7</f>
        <v>0</v>
      </c>
    </row>
    <row r="8" spans="1:15" ht="16" x14ac:dyDescent="0.2">
      <c r="A8" s="76">
        <f>1+A7</f>
        <v>2</v>
      </c>
      <c r="B8" s="76" t="s">
        <v>56</v>
      </c>
      <c r="C8" s="76" t="s">
        <v>48</v>
      </c>
      <c r="D8" s="76" t="s">
        <v>100</v>
      </c>
      <c r="E8" s="77" t="s">
        <v>68</v>
      </c>
      <c r="F8" s="82" t="s">
        <v>99</v>
      </c>
      <c r="G8" s="78">
        <v>2.4300000000000002</v>
      </c>
      <c r="H8" s="78">
        <v>2.59</v>
      </c>
      <c r="I8" s="79">
        <f t="shared" ref="I8:I14" si="0">ROUND(G8*H8,2)</f>
        <v>6.29</v>
      </c>
      <c r="J8" s="80">
        <v>0</v>
      </c>
      <c r="K8" s="78">
        <f>I8*J8</f>
        <v>0</v>
      </c>
      <c r="L8" s="80">
        <v>1</v>
      </c>
      <c r="M8" s="81">
        <f>I8*L8</f>
        <v>6.29</v>
      </c>
      <c r="N8" s="80">
        <f>1-(J8+L8)</f>
        <v>0</v>
      </c>
      <c r="O8" s="78">
        <f>N8*I8</f>
        <v>0</v>
      </c>
    </row>
    <row r="9" spans="1:15" ht="16" x14ac:dyDescent="0.2">
      <c r="A9" s="76">
        <f t="shared" ref="A9:A14" si="1">1+A8</f>
        <v>3</v>
      </c>
      <c r="B9" s="76" t="s">
        <v>56</v>
      </c>
      <c r="C9" s="76" t="s">
        <v>48</v>
      </c>
      <c r="D9" s="76" t="s">
        <v>101</v>
      </c>
      <c r="E9" s="77" t="s">
        <v>102</v>
      </c>
      <c r="F9" s="82" t="s">
        <v>103</v>
      </c>
      <c r="G9" s="78">
        <v>1.69</v>
      </c>
      <c r="H9" s="78">
        <v>3.67</v>
      </c>
      <c r="I9" s="79">
        <f t="shared" si="0"/>
        <v>6.2</v>
      </c>
      <c r="J9" s="80">
        <v>0</v>
      </c>
      <c r="K9" s="78">
        <f t="shared" ref="K9:K14" si="2">I9*J9</f>
        <v>0</v>
      </c>
      <c r="L9" s="80">
        <v>1</v>
      </c>
      <c r="M9" s="81">
        <f t="shared" ref="M9:M14" si="3">I9*L9</f>
        <v>6.2</v>
      </c>
      <c r="N9" s="80">
        <f t="shared" ref="N9:N14" si="4">1-(J9+L9)</f>
        <v>0</v>
      </c>
      <c r="O9" s="78">
        <f t="shared" ref="O9:O14" si="5">N9*I9</f>
        <v>0</v>
      </c>
    </row>
    <row r="10" spans="1:15" ht="16" x14ac:dyDescent="0.2">
      <c r="A10" s="76">
        <f t="shared" si="1"/>
        <v>4</v>
      </c>
      <c r="B10" s="76" t="s">
        <v>56</v>
      </c>
      <c r="C10" s="76" t="s">
        <v>48</v>
      </c>
      <c r="D10" s="76" t="s">
        <v>104</v>
      </c>
      <c r="E10" s="77" t="s">
        <v>102</v>
      </c>
      <c r="F10" s="82" t="s">
        <v>103</v>
      </c>
      <c r="G10" s="78">
        <v>3.7</v>
      </c>
      <c r="H10" s="78">
        <v>2.66</v>
      </c>
      <c r="I10" s="79">
        <f t="shared" si="0"/>
        <v>9.84</v>
      </c>
      <c r="J10" s="80">
        <v>0</v>
      </c>
      <c r="K10" s="78">
        <f t="shared" si="2"/>
        <v>0</v>
      </c>
      <c r="L10" s="80">
        <v>1</v>
      </c>
      <c r="M10" s="81">
        <f t="shared" si="3"/>
        <v>9.84</v>
      </c>
      <c r="N10" s="80">
        <f t="shared" si="4"/>
        <v>0</v>
      </c>
      <c r="O10" s="78">
        <f t="shared" si="5"/>
        <v>0</v>
      </c>
    </row>
    <row r="11" spans="1:15" ht="16" hidden="1" x14ac:dyDescent="0.2">
      <c r="A11" s="76">
        <f t="shared" si="1"/>
        <v>5</v>
      </c>
      <c r="B11" s="76" t="s">
        <v>56</v>
      </c>
      <c r="C11" s="76" t="s">
        <v>48</v>
      </c>
      <c r="D11" s="76"/>
      <c r="E11" s="77"/>
      <c r="F11" s="82"/>
      <c r="G11" s="78"/>
      <c r="H11" s="78"/>
      <c r="I11" s="79">
        <f t="shared" si="0"/>
        <v>0</v>
      </c>
      <c r="J11" s="80">
        <v>0</v>
      </c>
      <c r="K11" s="78">
        <f t="shared" si="2"/>
        <v>0</v>
      </c>
      <c r="L11" s="80">
        <v>1</v>
      </c>
      <c r="M11" s="81">
        <f t="shared" si="3"/>
        <v>0</v>
      </c>
      <c r="N11" s="80">
        <f t="shared" si="4"/>
        <v>0</v>
      </c>
      <c r="O11" s="78">
        <f t="shared" si="5"/>
        <v>0</v>
      </c>
    </row>
    <row r="12" spans="1:15" ht="16" hidden="1" x14ac:dyDescent="0.2">
      <c r="A12" s="76">
        <f t="shared" si="1"/>
        <v>6</v>
      </c>
      <c r="B12" s="76" t="s">
        <v>56</v>
      </c>
      <c r="C12" s="76" t="s">
        <v>48</v>
      </c>
      <c r="D12" s="76"/>
      <c r="E12" s="77"/>
      <c r="F12" s="82"/>
      <c r="G12" s="78"/>
      <c r="H12" s="78"/>
      <c r="I12" s="79">
        <f t="shared" si="0"/>
        <v>0</v>
      </c>
      <c r="J12" s="80">
        <v>0</v>
      </c>
      <c r="K12" s="78">
        <f t="shared" si="2"/>
        <v>0</v>
      </c>
      <c r="L12" s="80">
        <v>1</v>
      </c>
      <c r="M12" s="81">
        <f t="shared" si="3"/>
        <v>0</v>
      </c>
      <c r="N12" s="80">
        <f t="shared" si="4"/>
        <v>0</v>
      </c>
      <c r="O12" s="78">
        <f t="shared" si="5"/>
        <v>0</v>
      </c>
    </row>
    <row r="13" spans="1:15" ht="16" hidden="1" x14ac:dyDescent="0.2">
      <c r="A13" s="76">
        <f t="shared" si="1"/>
        <v>7</v>
      </c>
      <c r="B13" s="76" t="s">
        <v>56</v>
      </c>
      <c r="C13" s="76" t="s">
        <v>48</v>
      </c>
      <c r="D13" s="76"/>
      <c r="E13" s="77"/>
      <c r="F13" s="82"/>
      <c r="G13" s="78"/>
      <c r="H13" s="78">
        <v>2.6</v>
      </c>
      <c r="I13" s="79">
        <f t="shared" si="0"/>
        <v>0</v>
      </c>
      <c r="J13" s="80">
        <v>0</v>
      </c>
      <c r="K13" s="78">
        <f t="shared" si="2"/>
        <v>0</v>
      </c>
      <c r="L13" s="80">
        <v>1</v>
      </c>
      <c r="M13" s="81">
        <f t="shared" si="3"/>
        <v>0</v>
      </c>
      <c r="N13" s="80">
        <f t="shared" si="4"/>
        <v>0</v>
      </c>
      <c r="O13" s="78">
        <f t="shared" si="5"/>
        <v>0</v>
      </c>
    </row>
    <row r="14" spans="1:15" ht="16" hidden="1" x14ac:dyDescent="0.2">
      <c r="A14" s="76">
        <f t="shared" si="1"/>
        <v>8</v>
      </c>
      <c r="B14" s="76" t="s">
        <v>56</v>
      </c>
      <c r="C14" s="76" t="s">
        <v>48</v>
      </c>
      <c r="D14" s="76"/>
      <c r="E14" s="77"/>
      <c r="F14" s="82"/>
      <c r="G14" s="78"/>
      <c r="H14" s="78">
        <v>2.6</v>
      </c>
      <c r="I14" s="79">
        <f t="shared" si="0"/>
        <v>0</v>
      </c>
      <c r="J14" s="80">
        <v>0</v>
      </c>
      <c r="K14" s="78">
        <f t="shared" si="2"/>
        <v>0</v>
      </c>
      <c r="L14" s="80">
        <v>1</v>
      </c>
      <c r="M14" s="81">
        <f t="shared" si="3"/>
        <v>0</v>
      </c>
      <c r="N14" s="80">
        <f t="shared" si="4"/>
        <v>0</v>
      </c>
      <c r="O14" s="78">
        <f t="shared" si="5"/>
        <v>0</v>
      </c>
    </row>
    <row r="15" spans="1:15" ht="21" x14ac:dyDescent="0.2">
      <c r="A15" s="173" t="s">
        <v>34</v>
      </c>
      <c r="B15" s="174"/>
      <c r="C15" s="174"/>
      <c r="D15" s="174"/>
      <c r="E15" s="174"/>
      <c r="F15" s="174"/>
      <c r="G15" s="174"/>
      <c r="H15" s="174"/>
      <c r="I15" s="84"/>
      <c r="J15" s="85"/>
      <c r="K15" s="86">
        <f>SUM(K7:K8)</f>
        <v>0</v>
      </c>
      <c r="L15" s="87"/>
      <c r="M15" s="88">
        <f>SUM(M7:M14)</f>
        <v>25.62</v>
      </c>
      <c r="N15" s="89"/>
      <c r="O15" s="86">
        <f>SUM(O7:O8)</f>
        <v>0</v>
      </c>
    </row>
    <row r="18" spans="2:8" ht="18" x14ac:dyDescent="0.2">
      <c r="E18" s="90"/>
      <c r="F18" s="175"/>
      <c r="G18" s="175"/>
      <c r="H18" s="175"/>
    </row>
    <row r="19" spans="2:8" ht="18" x14ac:dyDescent="0.2">
      <c r="B19" s="92"/>
      <c r="F19" s="176" t="s">
        <v>45</v>
      </c>
      <c r="G19" s="176"/>
      <c r="H19" s="176"/>
    </row>
    <row r="20" spans="2:8" ht="18" x14ac:dyDescent="0.2">
      <c r="B20" s="92"/>
      <c r="F20" s="177" t="s">
        <v>46</v>
      </c>
      <c r="G20" s="177"/>
      <c r="H20" s="177"/>
    </row>
    <row r="21" spans="2:8" ht="18" x14ac:dyDescent="0.2">
      <c r="B21" s="92"/>
      <c r="F21" s="177" t="s">
        <v>47</v>
      </c>
      <c r="G21" s="177"/>
      <c r="H21" s="177"/>
    </row>
    <row r="22" spans="2:8" ht="18" x14ac:dyDescent="0.2">
      <c r="B22" s="92"/>
      <c r="C22" s="92"/>
      <c r="D22" s="93"/>
      <c r="E22" s="93"/>
      <c r="F22" s="93"/>
      <c r="G22" s="92"/>
      <c r="H22" s="92"/>
    </row>
  </sheetData>
  <mergeCells count="15">
    <mergeCell ref="A15:H15"/>
    <mergeCell ref="F18:H18"/>
    <mergeCell ref="F19:H19"/>
    <mergeCell ref="F20:H20"/>
    <mergeCell ref="F21:H21"/>
    <mergeCell ref="A4:N4"/>
    <mergeCell ref="A5:A6"/>
    <mergeCell ref="B5:B6"/>
    <mergeCell ref="C5:C6"/>
    <mergeCell ref="D5:D6"/>
    <mergeCell ref="E5:F6"/>
    <mergeCell ref="G5:I5"/>
    <mergeCell ref="J5:K5"/>
    <mergeCell ref="L5:M5"/>
    <mergeCell ref="N5:O5"/>
  </mergeCells>
  <pageMargins left="0.7" right="0.7" top="0.75" bottom="0.75" header="0.3" footer="0.3"/>
  <pageSetup scale="3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0F86-83BE-497D-A8DE-075CDDE72706}">
  <dimension ref="A4:M22"/>
  <sheetViews>
    <sheetView zoomScale="80" zoomScaleNormal="80" zoomScaleSheetLayoutView="100" workbookViewId="0">
      <selection activeCell="A10" sqref="A10:XFD12"/>
    </sheetView>
  </sheetViews>
  <sheetFormatPr baseColWidth="10" defaultColWidth="11.5" defaultRowHeight="15" x14ac:dyDescent="0.2"/>
  <cols>
    <col min="1" max="1" width="11.5" style="71"/>
    <col min="2" max="2" width="16.6640625" style="71" customWidth="1"/>
    <col min="3" max="3" width="11.5" style="71"/>
    <col min="4" max="4" width="29.6640625" style="71" customWidth="1"/>
    <col min="5" max="5" width="9.83203125" style="71" customWidth="1"/>
    <col min="6" max="6" width="10.33203125" style="71" customWidth="1"/>
    <col min="7" max="7" width="17.5" style="71" customWidth="1"/>
    <col min="8" max="9" width="13.6640625" style="71" customWidth="1"/>
    <col min="10" max="16384" width="11.5" style="71"/>
  </cols>
  <sheetData>
    <row r="4" spans="1:13" ht="16" x14ac:dyDescent="0.2">
      <c r="A4" s="165" t="s">
        <v>73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70"/>
    </row>
    <row r="5" spans="1:13" ht="15.75" customHeight="1" x14ac:dyDescent="0.2">
      <c r="A5" s="167" t="s">
        <v>29</v>
      </c>
      <c r="B5" s="167" t="s">
        <v>30</v>
      </c>
      <c r="C5" s="167" t="s">
        <v>31</v>
      </c>
      <c r="D5" s="167" t="s">
        <v>32</v>
      </c>
      <c r="E5" s="167" t="s">
        <v>33</v>
      </c>
      <c r="F5" s="167"/>
      <c r="G5" s="98" t="s">
        <v>34</v>
      </c>
      <c r="H5" s="169" t="s">
        <v>49</v>
      </c>
      <c r="I5" s="170"/>
      <c r="J5" s="168" t="s">
        <v>35</v>
      </c>
      <c r="K5" s="170"/>
      <c r="L5" s="171" t="s">
        <v>36</v>
      </c>
      <c r="M5" s="172"/>
    </row>
    <row r="6" spans="1:13" ht="17" x14ac:dyDescent="0.2">
      <c r="A6" s="167"/>
      <c r="B6" s="167"/>
      <c r="C6" s="167"/>
      <c r="D6" s="167"/>
      <c r="E6" s="167"/>
      <c r="F6" s="167"/>
      <c r="G6" s="72" t="s">
        <v>58</v>
      </c>
      <c r="H6" s="75" t="s">
        <v>41</v>
      </c>
      <c r="I6" s="75" t="s">
        <v>42</v>
      </c>
      <c r="J6" s="75" t="s">
        <v>41</v>
      </c>
      <c r="K6" s="75" t="s">
        <v>42</v>
      </c>
      <c r="L6" s="75" t="s">
        <v>41</v>
      </c>
      <c r="M6" s="75" t="s">
        <v>42</v>
      </c>
    </row>
    <row r="7" spans="1:13" ht="16" x14ac:dyDescent="0.2">
      <c r="A7" s="76">
        <v>1</v>
      </c>
      <c r="B7" s="76" t="s">
        <v>74</v>
      </c>
      <c r="C7" s="76" t="s">
        <v>48</v>
      </c>
      <c r="D7" s="76" t="s">
        <v>100</v>
      </c>
      <c r="E7" s="77" t="s">
        <v>68</v>
      </c>
      <c r="F7" s="82" t="s">
        <v>99</v>
      </c>
      <c r="G7" s="78">
        <v>10</v>
      </c>
      <c r="H7" s="80">
        <v>0</v>
      </c>
      <c r="I7" s="78">
        <f>G7*H7</f>
        <v>0</v>
      </c>
      <c r="J7" s="80">
        <v>1</v>
      </c>
      <c r="K7" s="81">
        <f>G7*J7</f>
        <v>10</v>
      </c>
      <c r="L7" s="80">
        <f>1-(H7+J7)</f>
        <v>0</v>
      </c>
      <c r="M7" s="78">
        <f>G7*L7</f>
        <v>0</v>
      </c>
    </row>
    <row r="8" spans="1:13" ht="16" x14ac:dyDescent="0.2">
      <c r="A8" s="76">
        <f>1+A7</f>
        <v>2</v>
      </c>
      <c r="B8" s="76" t="s">
        <v>74</v>
      </c>
      <c r="C8" s="76" t="s">
        <v>48</v>
      </c>
      <c r="D8" s="76" t="s">
        <v>101</v>
      </c>
      <c r="E8" s="77" t="s">
        <v>102</v>
      </c>
      <c r="F8" s="82" t="s">
        <v>103</v>
      </c>
      <c r="G8" s="78">
        <v>9.64</v>
      </c>
      <c r="H8" s="80">
        <v>0</v>
      </c>
      <c r="I8" s="78">
        <f t="shared" ref="I8:I14" si="0">G8*H8</f>
        <v>0</v>
      </c>
      <c r="J8" s="80">
        <v>1</v>
      </c>
      <c r="K8" s="81">
        <f t="shared" ref="K8:K14" si="1">G8*J8</f>
        <v>9.64</v>
      </c>
      <c r="L8" s="80">
        <f>1-(H8+J8)</f>
        <v>0</v>
      </c>
      <c r="M8" s="78">
        <f t="shared" ref="M8:M14" si="2">G8*L8</f>
        <v>0</v>
      </c>
    </row>
    <row r="9" spans="1:13" ht="16" x14ac:dyDescent="0.2">
      <c r="A9" s="76">
        <f t="shared" ref="A9:A14" si="3">1+A8</f>
        <v>3</v>
      </c>
      <c r="B9" s="76" t="s">
        <v>74</v>
      </c>
      <c r="C9" s="76" t="s">
        <v>48</v>
      </c>
      <c r="D9" s="76" t="s">
        <v>104</v>
      </c>
      <c r="E9" s="77" t="s">
        <v>102</v>
      </c>
      <c r="F9" s="82" t="s">
        <v>103</v>
      </c>
      <c r="G9" s="78">
        <v>14.06</v>
      </c>
      <c r="H9" s="80">
        <v>0</v>
      </c>
      <c r="I9" s="78">
        <f t="shared" si="0"/>
        <v>0</v>
      </c>
      <c r="J9" s="80">
        <v>1</v>
      </c>
      <c r="K9" s="81">
        <f t="shared" si="1"/>
        <v>14.06</v>
      </c>
      <c r="L9" s="80">
        <f t="shared" ref="L9:L14" si="4">1-(H9+J9)</f>
        <v>0</v>
      </c>
      <c r="M9" s="78">
        <f t="shared" si="2"/>
        <v>0</v>
      </c>
    </row>
    <row r="10" spans="1:13" ht="16" hidden="1" x14ac:dyDescent="0.2">
      <c r="A10" s="76">
        <f t="shared" si="3"/>
        <v>4</v>
      </c>
      <c r="B10" s="76" t="s">
        <v>74</v>
      </c>
      <c r="C10" s="76" t="s">
        <v>48</v>
      </c>
      <c r="D10" s="76"/>
      <c r="E10" s="77"/>
      <c r="F10" s="82"/>
      <c r="G10" s="78"/>
      <c r="H10" s="80">
        <v>0</v>
      </c>
      <c r="I10" s="78">
        <f t="shared" si="0"/>
        <v>0</v>
      </c>
      <c r="J10" s="80">
        <v>1</v>
      </c>
      <c r="K10" s="81">
        <f t="shared" si="1"/>
        <v>0</v>
      </c>
      <c r="L10" s="80">
        <f t="shared" si="4"/>
        <v>0</v>
      </c>
      <c r="M10" s="78">
        <f t="shared" si="2"/>
        <v>0</v>
      </c>
    </row>
    <row r="11" spans="1:13" ht="16" hidden="1" x14ac:dyDescent="0.2">
      <c r="A11" s="76">
        <f t="shared" si="3"/>
        <v>5</v>
      </c>
      <c r="B11" s="76" t="s">
        <v>74</v>
      </c>
      <c r="C11" s="76" t="s">
        <v>48</v>
      </c>
      <c r="D11" s="76"/>
      <c r="E11" s="77"/>
      <c r="F11" s="82"/>
      <c r="G11" s="78"/>
      <c r="H11" s="80">
        <v>0</v>
      </c>
      <c r="I11" s="78">
        <f t="shared" si="0"/>
        <v>0</v>
      </c>
      <c r="J11" s="80">
        <v>1</v>
      </c>
      <c r="K11" s="81">
        <f t="shared" si="1"/>
        <v>0</v>
      </c>
      <c r="L11" s="80">
        <f t="shared" si="4"/>
        <v>0</v>
      </c>
      <c r="M11" s="78">
        <f t="shared" si="2"/>
        <v>0</v>
      </c>
    </row>
    <row r="12" spans="1:13" ht="16" hidden="1" x14ac:dyDescent="0.2">
      <c r="A12" s="76">
        <f t="shared" si="3"/>
        <v>6</v>
      </c>
      <c r="B12" s="76" t="s">
        <v>74</v>
      </c>
      <c r="C12" s="76" t="s">
        <v>48</v>
      </c>
      <c r="D12" s="76"/>
      <c r="E12" s="77"/>
      <c r="F12" s="82"/>
      <c r="G12" s="78"/>
      <c r="H12" s="80">
        <v>0</v>
      </c>
      <c r="I12" s="78">
        <f t="shared" si="0"/>
        <v>0</v>
      </c>
      <c r="J12" s="80">
        <v>1</v>
      </c>
      <c r="K12" s="81">
        <f t="shared" si="1"/>
        <v>0</v>
      </c>
      <c r="L12" s="80">
        <f t="shared" si="4"/>
        <v>0</v>
      </c>
      <c r="M12" s="78">
        <f t="shared" si="2"/>
        <v>0</v>
      </c>
    </row>
    <row r="13" spans="1:13" ht="16" hidden="1" x14ac:dyDescent="0.2">
      <c r="A13" s="76">
        <f t="shared" si="3"/>
        <v>7</v>
      </c>
      <c r="B13" s="76" t="s">
        <v>74</v>
      </c>
      <c r="C13" s="76" t="s">
        <v>48</v>
      </c>
      <c r="D13" s="76"/>
      <c r="E13" s="77"/>
      <c r="F13" s="82"/>
      <c r="G13" s="78"/>
      <c r="H13" s="80">
        <v>0</v>
      </c>
      <c r="I13" s="78">
        <f t="shared" si="0"/>
        <v>0</v>
      </c>
      <c r="J13" s="80">
        <v>1</v>
      </c>
      <c r="K13" s="81">
        <f t="shared" si="1"/>
        <v>0</v>
      </c>
      <c r="L13" s="80">
        <f t="shared" si="4"/>
        <v>0</v>
      </c>
      <c r="M13" s="78">
        <f t="shared" si="2"/>
        <v>0</v>
      </c>
    </row>
    <row r="14" spans="1:13" ht="16" hidden="1" x14ac:dyDescent="0.2">
      <c r="A14" s="76">
        <f t="shared" si="3"/>
        <v>8</v>
      </c>
      <c r="B14" s="76" t="s">
        <v>74</v>
      </c>
      <c r="C14" s="76" t="s">
        <v>48</v>
      </c>
      <c r="D14" s="76"/>
      <c r="E14" s="77"/>
      <c r="F14" s="82"/>
      <c r="G14" s="78"/>
      <c r="H14" s="80">
        <v>0</v>
      </c>
      <c r="I14" s="78">
        <f t="shared" si="0"/>
        <v>0</v>
      </c>
      <c r="J14" s="80">
        <v>1</v>
      </c>
      <c r="K14" s="81">
        <f t="shared" si="1"/>
        <v>0</v>
      </c>
      <c r="L14" s="80">
        <f t="shared" si="4"/>
        <v>0</v>
      </c>
      <c r="M14" s="78">
        <f t="shared" si="2"/>
        <v>0</v>
      </c>
    </row>
    <row r="15" spans="1:13" ht="21" x14ac:dyDescent="0.2">
      <c r="A15" s="173" t="s">
        <v>34</v>
      </c>
      <c r="B15" s="174"/>
      <c r="C15" s="174"/>
      <c r="D15" s="174"/>
      <c r="E15" s="174"/>
      <c r="F15" s="174"/>
      <c r="G15" s="174"/>
      <c r="H15" s="85"/>
      <c r="I15" s="86">
        <f>SUM(I7:I8)</f>
        <v>0</v>
      </c>
      <c r="J15" s="87"/>
      <c r="K15" s="88">
        <f>SUM(K7:K14)</f>
        <v>33.700000000000003</v>
      </c>
      <c r="L15" s="89"/>
      <c r="M15" s="86">
        <f>SUM(M7:M8)</f>
        <v>0</v>
      </c>
    </row>
    <row r="18" spans="2:7" ht="18" x14ac:dyDescent="0.2">
      <c r="E18" s="90"/>
      <c r="F18" s="175"/>
      <c r="G18" s="175"/>
    </row>
    <row r="19" spans="2:7" ht="18" x14ac:dyDescent="0.2">
      <c r="B19" s="92"/>
      <c r="F19" s="176" t="s">
        <v>45</v>
      </c>
      <c r="G19" s="176"/>
    </row>
    <row r="20" spans="2:7" ht="18" x14ac:dyDescent="0.2">
      <c r="B20" s="92"/>
      <c r="F20" s="177" t="s">
        <v>46</v>
      </c>
      <c r="G20" s="177"/>
    </row>
    <row r="21" spans="2:7" ht="18" x14ac:dyDescent="0.2">
      <c r="B21" s="92"/>
      <c r="F21" s="177" t="s">
        <v>47</v>
      </c>
      <c r="G21" s="177"/>
    </row>
    <row r="22" spans="2:7" ht="18" x14ac:dyDescent="0.2">
      <c r="B22" s="92"/>
      <c r="C22" s="92"/>
      <c r="D22" s="93"/>
      <c r="E22" s="93"/>
      <c r="F22" s="93"/>
      <c r="G22" s="92"/>
    </row>
  </sheetData>
  <mergeCells count="14">
    <mergeCell ref="A15:G15"/>
    <mergeCell ref="F18:G18"/>
    <mergeCell ref="F19:G19"/>
    <mergeCell ref="F20:G20"/>
    <mergeCell ref="F21:G21"/>
    <mergeCell ref="A4:L4"/>
    <mergeCell ref="A5:A6"/>
    <mergeCell ref="B5:B6"/>
    <mergeCell ref="C5:C6"/>
    <mergeCell ref="D5:D6"/>
    <mergeCell ref="E5:F6"/>
    <mergeCell ref="H5:I5"/>
    <mergeCell ref="J5:K5"/>
    <mergeCell ref="L5:M5"/>
  </mergeCells>
  <pageMargins left="0.7" right="0.7" top="0.75" bottom="0.75" header="0.3" footer="0.3"/>
  <pageSetup scale="3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8D6A-28B4-4352-B599-5BDBB8D4F361}">
  <dimension ref="B3:H25"/>
  <sheetViews>
    <sheetView workbookViewId="0">
      <selection activeCell="A11" sqref="A11:XFD24"/>
    </sheetView>
  </sheetViews>
  <sheetFormatPr baseColWidth="10" defaultColWidth="11.5" defaultRowHeight="15" x14ac:dyDescent="0.2"/>
  <cols>
    <col min="1" max="3" width="11.5" style="71"/>
    <col min="4" max="4" width="35.83203125" style="71" bestFit="1" customWidth="1"/>
    <col min="5" max="16384" width="11.5" style="71"/>
  </cols>
  <sheetData>
    <row r="3" spans="2:8" ht="20" x14ac:dyDescent="0.2">
      <c r="B3" s="179" t="s">
        <v>86</v>
      </c>
      <c r="C3" s="180"/>
      <c r="D3" s="180"/>
      <c r="E3" s="180"/>
      <c r="F3" s="180"/>
      <c r="G3" s="180"/>
      <c r="H3" s="180"/>
    </row>
    <row r="4" spans="2:8" ht="16" x14ac:dyDescent="0.2">
      <c r="B4" s="70"/>
      <c r="C4" s="70"/>
      <c r="D4" s="70"/>
      <c r="E4" s="70"/>
      <c r="F4" s="70"/>
      <c r="G4" s="70"/>
      <c r="H4" s="70"/>
    </row>
    <row r="5" spans="2:8" x14ac:dyDescent="0.2">
      <c r="B5" s="167" t="s">
        <v>29</v>
      </c>
      <c r="C5" s="167" t="s">
        <v>52</v>
      </c>
      <c r="D5" s="167" t="s">
        <v>32</v>
      </c>
      <c r="E5" s="167" t="s">
        <v>33</v>
      </c>
      <c r="F5" s="167"/>
      <c r="G5" s="184" t="s">
        <v>3</v>
      </c>
      <c r="H5" s="184" t="s">
        <v>8</v>
      </c>
    </row>
    <row r="6" spans="2:8" x14ac:dyDescent="0.2">
      <c r="B6" s="167"/>
      <c r="C6" s="167"/>
      <c r="D6" s="167"/>
      <c r="E6" s="167"/>
      <c r="F6" s="167"/>
      <c r="G6" s="185"/>
      <c r="H6" s="185"/>
    </row>
    <row r="7" spans="2:8" ht="16" x14ac:dyDescent="0.2">
      <c r="B7" s="94">
        <v>1</v>
      </c>
      <c r="C7" s="94" t="s">
        <v>48</v>
      </c>
      <c r="D7" s="94" t="s">
        <v>101</v>
      </c>
      <c r="E7" s="82" t="s">
        <v>102</v>
      </c>
      <c r="F7" s="82" t="s">
        <v>103</v>
      </c>
      <c r="G7" s="95" t="s">
        <v>26</v>
      </c>
      <c r="H7" s="97">
        <v>0.98</v>
      </c>
    </row>
    <row r="8" spans="2:8" ht="16" x14ac:dyDescent="0.2">
      <c r="B8" s="94">
        <f>1+B7</f>
        <v>2</v>
      </c>
      <c r="C8" s="94" t="s">
        <v>48</v>
      </c>
      <c r="D8" s="76" t="s">
        <v>104</v>
      </c>
      <c r="E8" s="77" t="s">
        <v>102</v>
      </c>
      <c r="F8" s="82" t="s">
        <v>103</v>
      </c>
      <c r="G8" s="95" t="s">
        <v>26</v>
      </c>
      <c r="H8" s="97">
        <v>0.98</v>
      </c>
    </row>
    <row r="9" spans="2:8" ht="16" x14ac:dyDescent="0.2">
      <c r="B9" s="94">
        <f t="shared" ref="B9:B24" si="0">1+B8</f>
        <v>3</v>
      </c>
      <c r="C9" s="94" t="s">
        <v>48</v>
      </c>
      <c r="D9" s="94" t="s">
        <v>106</v>
      </c>
      <c r="E9" s="82" t="s">
        <v>68</v>
      </c>
      <c r="F9" s="82" t="s">
        <v>61</v>
      </c>
      <c r="G9" s="95" t="s">
        <v>26</v>
      </c>
      <c r="H9" s="97">
        <v>0.98</v>
      </c>
    </row>
    <row r="10" spans="2:8" ht="16" x14ac:dyDescent="0.2">
      <c r="B10" s="94">
        <f t="shared" si="0"/>
        <v>4</v>
      </c>
      <c r="C10" s="94" t="s">
        <v>48</v>
      </c>
      <c r="D10" s="94" t="s">
        <v>107</v>
      </c>
      <c r="E10" s="82" t="s">
        <v>44</v>
      </c>
      <c r="F10" s="82" t="s">
        <v>61</v>
      </c>
      <c r="G10" s="95" t="s">
        <v>26</v>
      </c>
      <c r="H10" s="97">
        <v>0.98</v>
      </c>
    </row>
    <row r="11" spans="2:8" ht="16" hidden="1" x14ac:dyDescent="0.2">
      <c r="B11" s="94">
        <f t="shared" si="0"/>
        <v>5</v>
      </c>
      <c r="C11" s="94"/>
      <c r="D11" s="94"/>
      <c r="E11" s="82"/>
      <c r="F11" s="82"/>
      <c r="G11" s="95" t="s">
        <v>26</v>
      </c>
      <c r="H11" s="97"/>
    </row>
    <row r="12" spans="2:8" ht="16" hidden="1" x14ac:dyDescent="0.2">
      <c r="B12" s="94">
        <f t="shared" si="0"/>
        <v>6</v>
      </c>
      <c r="C12" s="94"/>
      <c r="D12" s="94"/>
      <c r="E12" s="82"/>
      <c r="F12" s="82"/>
      <c r="G12" s="95" t="s">
        <v>26</v>
      </c>
      <c r="H12" s="97"/>
    </row>
    <row r="13" spans="2:8" ht="16" hidden="1" x14ac:dyDescent="0.2">
      <c r="B13" s="94">
        <f t="shared" si="0"/>
        <v>7</v>
      </c>
      <c r="C13" s="94"/>
      <c r="D13" s="94"/>
      <c r="E13" s="82"/>
      <c r="F13" s="82"/>
      <c r="G13" s="95" t="s">
        <v>26</v>
      </c>
      <c r="H13" s="97"/>
    </row>
    <row r="14" spans="2:8" ht="16" hidden="1" x14ac:dyDescent="0.2">
      <c r="B14" s="94">
        <f t="shared" si="0"/>
        <v>8</v>
      </c>
      <c r="C14" s="94"/>
      <c r="D14" s="94"/>
      <c r="E14" s="82"/>
      <c r="F14" s="82"/>
      <c r="G14" s="95" t="s">
        <v>26</v>
      </c>
      <c r="H14" s="97"/>
    </row>
    <row r="15" spans="2:8" ht="16" hidden="1" x14ac:dyDescent="0.2">
      <c r="B15" s="94">
        <f t="shared" si="0"/>
        <v>9</v>
      </c>
      <c r="C15" s="94"/>
      <c r="D15" s="94"/>
      <c r="E15" s="82"/>
      <c r="F15" s="82"/>
      <c r="G15" s="95" t="s">
        <v>26</v>
      </c>
      <c r="H15" s="97"/>
    </row>
    <row r="16" spans="2:8" ht="16" hidden="1" x14ac:dyDescent="0.2">
      <c r="B16" s="94">
        <f t="shared" si="0"/>
        <v>10</v>
      </c>
      <c r="C16" s="94"/>
      <c r="D16" s="94"/>
      <c r="E16" s="82"/>
      <c r="F16" s="82"/>
      <c r="G16" s="95" t="s">
        <v>26</v>
      </c>
      <c r="H16" s="97"/>
    </row>
    <row r="17" spans="2:8" ht="16" hidden="1" x14ac:dyDescent="0.2">
      <c r="B17" s="94">
        <f t="shared" si="0"/>
        <v>11</v>
      </c>
      <c r="C17" s="94"/>
      <c r="D17" s="94"/>
      <c r="E17" s="82"/>
      <c r="F17" s="82"/>
      <c r="G17" s="95" t="s">
        <v>26</v>
      </c>
      <c r="H17" s="97"/>
    </row>
    <row r="18" spans="2:8" ht="16" hidden="1" x14ac:dyDescent="0.2">
      <c r="B18" s="94">
        <f t="shared" si="0"/>
        <v>12</v>
      </c>
      <c r="C18" s="94"/>
      <c r="D18" s="94"/>
      <c r="E18" s="82"/>
      <c r="F18" s="82"/>
      <c r="G18" s="95" t="s">
        <v>26</v>
      </c>
      <c r="H18" s="97"/>
    </row>
    <row r="19" spans="2:8" ht="16" hidden="1" x14ac:dyDescent="0.2">
      <c r="B19" s="94">
        <f t="shared" si="0"/>
        <v>13</v>
      </c>
      <c r="C19" s="94"/>
      <c r="D19" s="94"/>
      <c r="E19" s="82"/>
      <c r="F19" s="82"/>
      <c r="G19" s="95" t="s">
        <v>26</v>
      </c>
      <c r="H19" s="97"/>
    </row>
    <row r="20" spans="2:8" ht="16" hidden="1" x14ac:dyDescent="0.2">
      <c r="B20" s="94">
        <f t="shared" si="0"/>
        <v>14</v>
      </c>
      <c r="C20" s="94"/>
      <c r="D20" s="94"/>
      <c r="E20" s="82"/>
      <c r="F20" s="82"/>
      <c r="G20" s="95" t="s">
        <v>26</v>
      </c>
      <c r="H20" s="97"/>
    </row>
    <row r="21" spans="2:8" ht="16" hidden="1" x14ac:dyDescent="0.2">
      <c r="B21" s="94">
        <f t="shared" si="0"/>
        <v>15</v>
      </c>
      <c r="C21" s="94"/>
      <c r="D21" s="94"/>
      <c r="E21" s="82"/>
      <c r="F21" s="82"/>
      <c r="G21" s="95" t="s">
        <v>26</v>
      </c>
      <c r="H21" s="97"/>
    </row>
    <row r="22" spans="2:8" ht="16" hidden="1" x14ac:dyDescent="0.2">
      <c r="B22" s="94">
        <f t="shared" si="0"/>
        <v>16</v>
      </c>
      <c r="C22" s="94"/>
      <c r="D22" s="94"/>
      <c r="E22" s="82"/>
      <c r="F22" s="82"/>
      <c r="G22" s="95" t="s">
        <v>26</v>
      </c>
      <c r="H22" s="97"/>
    </row>
    <row r="23" spans="2:8" ht="16" hidden="1" x14ac:dyDescent="0.2">
      <c r="B23" s="94">
        <f t="shared" si="0"/>
        <v>17</v>
      </c>
      <c r="C23" s="94"/>
      <c r="D23" s="94"/>
      <c r="E23" s="82"/>
      <c r="F23" s="82"/>
      <c r="G23" s="95" t="s">
        <v>26</v>
      </c>
      <c r="H23" s="97"/>
    </row>
    <row r="24" spans="2:8" ht="16" hidden="1" x14ac:dyDescent="0.2">
      <c r="B24" s="94">
        <f t="shared" si="0"/>
        <v>18</v>
      </c>
      <c r="C24" s="94"/>
      <c r="D24" s="94"/>
      <c r="E24" s="82"/>
      <c r="F24" s="94"/>
      <c r="G24" s="95" t="s">
        <v>26</v>
      </c>
      <c r="H24" s="97"/>
    </row>
    <row r="25" spans="2:8" ht="16" x14ac:dyDescent="0.2">
      <c r="E25" s="167" t="s">
        <v>27</v>
      </c>
      <c r="F25" s="167"/>
      <c r="G25" s="75" t="s">
        <v>26</v>
      </c>
      <c r="H25" s="99">
        <f>SUM(H7:H24)</f>
        <v>3.92</v>
      </c>
    </row>
  </sheetData>
  <mergeCells count="8">
    <mergeCell ref="E25:F25"/>
    <mergeCell ref="B3:H3"/>
    <mergeCell ref="B5:B6"/>
    <mergeCell ref="C5:C6"/>
    <mergeCell ref="D5:D6"/>
    <mergeCell ref="E5:F6"/>
    <mergeCell ref="G5:G6"/>
    <mergeCell ref="H5:H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0C38-C3FD-427F-9BFF-CD0B9B240E32}">
  <dimension ref="A4:P22"/>
  <sheetViews>
    <sheetView zoomScale="80" zoomScaleNormal="80" zoomScaleSheetLayoutView="100" workbookViewId="0">
      <selection activeCell="N15" sqref="N15"/>
    </sheetView>
  </sheetViews>
  <sheetFormatPr baseColWidth="10" defaultColWidth="11.5" defaultRowHeight="15" x14ac:dyDescent="0.2"/>
  <cols>
    <col min="1" max="1" width="11.5" style="71"/>
    <col min="2" max="2" width="16.6640625" style="71" customWidth="1"/>
    <col min="3" max="3" width="11.5" style="71"/>
    <col min="4" max="4" width="29.6640625" style="71" customWidth="1"/>
    <col min="5" max="5" width="11.5" style="71"/>
    <col min="6" max="6" width="13.83203125" style="71" customWidth="1"/>
    <col min="7" max="7" width="11.5" style="71"/>
    <col min="8" max="8" width="18.83203125" style="71" customWidth="1"/>
    <col min="9" max="9" width="16.5" style="71" bestFit="1" customWidth="1"/>
    <col min="10" max="10" width="12.1640625" style="71" bestFit="1" customWidth="1"/>
    <col min="11" max="12" width="13.6640625" style="71" customWidth="1"/>
    <col min="13" max="16384" width="11.5" style="71"/>
  </cols>
  <sheetData>
    <row r="4" spans="1:16" ht="16" x14ac:dyDescent="0.2">
      <c r="A4" s="165" t="s">
        <v>28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70"/>
    </row>
    <row r="5" spans="1:16" ht="15.75" customHeight="1" x14ac:dyDescent="0.2">
      <c r="A5" s="167" t="s">
        <v>29</v>
      </c>
      <c r="B5" s="167" t="s">
        <v>30</v>
      </c>
      <c r="C5" s="167" t="s">
        <v>31</v>
      </c>
      <c r="D5" s="167" t="s">
        <v>32</v>
      </c>
      <c r="E5" s="167" t="s">
        <v>33</v>
      </c>
      <c r="F5" s="167"/>
      <c r="G5" s="168" t="s">
        <v>34</v>
      </c>
      <c r="H5" s="169"/>
      <c r="I5" s="169"/>
      <c r="J5" s="169"/>
      <c r="K5" s="169" t="s">
        <v>49</v>
      </c>
      <c r="L5" s="170"/>
      <c r="M5" s="168" t="s">
        <v>35</v>
      </c>
      <c r="N5" s="170"/>
      <c r="O5" s="171" t="s">
        <v>36</v>
      </c>
      <c r="P5" s="172"/>
    </row>
    <row r="6" spans="1:16" ht="17" x14ac:dyDescent="0.2">
      <c r="A6" s="167"/>
      <c r="B6" s="167"/>
      <c r="C6" s="167"/>
      <c r="D6" s="167"/>
      <c r="E6" s="167"/>
      <c r="F6" s="167"/>
      <c r="G6" s="72" t="s">
        <v>37</v>
      </c>
      <c r="H6" s="73" t="s">
        <v>38</v>
      </c>
      <c r="I6" s="73" t="s">
        <v>39</v>
      </c>
      <c r="J6" s="74" t="s">
        <v>40</v>
      </c>
      <c r="K6" s="75" t="s">
        <v>41</v>
      </c>
      <c r="L6" s="75" t="s">
        <v>42</v>
      </c>
      <c r="M6" s="75" t="s">
        <v>41</v>
      </c>
      <c r="N6" s="75" t="s">
        <v>42</v>
      </c>
      <c r="O6" s="75" t="s">
        <v>41</v>
      </c>
      <c r="P6" s="75" t="s">
        <v>42</v>
      </c>
    </row>
    <row r="7" spans="1:16" ht="16" x14ac:dyDescent="0.2">
      <c r="A7" s="76">
        <v>1</v>
      </c>
      <c r="B7" s="76" t="s">
        <v>43</v>
      </c>
      <c r="C7" s="76" t="s">
        <v>48</v>
      </c>
      <c r="D7" s="76" t="s">
        <v>50</v>
      </c>
      <c r="E7" s="77"/>
      <c r="F7" s="77"/>
      <c r="G7" s="78">
        <v>6.17</v>
      </c>
      <c r="H7" s="78">
        <v>2.6</v>
      </c>
      <c r="I7" s="78">
        <v>2.13</v>
      </c>
      <c r="J7" s="79">
        <f t="shared" ref="J7" si="0">ROUND(G7*H7-I7,2)</f>
        <v>13.91</v>
      </c>
      <c r="K7" s="80">
        <v>0</v>
      </c>
      <c r="L7" s="78">
        <f>J7*K7</f>
        <v>0</v>
      </c>
      <c r="M7" s="80">
        <v>1</v>
      </c>
      <c r="N7" s="81">
        <f>J7*M7</f>
        <v>13.91</v>
      </c>
      <c r="O7" s="80">
        <f>1-(K7+M7)</f>
        <v>0</v>
      </c>
      <c r="P7" s="78">
        <f>O7*J7</f>
        <v>0</v>
      </c>
    </row>
    <row r="8" spans="1:16" ht="16" x14ac:dyDescent="0.2">
      <c r="A8" s="76">
        <f>1+A7</f>
        <v>2</v>
      </c>
      <c r="B8" s="76" t="s">
        <v>43</v>
      </c>
      <c r="C8" s="76" t="s">
        <v>48</v>
      </c>
      <c r="D8" s="76" t="s">
        <v>60</v>
      </c>
      <c r="E8" s="77" t="s">
        <v>44</v>
      </c>
      <c r="F8" s="82" t="s">
        <v>61</v>
      </c>
      <c r="G8" s="78">
        <v>6.3</v>
      </c>
      <c r="H8" s="78">
        <v>2.6</v>
      </c>
      <c r="I8" s="78">
        <v>2.2000000000000002</v>
      </c>
      <c r="J8" s="79">
        <f>ROUND(G8*H8-I8,2)</f>
        <v>14.18</v>
      </c>
      <c r="K8" s="80">
        <v>0</v>
      </c>
      <c r="L8" s="78">
        <f>J8*K8</f>
        <v>0</v>
      </c>
      <c r="M8" s="80">
        <v>1</v>
      </c>
      <c r="N8" s="81">
        <f>J8*M8</f>
        <v>14.18</v>
      </c>
      <c r="O8" s="80">
        <f>1-(K8+M8)</f>
        <v>0</v>
      </c>
      <c r="P8" s="78">
        <f>O8*J8</f>
        <v>0</v>
      </c>
    </row>
    <row r="9" spans="1:16" ht="16" x14ac:dyDescent="0.2">
      <c r="A9" s="76">
        <f t="shared" ref="A9:A14" si="1">1+A8</f>
        <v>3</v>
      </c>
      <c r="B9" s="76" t="s">
        <v>43</v>
      </c>
      <c r="C9" s="76" t="s">
        <v>48</v>
      </c>
      <c r="D9" s="76" t="s">
        <v>62</v>
      </c>
      <c r="E9" s="77"/>
      <c r="F9" s="82" t="s">
        <v>61</v>
      </c>
      <c r="G9" s="78">
        <v>6.61</v>
      </c>
      <c r="H9" s="78">
        <v>2.6</v>
      </c>
      <c r="I9" s="78">
        <v>2.1</v>
      </c>
      <c r="J9" s="79">
        <f t="shared" ref="J9:J14" si="2">ROUND(G9*H9-I9,2)</f>
        <v>15.09</v>
      </c>
      <c r="K9" s="80">
        <v>0</v>
      </c>
      <c r="L9" s="78">
        <f t="shared" ref="L9:L14" si="3">J9*K9</f>
        <v>0</v>
      </c>
      <c r="M9" s="80">
        <v>1</v>
      </c>
      <c r="N9" s="81">
        <f t="shared" ref="N9:N14" si="4">J9*M9</f>
        <v>15.09</v>
      </c>
      <c r="O9" s="80">
        <f t="shared" ref="O9:O14" si="5">1-(K9+M9)</f>
        <v>0</v>
      </c>
      <c r="P9" s="78">
        <f t="shared" ref="P9:P14" si="6">O9*J9</f>
        <v>0</v>
      </c>
    </row>
    <row r="10" spans="1:16" ht="16" x14ac:dyDescent="0.2">
      <c r="A10" s="76">
        <f t="shared" si="1"/>
        <v>4</v>
      </c>
      <c r="B10" s="76" t="s">
        <v>43</v>
      </c>
      <c r="C10" s="76" t="s">
        <v>48</v>
      </c>
      <c r="D10" s="76" t="s">
        <v>65</v>
      </c>
      <c r="E10" s="77"/>
      <c r="F10" s="82"/>
      <c r="G10" s="78">
        <v>3.14</v>
      </c>
      <c r="H10" s="78">
        <v>1.55</v>
      </c>
      <c r="I10" s="78">
        <v>0</v>
      </c>
      <c r="J10" s="79">
        <f t="shared" si="2"/>
        <v>4.87</v>
      </c>
      <c r="K10" s="80">
        <v>0</v>
      </c>
      <c r="L10" s="78">
        <f t="shared" si="3"/>
        <v>0</v>
      </c>
      <c r="M10" s="80">
        <v>1</v>
      </c>
      <c r="N10" s="81">
        <f t="shared" si="4"/>
        <v>4.87</v>
      </c>
      <c r="O10" s="80">
        <f t="shared" si="5"/>
        <v>0</v>
      </c>
      <c r="P10" s="78">
        <f t="shared" si="6"/>
        <v>0</v>
      </c>
    </row>
    <row r="11" spans="1:16" ht="16" x14ac:dyDescent="0.2">
      <c r="A11" s="76">
        <f t="shared" si="1"/>
        <v>5</v>
      </c>
      <c r="B11" s="76" t="s">
        <v>43</v>
      </c>
      <c r="C11" s="76" t="s">
        <v>48</v>
      </c>
      <c r="D11" s="76" t="s">
        <v>79</v>
      </c>
      <c r="E11" s="77" t="s">
        <v>66</v>
      </c>
      <c r="F11" s="82" t="s">
        <v>70</v>
      </c>
      <c r="G11" s="78">
        <v>7.43</v>
      </c>
      <c r="H11" s="78">
        <v>2.6</v>
      </c>
      <c r="I11" s="78">
        <v>2.25</v>
      </c>
      <c r="J11" s="79">
        <f t="shared" si="2"/>
        <v>17.07</v>
      </c>
      <c r="K11" s="80">
        <v>0</v>
      </c>
      <c r="L11" s="78">
        <f t="shared" si="3"/>
        <v>0</v>
      </c>
      <c r="M11" s="80">
        <v>1</v>
      </c>
      <c r="N11" s="81">
        <f t="shared" si="4"/>
        <v>17.07</v>
      </c>
      <c r="O11" s="80">
        <f t="shared" si="5"/>
        <v>0</v>
      </c>
      <c r="P11" s="78">
        <f t="shared" si="6"/>
        <v>0</v>
      </c>
    </row>
    <row r="12" spans="1:16" ht="16" hidden="1" x14ac:dyDescent="0.2">
      <c r="A12" s="76">
        <f t="shared" si="1"/>
        <v>6</v>
      </c>
      <c r="B12" s="76" t="s">
        <v>43</v>
      </c>
      <c r="C12" s="76" t="s">
        <v>48</v>
      </c>
      <c r="D12" s="76"/>
      <c r="E12" s="77"/>
      <c r="F12" s="82"/>
      <c r="G12" s="78"/>
      <c r="H12" s="78">
        <v>2.6</v>
      </c>
      <c r="I12" s="78">
        <v>0</v>
      </c>
      <c r="J12" s="79">
        <f t="shared" si="2"/>
        <v>0</v>
      </c>
      <c r="K12" s="80">
        <v>0</v>
      </c>
      <c r="L12" s="78">
        <f t="shared" si="3"/>
        <v>0</v>
      </c>
      <c r="M12" s="80">
        <v>1</v>
      </c>
      <c r="N12" s="81">
        <f t="shared" si="4"/>
        <v>0</v>
      </c>
      <c r="O12" s="80">
        <f t="shared" si="5"/>
        <v>0</v>
      </c>
      <c r="P12" s="78">
        <f t="shared" si="6"/>
        <v>0</v>
      </c>
    </row>
    <row r="13" spans="1:16" ht="16" hidden="1" x14ac:dyDescent="0.2">
      <c r="A13" s="76">
        <f t="shared" si="1"/>
        <v>7</v>
      </c>
      <c r="B13" s="76" t="s">
        <v>43</v>
      </c>
      <c r="C13" s="76" t="s">
        <v>48</v>
      </c>
      <c r="D13" s="76"/>
      <c r="E13" s="77"/>
      <c r="F13" s="82"/>
      <c r="G13" s="78"/>
      <c r="H13" s="78">
        <v>2.6</v>
      </c>
      <c r="I13" s="78">
        <v>0</v>
      </c>
      <c r="J13" s="79">
        <f t="shared" si="2"/>
        <v>0</v>
      </c>
      <c r="K13" s="80">
        <v>0</v>
      </c>
      <c r="L13" s="78">
        <f t="shared" si="3"/>
        <v>0</v>
      </c>
      <c r="M13" s="80">
        <v>1</v>
      </c>
      <c r="N13" s="81">
        <f t="shared" si="4"/>
        <v>0</v>
      </c>
      <c r="O13" s="80">
        <f t="shared" si="5"/>
        <v>0</v>
      </c>
      <c r="P13" s="78">
        <f t="shared" si="6"/>
        <v>0</v>
      </c>
    </row>
    <row r="14" spans="1:16" ht="16" hidden="1" x14ac:dyDescent="0.2">
      <c r="A14" s="76">
        <f t="shared" si="1"/>
        <v>8</v>
      </c>
      <c r="B14" s="76" t="s">
        <v>43</v>
      </c>
      <c r="C14" s="76" t="s">
        <v>48</v>
      </c>
      <c r="D14" s="76"/>
      <c r="E14" s="77"/>
      <c r="F14" s="82"/>
      <c r="G14" s="78"/>
      <c r="H14" s="78">
        <v>2.6</v>
      </c>
      <c r="I14" s="78">
        <v>0</v>
      </c>
      <c r="J14" s="79">
        <f t="shared" si="2"/>
        <v>0</v>
      </c>
      <c r="K14" s="80">
        <v>0</v>
      </c>
      <c r="L14" s="78">
        <f t="shared" si="3"/>
        <v>0</v>
      </c>
      <c r="M14" s="80">
        <v>1</v>
      </c>
      <c r="N14" s="81">
        <f t="shared" si="4"/>
        <v>0</v>
      </c>
      <c r="O14" s="80">
        <f t="shared" si="5"/>
        <v>0</v>
      </c>
      <c r="P14" s="78">
        <f t="shared" si="6"/>
        <v>0</v>
      </c>
    </row>
    <row r="15" spans="1:16" ht="21" x14ac:dyDescent="0.2">
      <c r="A15" s="173" t="s">
        <v>34</v>
      </c>
      <c r="B15" s="174"/>
      <c r="C15" s="174"/>
      <c r="D15" s="174"/>
      <c r="E15" s="174"/>
      <c r="F15" s="174"/>
      <c r="G15" s="174"/>
      <c r="H15" s="174"/>
      <c r="I15" s="83"/>
      <c r="J15" s="84"/>
      <c r="K15" s="85"/>
      <c r="L15" s="86">
        <f>SUM(L7:L8)</f>
        <v>0</v>
      </c>
      <c r="M15" s="87"/>
      <c r="N15" s="88">
        <f>SUM(N7:N14)</f>
        <v>65.12</v>
      </c>
      <c r="O15" s="89"/>
      <c r="P15" s="86">
        <f>SUM(P7:P8)</f>
        <v>0</v>
      </c>
    </row>
    <row r="18" spans="2:9" ht="18" x14ac:dyDescent="0.2">
      <c r="E18" s="90"/>
      <c r="F18" s="175"/>
      <c r="G18" s="175"/>
      <c r="H18" s="175"/>
      <c r="I18" s="91"/>
    </row>
    <row r="19" spans="2:9" ht="18" x14ac:dyDescent="0.2">
      <c r="B19" s="92"/>
      <c r="F19" s="176" t="s">
        <v>45</v>
      </c>
      <c r="G19" s="176"/>
      <c r="H19" s="176"/>
    </row>
    <row r="20" spans="2:9" ht="18" x14ac:dyDescent="0.2">
      <c r="B20" s="92"/>
      <c r="F20" s="177" t="s">
        <v>46</v>
      </c>
      <c r="G20" s="177"/>
      <c r="H20" s="177"/>
    </row>
    <row r="21" spans="2:9" ht="18" x14ac:dyDescent="0.2">
      <c r="B21" s="92"/>
      <c r="F21" s="177" t="s">
        <v>47</v>
      </c>
      <c r="G21" s="177"/>
      <c r="H21" s="177"/>
    </row>
    <row r="22" spans="2:9" ht="18" x14ac:dyDescent="0.2">
      <c r="B22" s="92"/>
      <c r="C22" s="92"/>
      <c r="D22" s="93"/>
      <c r="E22" s="93"/>
      <c r="F22" s="93"/>
      <c r="G22" s="92"/>
      <c r="H22" s="92"/>
      <c r="I22" s="92"/>
    </row>
  </sheetData>
  <mergeCells count="15">
    <mergeCell ref="A15:H15"/>
    <mergeCell ref="F18:H18"/>
    <mergeCell ref="F19:H19"/>
    <mergeCell ref="F20:H20"/>
    <mergeCell ref="F21:H21"/>
    <mergeCell ref="A4:O4"/>
    <mergeCell ref="A5:A6"/>
    <mergeCell ref="B5:B6"/>
    <mergeCell ref="C5:C6"/>
    <mergeCell ref="D5:D6"/>
    <mergeCell ref="E5:F6"/>
    <mergeCell ref="G5:J5"/>
    <mergeCell ref="K5:L5"/>
    <mergeCell ref="M5:N5"/>
    <mergeCell ref="O5:P5"/>
  </mergeCells>
  <phoneticPr fontId="28" type="noConversion"/>
  <pageMargins left="0.7" right="0.7" top="0.75" bottom="0.75" header="0.3" footer="0.3"/>
  <pageSetup scale="3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FA19-4577-4DE2-8BE4-24E1296774CC}">
  <dimension ref="A4:J38"/>
  <sheetViews>
    <sheetView zoomScale="80" zoomScaleNormal="80" zoomScaleSheetLayoutView="100" workbookViewId="0">
      <selection activeCell="B41" sqref="B41"/>
    </sheetView>
  </sheetViews>
  <sheetFormatPr baseColWidth="10" defaultColWidth="11.5" defaultRowHeight="15" x14ac:dyDescent="0.2"/>
  <cols>
    <col min="1" max="1" width="11.5" style="71"/>
    <col min="2" max="2" width="28" style="71" bestFit="1" customWidth="1"/>
    <col min="3" max="3" width="11.5" style="71"/>
    <col min="4" max="4" width="29.6640625" style="71" customWidth="1"/>
    <col min="5" max="5" width="11.5" style="71"/>
    <col min="6" max="6" width="13.83203125" style="71" customWidth="1"/>
    <col min="7" max="7" width="11.5" style="71"/>
    <col min="8" max="8" width="18.83203125" style="71" customWidth="1"/>
    <col min="9" max="9" width="16.5" style="71" bestFit="1" customWidth="1"/>
    <col min="10" max="10" width="12.1640625" style="71" bestFit="1" customWidth="1"/>
    <col min="11" max="16384" width="11.5" style="71"/>
  </cols>
  <sheetData>
    <row r="4" spans="1:10" ht="16" x14ac:dyDescent="0.2">
      <c r="A4" s="165" t="s">
        <v>28</v>
      </c>
      <c r="B4" s="166"/>
      <c r="C4" s="166"/>
      <c r="D4" s="166"/>
      <c r="E4" s="166"/>
      <c r="F4" s="166"/>
      <c r="G4" s="166"/>
      <c r="H4" s="166"/>
      <c r="I4" s="166"/>
      <c r="J4" s="166"/>
    </row>
    <row r="5" spans="1:10" ht="15.75" customHeight="1" x14ac:dyDescent="0.2">
      <c r="A5" s="167" t="s">
        <v>29</v>
      </c>
      <c r="B5" s="167" t="s">
        <v>30</v>
      </c>
      <c r="C5" s="167" t="s">
        <v>31</v>
      </c>
      <c r="D5" s="167" t="s">
        <v>32</v>
      </c>
      <c r="E5" s="167" t="s">
        <v>33</v>
      </c>
      <c r="F5" s="167"/>
      <c r="G5" s="168" t="s">
        <v>34</v>
      </c>
      <c r="H5" s="169"/>
      <c r="I5" s="169"/>
      <c r="J5" s="169"/>
    </row>
    <row r="6" spans="1:10" ht="17" x14ac:dyDescent="0.2">
      <c r="A6" s="167"/>
      <c r="B6" s="167"/>
      <c r="C6" s="167"/>
      <c r="D6" s="167"/>
      <c r="E6" s="167"/>
      <c r="F6" s="167"/>
      <c r="G6" s="72" t="s">
        <v>37</v>
      </c>
      <c r="H6" s="73" t="s">
        <v>38</v>
      </c>
      <c r="I6" s="73" t="s">
        <v>39</v>
      </c>
      <c r="J6" s="74" t="s">
        <v>40</v>
      </c>
    </row>
    <row r="7" spans="1:10" ht="16" x14ac:dyDescent="0.2">
      <c r="A7" s="76">
        <v>1</v>
      </c>
      <c r="B7" s="76" t="s">
        <v>93</v>
      </c>
      <c r="C7" s="76" t="s">
        <v>89</v>
      </c>
      <c r="D7" s="76" t="s">
        <v>90</v>
      </c>
      <c r="E7" s="77" t="s">
        <v>91</v>
      </c>
      <c r="F7" s="77" t="s">
        <v>92</v>
      </c>
      <c r="G7" s="78">
        <v>9.25</v>
      </c>
      <c r="H7" s="78">
        <v>2.6</v>
      </c>
      <c r="I7" s="78">
        <v>2.2400000000000002</v>
      </c>
      <c r="J7" s="79">
        <f t="shared" ref="J7" si="0">ROUND(G7*H7-I7,2)</f>
        <v>21.81</v>
      </c>
    </row>
    <row r="8" spans="1:10" ht="16" x14ac:dyDescent="0.2">
      <c r="A8" s="76"/>
      <c r="B8" s="76"/>
      <c r="C8" s="76"/>
      <c r="D8" s="76"/>
      <c r="E8" s="77"/>
      <c r="F8" s="82"/>
      <c r="G8" s="78"/>
      <c r="H8" s="78"/>
      <c r="I8" s="78"/>
      <c r="J8" s="79"/>
    </row>
    <row r="9" spans="1:10" ht="16" x14ac:dyDescent="0.2">
      <c r="A9" s="76"/>
      <c r="B9" s="76"/>
      <c r="C9" s="76"/>
      <c r="D9" s="76"/>
      <c r="E9" s="77"/>
      <c r="F9" s="82"/>
      <c r="G9" s="78"/>
      <c r="H9" s="78"/>
      <c r="I9" s="78"/>
      <c r="J9" s="79"/>
    </row>
    <row r="10" spans="1:10" ht="16" x14ac:dyDescent="0.2">
      <c r="A10" s="76"/>
      <c r="B10" s="76"/>
      <c r="C10" s="76"/>
      <c r="D10" s="76"/>
      <c r="E10" s="77"/>
      <c r="F10" s="82"/>
      <c r="G10" s="78"/>
      <c r="H10" s="78"/>
      <c r="I10" s="78"/>
      <c r="J10" s="79"/>
    </row>
    <row r="11" spans="1:10" ht="16" x14ac:dyDescent="0.2">
      <c r="A11" s="76"/>
      <c r="B11" s="76"/>
      <c r="C11" s="76"/>
      <c r="D11" s="76"/>
      <c r="E11" s="77"/>
      <c r="F11" s="82"/>
      <c r="G11" s="78"/>
      <c r="H11" s="78"/>
      <c r="I11" s="78"/>
      <c r="J11" s="79"/>
    </row>
    <row r="12" spans="1:10" ht="16" hidden="1" x14ac:dyDescent="0.2">
      <c r="A12" s="76">
        <f t="shared" ref="A12:A14" si="1">1+A11</f>
        <v>1</v>
      </c>
      <c r="B12" s="76" t="s">
        <v>43</v>
      </c>
      <c r="C12" s="76" t="s">
        <v>48</v>
      </c>
      <c r="D12" s="76"/>
      <c r="E12" s="77"/>
      <c r="F12" s="82"/>
      <c r="G12" s="78"/>
      <c r="H12" s="78">
        <v>2.6</v>
      </c>
      <c r="I12" s="78">
        <v>0</v>
      </c>
      <c r="J12" s="79">
        <f t="shared" ref="J12:J14" si="2">ROUND(G12*H12-I12,2)</f>
        <v>0</v>
      </c>
    </row>
    <row r="13" spans="1:10" ht="16" hidden="1" x14ac:dyDescent="0.2">
      <c r="A13" s="76">
        <f t="shared" si="1"/>
        <v>2</v>
      </c>
      <c r="B13" s="76" t="s">
        <v>43</v>
      </c>
      <c r="C13" s="76" t="s">
        <v>48</v>
      </c>
      <c r="D13" s="76"/>
      <c r="E13" s="77"/>
      <c r="F13" s="82"/>
      <c r="G13" s="78"/>
      <c r="H13" s="78">
        <v>2.6</v>
      </c>
      <c r="I13" s="78">
        <v>0</v>
      </c>
      <c r="J13" s="79">
        <f t="shared" si="2"/>
        <v>0</v>
      </c>
    </row>
    <row r="14" spans="1:10" ht="16" hidden="1" x14ac:dyDescent="0.2">
      <c r="A14" s="76">
        <f t="shared" si="1"/>
        <v>3</v>
      </c>
      <c r="B14" s="76" t="s">
        <v>43</v>
      </c>
      <c r="C14" s="76" t="s">
        <v>48</v>
      </c>
      <c r="D14" s="76"/>
      <c r="E14" s="77"/>
      <c r="F14" s="82"/>
      <c r="G14" s="78"/>
      <c r="H14" s="78">
        <v>2.6</v>
      </c>
      <c r="I14" s="78">
        <v>0</v>
      </c>
      <c r="J14" s="79">
        <f t="shared" si="2"/>
        <v>0</v>
      </c>
    </row>
    <row r="15" spans="1:10" ht="16" x14ac:dyDescent="0.2">
      <c r="A15" s="173" t="s">
        <v>34</v>
      </c>
      <c r="B15" s="174"/>
      <c r="C15" s="174"/>
      <c r="D15" s="174"/>
      <c r="E15" s="174"/>
      <c r="F15" s="174"/>
      <c r="G15" s="174"/>
      <c r="H15" s="174"/>
      <c r="I15" s="83"/>
      <c r="J15" s="100">
        <f>SUM(J7:J12)</f>
        <v>21.81</v>
      </c>
    </row>
    <row r="18" spans="1:10" ht="18" x14ac:dyDescent="0.2">
      <c r="E18" s="90"/>
      <c r="F18" s="175"/>
      <c r="G18" s="175"/>
      <c r="H18" s="175"/>
      <c r="I18" s="91"/>
    </row>
    <row r="21" spans="1:10" ht="16" x14ac:dyDescent="0.2">
      <c r="A21" s="165" t="s">
        <v>28</v>
      </c>
      <c r="B21" s="166"/>
      <c r="C21" s="166"/>
      <c r="D21" s="166"/>
      <c r="E21" s="166"/>
      <c r="F21" s="166"/>
      <c r="G21" s="166"/>
      <c r="H21" s="166"/>
      <c r="I21" s="166"/>
      <c r="J21" s="166"/>
    </row>
    <row r="22" spans="1:10" ht="15.75" customHeight="1" x14ac:dyDescent="0.2">
      <c r="A22" s="167" t="s">
        <v>29</v>
      </c>
      <c r="B22" s="167" t="s">
        <v>30</v>
      </c>
      <c r="C22" s="167" t="s">
        <v>31</v>
      </c>
      <c r="D22" s="167" t="s">
        <v>32</v>
      </c>
      <c r="E22" s="167" t="s">
        <v>33</v>
      </c>
      <c r="F22" s="167"/>
      <c r="G22" s="168" t="s">
        <v>97</v>
      </c>
      <c r="H22" s="169"/>
      <c r="I22" s="169"/>
      <c r="J22" s="169"/>
    </row>
    <row r="23" spans="1:10" ht="17" x14ac:dyDescent="0.2">
      <c r="A23" s="167"/>
      <c r="B23" s="167"/>
      <c r="C23" s="167"/>
      <c r="D23" s="167"/>
      <c r="E23" s="167"/>
      <c r="F23" s="167"/>
      <c r="G23" s="72" t="s">
        <v>3</v>
      </c>
      <c r="H23" s="73" t="s">
        <v>8</v>
      </c>
      <c r="I23" s="73"/>
      <c r="J23" s="74"/>
    </row>
    <row r="24" spans="1:10" ht="16" x14ac:dyDescent="0.2">
      <c r="A24" s="76">
        <v>1</v>
      </c>
      <c r="B24" s="76" t="s">
        <v>96</v>
      </c>
      <c r="C24" s="76" t="s">
        <v>89</v>
      </c>
      <c r="D24" s="76" t="s">
        <v>90</v>
      </c>
      <c r="E24" s="77" t="s">
        <v>91</v>
      </c>
      <c r="F24" s="77" t="s">
        <v>92</v>
      </c>
      <c r="G24" s="78" t="s">
        <v>54</v>
      </c>
      <c r="H24" s="78">
        <v>50</v>
      </c>
      <c r="I24" s="78"/>
      <c r="J24" s="79"/>
    </row>
    <row r="25" spans="1:10" ht="16" x14ac:dyDescent="0.2">
      <c r="A25" s="76"/>
      <c r="B25" s="76"/>
      <c r="C25" s="76"/>
      <c r="D25" s="76"/>
      <c r="E25" s="77"/>
      <c r="F25" s="82"/>
      <c r="G25" s="78"/>
      <c r="H25" s="78"/>
      <c r="I25" s="78"/>
      <c r="J25" s="79"/>
    </row>
    <row r="26" spans="1:10" ht="16" x14ac:dyDescent="0.2">
      <c r="A26" s="76"/>
      <c r="B26" s="76"/>
      <c r="C26" s="76"/>
      <c r="D26" s="76"/>
      <c r="E26" s="77"/>
      <c r="F26" s="82"/>
      <c r="G26" s="78"/>
      <c r="H26" s="78"/>
      <c r="I26" s="78"/>
      <c r="J26" s="79"/>
    </row>
    <row r="27" spans="1:10" ht="16" x14ac:dyDescent="0.2">
      <c r="A27" s="76"/>
      <c r="B27" s="76"/>
      <c r="C27" s="76"/>
      <c r="D27" s="76"/>
      <c r="E27" s="77"/>
      <c r="F27" s="82"/>
      <c r="G27" s="78"/>
      <c r="H27" s="78"/>
      <c r="I27" s="78"/>
      <c r="J27" s="79"/>
    </row>
    <row r="28" spans="1:10" ht="16" x14ac:dyDescent="0.2">
      <c r="A28" s="76"/>
      <c r="B28" s="76"/>
      <c r="C28" s="76"/>
      <c r="D28" s="76"/>
      <c r="E28" s="77"/>
      <c r="F28" s="82"/>
      <c r="G28" s="78"/>
      <c r="H28" s="78"/>
      <c r="I28" s="78"/>
      <c r="J28" s="79"/>
    </row>
    <row r="29" spans="1:10" ht="16" hidden="1" x14ac:dyDescent="0.2">
      <c r="A29" s="76">
        <f t="shared" ref="A29:A31" si="3">1+A28</f>
        <v>1</v>
      </c>
      <c r="B29" s="76" t="s">
        <v>43</v>
      </c>
      <c r="C29" s="76" t="s">
        <v>48</v>
      </c>
      <c r="D29" s="76"/>
      <c r="E29" s="77"/>
      <c r="F29" s="82"/>
      <c r="G29" s="78"/>
      <c r="H29" s="78">
        <v>2.6</v>
      </c>
      <c r="I29" s="78"/>
      <c r="J29" s="79"/>
    </row>
    <row r="30" spans="1:10" ht="16" hidden="1" x14ac:dyDescent="0.2">
      <c r="A30" s="76">
        <f t="shared" si="3"/>
        <v>2</v>
      </c>
      <c r="B30" s="76" t="s">
        <v>43</v>
      </c>
      <c r="C30" s="76" t="s">
        <v>48</v>
      </c>
      <c r="D30" s="76"/>
      <c r="E30" s="77"/>
      <c r="F30" s="82"/>
      <c r="G30" s="78"/>
      <c r="H30" s="78">
        <v>2.6</v>
      </c>
      <c r="I30" s="78"/>
      <c r="J30" s="79"/>
    </row>
    <row r="31" spans="1:10" ht="16" hidden="1" x14ac:dyDescent="0.2">
      <c r="A31" s="76">
        <f t="shared" si="3"/>
        <v>3</v>
      </c>
      <c r="B31" s="76" t="s">
        <v>43</v>
      </c>
      <c r="C31" s="76" t="s">
        <v>48</v>
      </c>
      <c r="D31" s="76"/>
      <c r="E31" s="77"/>
      <c r="F31" s="82"/>
      <c r="G31" s="78"/>
      <c r="H31" s="78">
        <v>2.6</v>
      </c>
      <c r="I31" s="78"/>
      <c r="J31" s="79"/>
    </row>
    <row r="32" spans="1:10" ht="16" x14ac:dyDescent="0.2">
      <c r="A32" s="173" t="s">
        <v>34</v>
      </c>
      <c r="B32" s="174"/>
      <c r="C32" s="174"/>
      <c r="D32" s="174"/>
      <c r="E32" s="174"/>
      <c r="F32" s="174"/>
      <c r="G32" s="174"/>
      <c r="H32" s="174"/>
      <c r="I32" s="83"/>
      <c r="J32" s="84"/>
    </row>
    <row r="35" spans="2:9" ht="18" x14ac:dyDescent="0.2">
      <c r="E35" s="90"/>
      <c r="F35" s="175"/>
      <c r="G35" s="175"/>
      <c r="H35" s="175"/>
      <c r="I35" s="91"/>
    </row>
    <row r="36" spans="2:9" ht="18" x14ac:dyDescent="0.2">
      <c r="B36" s="92"/>
      <c r="F36" s="176" t="s">
        <v>94</v>
      </c>
      <c r="G36" s="176"/>
      <c r="H36" s="176"/>
    </row>
    <row r="37" spans="2:9" ht="18" x14ac:dyDescent="0.2">
      <c r="B37" s="92"/>
      <c r="F37" s="177" t="s">
        <v>95</v>
      </c>
      <c r="G37" s="177"/>
      <c r="H37" s="177"/>
    </row>
    <row r="38" spans="2:9" ht="18" x14ac:dyDescent="0.2">
      <c r="B38" s="92"/>
      <c r="F38" s="177" t="s">
        <v>47</v>
      </c>
      <c r="G38" s="177"/>
      <c r="H38" s="177"/>
    </row>
  </sheetData>
  <mergeCells count="21">
    <mergeCell ref="G22:J22"/>
    <mergeCell ref="A15:H15"/>
    <mergeCell ref="F18:H18"/>
    <mergeCell ref="A21:J21"/>
    <mergeCell ref="A4:J4"/>
    <mergeCell ref="A5:A6"/>
    <mergeCell ref="B5:B6"/>
    <mergeCell ref="C5:C6"/>
    <mergeCell ref="D5:D6"/>
    <mergeCell ref="E5:F6"/>
    <mergeCell ref="G5:J5"/>
    <mergeCell ref="A22:A23"/>
    <mergeCell ref="B22:B23"/>
    <mergeCell ref="C22:C23"/>
    <mergeCell ref="D22:D23"/>
    <mergeCell ref="E22:F23"/>
    <mergeCell ref="A32:H32"/>
    <mergeCell ref="F35:H35"/>
    <mergeCell ref="F36:H36"/>
    <mergeCell ref="F37:H37"/>
    <mergeCell ref="F38:H38"/>
  </mergeCells>
  <pageMargins left="0.7" right="0.7" top="0.75" bottom="0.75" header="0.3" footer="0.3"/>
  <pageSetup scale="3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A35B-C711-4592-912E-B94E19FC5AB1}">
  <dimension ref="B3:H21"/>
  <sheetViews>
    <sheetView workbookViewId="0">
      <selection activeCell="D33" sqref="D33"/>
    </sheetView>
  </sheetViews>
  <sheetFormatPr baseColWidth="10" defaultColWidth="11.5" defaultRowHeight="15" x14ac:dyDescent="0.2"/>
  <cols>
    <col min="1" max="3" width="11.5" style="71"/>
    <col min="4" max="4" width="34.83203125" style="71" bestFit="1" customWidth="1"/>
    <col min="5" max="16384" width="11.5" style="71"/>
  </cols>
  <sheetData>
    <row r="3" spans="2:8" ht="20" x14ac:dyDescent="0.2">
      <c r="B3" s="179" t="s">
        <v>51</v>
      </c>
      <c r="C3" s="180"/>
      <c r="D3" s="180"/>
      <c r="E3" s="180"/>
      <c r="F3" s="180"/>
      <c r="G3" s="180"/>
      <c r="H3" s="180"/>
    </row>
    <row r="4" spans="2:8" ht="16" x14ac:dyDescent="0.2">
      <c r="B4" s="70"/>
      <c r="C4" s="70"/>
      <c r="D4" s="70"/>
      <c r="E4" s="70"/>
      <c r="F4" s="70"/>
      <c r="G4" s="70"/>
      <c r="H4" s="70"/>
    </row>
    <row r="5" spans="2:8" x14ac:dyDescent="0.2">
      <c r="B5" s="181" t="s">
        <v>29</v>
      </c>
      <c r="C5" s="181" t="s">
        <v>52</v>
      </c>
      <c r="D5" s="181" t="s">
        <v>32</v>
      </c>
      <c r="E5" s="181" t="s">
        <v>33</v>
      </c>
      <c r="F5" s="181"/>
      <c r="G5" s="182" t="s">
        <v>3</v>
      </c>
      <c r="H5" s="182" t="s">
        <v>8</v>
      </c>
    </row>
    <row r="6" spans="2:8" x14ac:dyDescent="0.2">
      <c r="B6" s="181"/>
      <c r="C6" s="181"/>
      <c r="D6" s="181"/>
      <c r="E6" s="181"/>
      <c r="F6" s="181"/>
      <c r="G6" s="183"/>
      <c r="H6" s="183"/>
    </row>
    <row r="7" spans="2:8" ht="16" x14ac:dyDescent="0.2">
      <c r="B7" s="94">
        <v>1</v>
      </c>
      <c r="C7" s="94" t="s">
        <v>48</v>
      </c>
      <c r="D7" s="94" t="s">
        <v>55</v>
      </c>
      <c r="E7" s="82"/>
      <c r="F7" s="82"/>
      <c r="G7" s="95" t="s">
        <v>54</v>
      </c>
      <c r="H7" s="95">
        <v>4</v>
      </c>
    </row>
    <row r="8" spans="2:8" ht="16" x14ac:dyDescent="0.2">
      <c r="B8" s="94">
        <v>2</v>
      </c>
      <c r="C8" s="94" t="s">
        <v>48</v>
      </c>
      <c r="D8" s="94" t="s">
        <v>64</v>
      </c>
      <c r="E8" s="82"/>
      <c r="F8" s="82"/>
      <c r="G8" s="95" t="s">
        <v>54</v>
      </c>
      <c r="H8" s="95">
        <v>4</v>
      </c>
    </row>
    <row r="9" spans="2:8" ht="16" x14ac:dyDescent="0.2">
      <c r="B9" s="94">
        <v>3</v>
      </c>
      <c r="C9" s="94" t="s">
        <v>48</v>
      </c>
      <c r="D9" s="94" t="s">
        <v>78</v>
      </c>
      <c r="E9" s="82" t="s">
        <v>68</v>
      </c>
      <c r="F9" s="82" t="s">
        <v>71</v>
      </c>
      <c r="G9" s="95" t="s">
        <v>54</v>
      </c>
      <c r="H9" s="95">
        <v>4</v>
      </c>
    </row>
    <row r="10" spans="2:8" ht="16" x14ac:dyDescent="0.2">
      <c r="B10" s="94">
        <v>4</v>
      </c>
      <c r="C10" s="94" t="s">
        <v>48</v>
      </c>
      <c r="D10" s="94" t="s">
        <v>78</v>
      </c>
      <c r="E10" s="82" t="s">
        <v>68</v>
      </c>
      <c r="F10" s="82" t="s">
        <v>70</v>
      </c>
      <c r="G10" s="95" t="s">
        <v>54</v>
      </c>
      <c r="H10" s="95">
        <v>4</v>
      </c>
    </row>
    <row r="11" spans="2:8" ht="16" x14ac:dyDescent="0.2">
      <c r="B11" s="94">
        <v>5</v>
      </c>
      <c r="C11" s="94" t="s">
        <v>48</v>
      </c>
      <c r="D11" s="94" t="s">
        <v>82</v>
      </c>
      <c r="E11" s="82" t="s">
        <v>68</v>
      </c>
      <c r="F11" s="82" t="s">
        <v>69</v>
      </c>
      <c r="G11" s="95" t="s">
        <v>54</v>
      </c>
      <c r="H11" s="95">
        <v>4</v>
      </c>
    </row>
    <row r="12" spans="2:8" ht="16" hidden="1" x14ac:dyDescent="0.2">
      <c r="B12" s="94">
        <v>6</v>
      </c>
      <c r="C12" s="94"/>
      <c r="D12" s="94"/>
      <c r="E12" s="82"/>
      <c r="F12" s="82"/>
      <c r="G12" s="95" t="s">
        <v>54</v>
      </c>
      <c r="H12" s="95"/>
    </row>
    <row r="13" spans="2:8" ht="16" hidden="1" x14ac:dyDescent="0.2">
      <c r="B13" s="94">
        <v>7</v>
      </c>
      <c r="C13" s="94"/>
      <c r="D13" s="94"/>
      <c r="E13" s="82"/>
      <c r="F13" s="82"/>
      <c r="G13" s="95" t="s">
        <v>54</v>
      </c>
      <c r="H13" s="95"/>
    </row>
    <row r="14" spans="2:8" ht="16" hidden="1" x14ac:dyDescent="0.2">
      <c r="B14" s="94">
        <v>8</v>
      </c>
      <c r="C14" s="94"/>
      <c r="D14" s="94"/>
      <c r="E14" s="82"/>
      <c r="F14" s="82"/>
      <c r="G14" s="95" t="s">
        <v>54</v>
      </c>
      <c r="H14" s="95"/>
    </row>
    <row r="15" spans="2:8" ht="16" hidden="1" x14ac:dyDescent="0.2">
      <c r="B15" s="94">
        <v>9</v>
      </c>
      <c r="C15" s="94"/>
      <c r="D15" s="94"/>
      <c r="E15" s="82"/>
      <c r="F15" s="82"/>
      <c r="G15" s="95" t="s">
        <v>54</v>
      </c>
      <c r="H15" s="95"/>
    </row>
    <row r="16" spans="2:8" ht="16" hidden="1" x14ac:dyDescent="0.2">
      <c r="B16" s="94">
        <v>10</v>
      </c>
      <c r="C16" s="94"/>
      <c r="D16" s="94"/>
      <c r="E16" s="82"/>
      <c r="F16" s="82"/>
      <c r="G16" s="95" t="s">
        <v>54</v>
      </c>
      <c r="H16" s="95"/>
    </row>
    <row r="17" spans="2:8" ht="16" hidden="1" x14ac:dyDescent="0.2">
      <c r="B17" s="94">
        <v>11</v>
      </c>
      <c r="C17" s="94"/>
      <c r="D17" s="94"/>
      <c r="E17" s="82"/>
      <c r="F17" s="82"/>
      <c r="G17" s="95" t="s">
        <v>54</v>
      </c>
      <c r="H17" s="95"/>
    </row>
    <row r="18" spans="2:8" ht="16" hidden="1" x14ac:dyDescent="0.2">
      <c r="B18" s="94">
        <v>12</v>
      </c>
      <c r="C18" s="94"/>
      <c r="D18" s="94"/>
      <c r="E18" s="82"/>
      <c r="F18" s="82"/>
      <c r="G18" s="95" t="s">
        <v>54</v>
      </c>
      <c r="H18" s="95"/>
    </row>
    <row r="19" spans="2:8" ht="16" hidden="1" x14ac:dyDescent="0.2">
      <c r="B19" s="94">
        <v>13</v>
      </c>
      <c r="C19" s="94"/>
      <c r="D19" s="94"/>
      <c r="E19" s="82"/>
      <c r="F19" s="82"/>
      <c r="G19" s="95" t="s">
        <v>54</v>
      </c>
      <c r="H19" s="95"/>
    </row>
    <row r="20" spans="2:8" ht="16" hidden="1" x14ac:dyDescent="0.2">
      <c r="B20" s="76">
        <v>14</v>
      </c>
      <c r="C20" s="94"/>
      <c r="D20" s="94"/>
      <c r="E20" s="82"/>
      <c r="F20" s="94"/>
      <c r="G20" s="95" t="s">
        <v>54</v>
      </c>
      <c r="H20" s="95"/>
    </row>
    <row r="21" spans="2:8" ht="16" x14ac:dyDescent="0.2">
      <c r="B21" s="178" t="s">
        <v>27</v>
      </c>
      <c r="C21" s="178"/>
      <c r="D21" s="178"/>
      <c r="E21" s="178"/>
      <c r="F21" s="178"/>
      <c r="G21" s="178"/>
      <c r="H21" s="96">
        <f>+SUM(H7:H20)</f>
        <v>20</v>
      </c>
    </row>
  </sheetData>
  <mergeCells count="8">
    <mergeCell ref="B21:G21"/>
    <mergeCell ref="B3:H3"/>
    <mergeCell ref="B5:B6"/>
    <mergeCell ref="C5:C6"/>
    <mergeCell ref="D5:D6"/>
    <mergeCell ref="E5:F6"/>
    <mergeCell ref="G5:G6"/>
    <mergeCell ref="H5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7B1E-6AE0-4332-A635-AC8C8BB19FF2}">
  <dimension ref="A4:O22"/>
  <sheetViews>
    <sheetView zoomScale="80" zoomScaleNormal="80" zoomScaleSheetLayoutView="100" workbookViewId="0">
      <selection activeCell="A13" sqref="A13:XFD14"/>
    </sheetView>
  </sheetViews>
  <sheetFormatPr baseColWidth="10" defaultColWidth="11.5" defaultRowHeight="15" x14ac:dyDescent="0.2"/>
  <cols>
    <col min="1" max="1" width="11.5" style="71"/>
    <col min="2" max="2" width="16.6640625" style="71" customWidth="1"/>
    <col min="3" max="3" width="11.5" style="71"/>
    <col min="4" max="4" width="29.6640625" style="71" customWidth="1"/>
    <col min="5" max="5" width="11.5" style="71"/>
    <col min="6" max="6" width="13.83203125" style="71" customWidth="1"/>
    <col min="7" max="7" width="17.5" style="71" customWidth="1"/>
    <col min="8" max="8" width="18.83203125" style="71" customWidth="1"/>
    <col min="9" max="9" width="17" style="71" bestFit="1" customWidth="1"/>
    <col min="10" max="11" width="13.6640625" style="71" customWidth="1"/>
    <col min="12" max="16384" width="11.5" style="71"/>
  </cols>
  <sheetData>
    <row r="4" spans="1:15" ht="16" x14ac:dyDescent="0.2">
      <c r="A4" s="165" t="s">
        <v>72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70"/>
    </row>
    <row r="5" spans="1:15" ht="15.75" customHeight="1" x14ac:dyDescent="0.2">
      <c r="A5" s="167" t="s">
        <v>29</v>
      </c>
      <c r="B5" s="167" t="s">
        <v>30</v>
      </c>
      <c r="C5" s="167" t="s">
        <v>31</v>
      </c>
      <c r="D5" s="167" t="s">
        <v>32</v>
      </c>
      <c r="E5" s="167" t="s">
        <v>33</v>
      </c>
      <c r="F5" s="167"/>
      <c r="G5" s="168" t="s">
        <v>34</v>
      </c>
      <c r="H5" s="169"/>
      <c r="I5" s="169"/>
      <c r="J5" s="169" t="s">
        <v>49</v>
      </c>
      <c r="K5" s="170"/>
      <c r="L5" s="168" t="s">
        <v>35</v>
      </c>
      <c r="M5" s="170"/>
      <c r="N5" s="171" t="s">
        <v>36</v>
      </c>
      <c r="O5" s="172"/>
    </row>
    <row r="6" spans="1:15" ht="17" x14ac:dyDescent="0.2">
      <c r="A6" s="167"/>
      <c r="B6" s="167"/>
      <c r="C6" s="167"/>
      <c r="D6" s="167"/>
      <c r="E6" s="167"/>
      <c r="F6" s="167"/>
      <c r="G6" s="72" t="s">
        <v>58</v>
      </c>
      <c r="H6" s="73" t="s">
        <v>59</v>
      </c>
      <c r="I6" s="74" t="s">
        <v>57</v>
      </c>
      <c r="J6" s="75" t="s">
        <v>41</v>
      </c>
      <c r="K6" s="75" t="s">
        <v>42</v>
      </c>
      <c r="L6" s="75" t="s">
        <v>41</v>
      </c>
      <c r="M6" s="75" t="s">
        <v>42</v>
      </c>
      <c r="N6" s="75" t="s">
        <v>41</v>
      </c>
      <c r="O6" s="75" t="s">
        <v>42</v>
      </c>
    </row>
    <row r="7" spans="1:15" ht="16" x14ac:dyDescent="0.2">
      <c r="A7" s="76">
        <v>1</v>
      </c>
      <c r="B7" s="76" t="s">
        <v>56</v>
      </c>
      <c r="C7" s="76" t="s">
        <v>48</v>
      </c>
      <c r="D7" s="76" t="s">
        <v>50</v>
      </c>
      <c r="E7" s="77"/>
      <c r="F7" s="77"/>
      <c r="G7" s="78">
        <v>1.67</v>
      </c>
      <c r="H7" s="78">
        <v>1.38</v>
      </c>
      <c r="I7" s="79">
        <f>ROUND(G7*H7,2)</f>
        <v>2.2999999999999998</v>
      </c>
      <c r="J7" s="80">
        <v>0</v>
      </c>
      <c r="K7" s="78">
        <f>I7*J7</f>
        <v>0</v>
      </c>
      <c r="L7" s="80">
        <v>1</v>
      </c>
      <c r="M7" s="81">
        <f>I7*L7</f>
        <v>2.2999999999999998</v>
      </c>
      <c r="N7" s="80">
        <f>1-(J7+L7)</f>
        <v>0</v>
      </c>
      <c r="O7" s="78">
        <f>N7*I7</f>
        <v>0</v>
      </c>
    </row>
    <row r="8" spans="1:15" ht="16" x14ac:dyDescent="0.2">
      <c r="A8" s="76">
        <f>1+A7</f>
        <v>2</v>
      </c>
      <c r="B8" s="76" t="s">
        <v>56</v>
      </c>
      <c r="C8" s="76" t="s">
        <v>48</v>
      </c>
      <c r="D8" s="76" t="s">
        <v>63</v>
      </c>
      <c r="E8" s="77"/>
      <c r="F8" s="82"/>
      <c r="G8" s="78">
        <v>1.63</v>
      </c>
      <c r="H8" s="78">
        <v>1.76</v>
      </c>
      <c r="I8" s="79">
        <f t="shared" ref="I8:I14" si="0">ROUND(G8*H8,2)</f>
        <v>2.87</v>
      </c>
      <c r="J8" s="80">
        <v>0</v>
      </c>
      <c r="K8" s="78">
        <f>I8*J8</f>
        <v>0</v>
      </c>
      <c r="L8" s="80">
        <v>1</v>
      </c>
      <c r="M8" s="81">
        <f>I8*L8</f>
        <v>2.87</v>
      </c>
      <c r="N8" s="80">
        <f>1-(J8+L8)</f>
        <v>0</v>
      </c>
      <c r="O8" s="78">
        <f>N8*I8</f>
        <v>0</v>
      </c>
    </row>
    <row r="9" spans="1:15" ht="16" x14ac:dyDescent="0.2">
      <c r="A9" s="76">
        <f t="shared" ref="A9:A14" si="1">1+A8</f>
        <v>3</v>
      </c>
      <c r="B9" s="76" t="s">
        <v>56</v>
      </c>
      <c r="C9" s="76" t="s">
        <v>48</v>
      </c>
      <c r="D9" s="76" t="s">
        <v>79</v>
      </c>
      <c r="E9" s="77"/>
      <c r="F9" s="82"/>
      <c r="G9" s="78">
        <v>1.49</v>
      </c>
      <c r="H9" s="78">
        <v>2.2200000000000002</v>
      </c>
      <c r="I9" s="79">
        <f t="shared" si="0"/>
        <v>3.31</v>
      </c>
      <c r="J9" s="80">
        <v>0</v>
      </c>
      <c r="K9" s="78">
        <f t="shared" ref="K9:K14" si="2">I9*J9</f>
        <v>0</v>
      </c>
      <c r="L9" s="80">
        <v>1</v>
      </c>
      <c r="M9" s="81">
        <f t="shared" ref="M9:M14" si="3">I9*L9</f>
        <v>3.31</v>
      </c>
      <c r="N9" s="80">
        <f t="shared" ref="N9:N14" si="4">1-(J9+L9)</f>
        <v>0</v>
      </c>
      <c r="O9" s="78">
        <f t="shared" ref="O9:O14" si="5">N9*I9</f>
        <v>0</v>
      </c>
    </row>
    <row r="10" spans="1:15" ht="16" x14ac:dyDescent="0.2">
      <c r="A10" s="76">
        <f t="shared" si="1"/>
        <v>4</v>
      </c>
      <c r="B10" s="76" t="s">
        <v>56</v>
      </c>
      <c r="C10" s="76" t="s">
        <v>48</v>
      </c>
      <c r="D10" s="76" t="s">
        <v>84</v>
      </c>
      <c r="E10" s="77" t="s">
        <v>66</v>
      </c>
      <c r="F10" s="82" t="s">
        <v>85</v>
      </c>
      <c r="G10" s="78">
        <v>1.38</v>
      </c>
      <c r="H10" s="78">
        <v>2.33</v>
      </c>
      <c r="I10" s="79">
        <f t="shared" si="0"/>
        <v>3.22</v>
      </c>
      <c r="J10" s="80">
        <v>0</v>
      </c>
      <c r="K10" s="78">
        <f t="shared" si="2"/>
        <v>0</v>
      </c>
      <c r="L10" s="80">
        <v>1</v>
      </c>
      <c r="M10" s="81">
        <f t="shared" si="3"/>
        <v>3.22</v>
      </c>
      <c r="N10" s="80">
        <f t="shared" si="4"/>
        <v>0</v>
      </c>
      <c r="O10" s="78">
        <f t="shared" si="5"/>
        <v>0</v>
      </c>
    </row>
    <row r="11" spans="1:15" ht="16" x14ac:dyDescent="0.2">
      <c r="A11" s="76">
        <f t="shared" si="1"/>
        <v>5</v>
      </c>
      <c r="B11" s="76" t="s">
        <v>56</v>
      </c>
      <c r="C11" s="76" t="s">
        <v>48</v>
      </c>
      <c r="D11" s="76" t="s">
        <v>80</v>
      </c>
      <c r="E11" s="77" t="s">
        <v>66</v>
      </c>
      <c r="F11" s="82" t="s">
        <v>61</v>
      </c>
      <c r="G11" s="78">
        <v>1.81</v>
      </c>
      <c r="H11" s="78">
        <v>2.31</v>
      </c>
      <c r="I11" s="79">
        <f t="shared" si="0"/>
        <v>4.18</v>
      </c>
      <c r="J11" s="80">
        <v>0</v>
      </c>
      <c r="K11" s="78">
        <f t="shared" si="2"/>
        <v>0</v>
      </c>
      <c r="L11" s="80">
        <v>1</v>
      </c>
      <c r="M11" s="81">
        <f t="shared" si="3"/>
        <v>4.18</v>
      </c>
      <c r="N11" s="80">
        <f t="shared" si="4"/>
        <v>0</v>
      </c>
      <c r="O11" s="78">
        <f t="shared" si="5"/>
        <v>0</v>
      </c>
    </row>
    <row r="12" spans="1:15" ht="16" x14ac:dyDescent="0.2">
      <c r="A12" s="76">
        <f t="shared" si="1"/>
        <v>6</v>
      </c>
      <c r="B12" s="76" t="s">
        <v>56</v>
      </c>
      <c r="C12" s="76" t="s">
        <v>48</v>
      </c>
      <c r="D12" s="76" t="s">
        <v>80</v>
      </c>
      <c r="E12" s="77" t="s">
        <v>66</v>
      </c>
      <c r="F12" s="82" t="s">
        <v>61</v>
      </c>
      <c r="G12" s="78">
        <v>4.3099999999999996</v>
      </c>
      <c r="H12" s="78">
        <v>1.29</v>
      </c>
      <c r="I12" s="79">
        <f t="shared" si="0"/>
        <v>5.56</v>
      </c>
      <c r="J12" s="80">
        <v>0</v>
      </c>
      <c r="K12" s="78">
        <f t="shared" si="2"/>
        <v>0</v>
      </c>
      <c r="L12" s="80">
        <v>1</v>
      </c>
      <c r="M12" s="81">
        <f t="shared" si="3"/>
        <v>5.56</v>
      </c>
      <c r="N12" s="80">
        <f t="shared" si="4"/>
        <v>0</v>
      </c>
      <c r="O12" s="78">
        <f t="shared" si="5"/>
        <v>0</v>
      </c>
    </row>
    <row r="13" spans="1:15" ht="16" hidden="1" x14ac:dyDescent="0.2">
      <c r="A13" s="76">
        <f t="shared" si="1"/>
        <v>7</v>
      </c>
      <c r="B13" s="76" t="s">
        <v>56</v>
      </c>
      <c r="C13" s="76" t="s">
        <v>48</v>
      </c>
      <c r="D13" s="76"/>
      <c r="E13" s="77"/>
      <c r="F13" s="82"/>
      <c r="G13" s="78"/>
      <c r="H13" s="78">
        <v>2.6</v>
      </c>
      <c r="I13" s="79">
        <f t="shared" si="0"/>
        <v>0</v>
      </c>
      <c r="J13" s="80">
        <v>0</v>
      </c>
      <c r="K13" s="78">
        <f t="shared" si="2"/>
        <v>0</v>
      </c>
      <c r="L13" s="80">
        <v>1</v>
      </c>
      <c r="M13" s="81">
        <f t="shared" si="3"/>
        <v>0</v>
      </c>
      <c r="N13" s="80">
        <f t="shared" si="4"/>
        <v>0</v>
      </c>
      <c r="O13" s="78">
        <f t="shared" si="5"/>
        <v>0</v>
      </c>
    </row>
    <row r="14" spans="1:15" ht="16" hidden="1" x14ac:dyDescent="0.2">
      <c r="A14" s="76">
        <f t="shared" si="1"/>
        <v>8</v>
      </c>
      <c r="B14" s="76" t="s">
        <v>56</v>
      </c>
      <c r="C14" s="76" t="s">
        <v>48</v>
      </c>
      <c r="D14" s="76"/>
      <c r="E14" s="77"/>
      <c r="F14" s="82"/>
      <c r="G14" s="78"/>
      <c r="H14" s="78">
        <v>2.6</v>
      </c>
      <c r="I14" s="79">
        <f t="shared" si="0"/>
        <v>0</v>
      </c>
      <c r="J14" s="80">
        <v>0</v>
      </c>
      <c r="K14" s="78">
        <f t="shared" si="2"/>
        <v>0</v>
      </c>
      <c r="L14" s="80">
        <v>1</v>
      </c>
      <c r="M14" s="81">
        <f t="shared" si="3"/>
        <v>0</v>
      </c>
      <c r="N14" s="80">
        <f t="shared" si="4"/>
        <v>0</v>
      </c>
      <c r="O14" s="78">
        <f t="shared" si="5"/>
        <v>0</v>
      </c>
    </row>
    <row r="15" spans="1:15" ht="21" x14ac:dyDescent="0.2">
      <c r="A15" s="173" t="s">
        <v>34</v>
      </c>
      <c r="B15" s="174"/>
      <c r="C15" s="174"/>
      <c r="D15" s="174"/>
      <c r="E15" s="174"/>
      <c r="F15" s="174"/>
      <c r="G15" s="174"/>
      <c r="H15" s="174"/>
      <c r="I15" s="84"/>
      <c r="J15" s="85"/>
      <c r="K15" s="86">
        <f>SUM(K7:K8)</f>
        <v>0</v>
      </c>
      <c r="L15" s="87"/>
      <c r="M15" s="88">
        <f>SUM(M7:M14)</f>
        <v>21.44</v>
      </c>
      <c r="N15" s="89"/>
      <c r="O15" s="86">
        <f>SUM(O7:O8)</f>
        <v>0</v>
      </c>
    </row>
    <row r="18" spans="2:8" ht="18" x14ac:dyDescent="0.2">
      <c r="E18" s="90"/>
      <c r="F18" s="175"/>
      <c r="G18" s="175"/>
      <c r="H18" s="175"/>
    </row>
    <row r="19" spans="2:8" ht="18" x14ac:dyDescent="0.2">
      <c r="B19" s="92"/>
      <c r="F19" s="176" t="s">
        <v>45</v>
      </c>
      <c r="G19" s="176"/>
      <c r="H19" s="176"/>
    </row>
    <row r="20" spans="2:8" ht="18" x14ac:dyDescent="0.2">
      <c r="B20" s="92"/>
      <c r="F20" s="177" t="s">
        <v>46</v>
      </c>
      <c r="G20" s="177"/>
      <c r="H20" s="177"/>
    </row>
    <row r="21" spans="2:8" ht="18" x14ac:dyDescent="0.2">
      <c r="B21" s="92"/>
      <c r="F21" s="177" t="s">
        <v>47</v>
      </c>
      <c r="G21" s="177"/>
      <c r="H21" s="177"/>
    </row>
    <row r="22" spans="2:8" ht="18" x14ac:dyDescent="0.2">
      <c r="B22" s="92"/>
      <c r="C22" s="92"/>
      <c r="D22" s="93"/>
      <c r="E22" s="93"/>
      <c r="F22" s="93"/>
      <c r="G22" s="92"/>
      <c r="H22" s="92"/>
    </row>
  </sheetData>
  <mergeCells count="15">
    <mergeCell ref="A15:H15"/>
    <mergeCell ref="F18:H18"/>
    <mergeCell ref="F19:H19"/>
    <mergeCell ref="F20:H20"/>
    <mergeCell ref="F21:H21"/>
    <mergeCell ref="A4:N4"/>
    <mergeCell ref="A5:A6"/>
    <mergeCell ref="B5:B6"/>
    <mergeCell ref="C5:C6"/>
    <mergeCell ref="D5:D6"/>
    <mergeCell ref="E5:F6"/>
    <mergeCell ref="G5:I5"/>
    <mergeCell ref="J5:K5"/>
    <mergeCell ref="L5:M5"/>
    <mergeCell ref="N5:O5"/>
  </mergeCells>
  <pageMargins left="0.7" right="0.7" top="0.75" bottom="0.75" header="0.3" footer="0.3"/>
  <pageSetup scale="3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F469-CA05-4EC9-A3E1-882555A1179C}">
  <dimension ref="A4:M22"/>
  <sheetViews>
    <sheetView zoomScale="80" zoomScaleNormal="80" zoomScaleSheetLayoutView="100" workbookViewId="0">
      <selection activeCell="A13" sqref="A13:XFD14"/>
    </sheetView>
  </sheetViews>
  <sheetFormatPr baseColWidth="10" defaultColWidth="11.5" defaultRowHeight="15" x14ac:dyDescent="0.2"/>
  <cols>
    <col min="1" max="1" width="11.5" style="71"/>
    <col min="2" max="2" width="16.6640625" style="71" customWidth="1"/>
    <col min="3" max="3" width="11.5" style="71"/>
    <col min="4" max="4" width="29.6640625" style="71" customWidth="1"/>
    <col min="5" max="5" width="9.83203125" style="71" customWidth="1"/>
    <col min="6" max="6" width="10.33203125" style="71" customWidth="1"/>
    <col min="7" max="7" width="17.5" style="71" customWidth="1"/>
    <col min="8" max="9" width="13.6640625" style="71" customWidth="1"/>
    <col min="10" max="16384" width="11.5" style="71"/>
  </cols>
  <sheetData>
    <row r="4" spans="1:13" ht="16" x14ac:dyDescent="0.2">
      <c r="A4" s="165" t="s">
        <v>73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70"/>
    </row>
    <row r="5" spans="1:13" ht="15.75" customHeight="1" x14ac:dyDescent="0.2">
      <c r="A5" s="167" t="s">
        <v>29</v>
      </c>
      <c r="B5" s="167" t="s">
        <v>30</v>
      </c>
      <c r="C5" s="167" t="s">
        <v>31</v>
      </c>
      <c r="D5" s="167" t="s">
        <v>32</v>
      </c>
      <c r="E5" s="167" t="s">
        <v>33</v>
      </c>
      <c r="F5" s="167"/>
      <c r="G5" s="98" t="s">
        <v>34</v>
      </c>
      <c r="H5" s="169" t="s">
        <v>49</v>
      </c>
      <c r="I5" s="170"/>
      <c r="J5" s="168" t="s">
        <v>35</v>
      </c>
      <c r="K5" s="170"/>
      <c r="L5" s="171" t="s">
        <v>36</v>
      </c>
      <c r="M5" s="172"/>
    </row>
    <row r="6" spans="1:13" ht="17" x14ac:dyDescent="0.2">
      <c r="A6" s="167"/>
      <c r="B6" s="167"/>
      <c r="C6" s="167"/>
      <c r="D6" s="167"/>
      <c r="E6" s="167"/>
      <c r="F6" s="167"/>
      <c r="G6" s="72" t="s">
        <v>58</v>
      </c>
      <c r="H6" s="75" t="s">
        <v>41</v>
      </c>
      <c r="I6" s="75" t="s">
        <v>42</v>
      </c>
      <c r="J6" s="75" t="s">
        <v>41</v>
      </c>
      <c r="K6" s="75" t="s">
        <v>42</v>
      </c>
      <c r="L6" s="75" t="s">
        <v>41</v>
      </c>
      <c r="M6" s="75" t="s">
        <v>42</v>
      </c>
    </row>
    <row r="7" spans="1:13" ht="16" x14ac:dyDescent="0.2">
      <c r="A7" s="76">
        <v>1</v>
      </c>
      <c r="B7" s="76" t="s">
        <v>74</v>
      </c>
      <c r="C7" s="76" t="s">
        <v>48</v>
      </c>
      <c r="D7" s="76" t="s">
        <v>75</v>
      </c>
      <c r="E7" s="77" t="s">
        <v>68</v>
      </c>
      <c r="F7" s="77" t="s">
        <v>76</v>
      </c>
      <c r="G7" s="78">
        <v>16.53</v>
      </c>
      <c r="H7" s="80">
        <v>0</v>
      </c>
      <c r="I7" s="78">
        <f>G7*H7</f>
        <v>0</v>
      </c>
      <c r="J7" s="80">
        <v>1</v>
      </c>
      <c r="K7" s="81">
        <f>G7*J7</f>
        <v>16.53</v>
      </c>
      <c r="L7" s="80">
        <f>1-(H7+J7)</f>
        <v>0</v>
      </c>
      <c r="M7" s="78">
        <f>G7*L7</f>
        <v>0</v>
      </c>
    </row>
    <row r="8" spans="1:13" ht="16" x14ac:dyDescent="0.2">
      <c r="A8" s="76">
        <f>1+A7</f>
        <v>2</v>
      </c>
      <c r="B8" s="76" t="s">
        <v>74</v>
      </c>
      <c r="C8" s="76" t="s">
        <v>48</v>
      </c>
      <c r="D8" s="76" t="s">
        <v>77</v>
      </c>
      <c r="E8" s="77" t="s">
        <v>68</v>
      </c>
      <c r="F8" s="82" t="s">
        <v>71</v>
      </c>
      <c r="G8" s="78">
        <v>7.02</v>
      </c>
      <c r="H8" s="80">
        <v>0</v>
      </c>
      <c r="I8" s="78">
        <f t="shared" ref="I8:I14" si="0">G8*H8</f>
        <v>0</v>
      </c>
      <c r="J8" s="80">
        <v>1</v>
      </c>
      <c r="K8" s="81">
        <f t="shared" ref="K8:K14" si="1">G8*J8</f>
        <v>7.02</v>
      </c>
      <c r="L8" s="80">
        <f>1-(H8+J8)</f>
        <v>0</v>
      </c>
      <c r="M8" s="78">
        <f t="shared" ref="M8:M14" si="2">G8*L8</f>
        <v>0</v>
      </c>
    </row>
    <row r="9" spans="1:13" ht="16" x14ac:dyDescent="0.2">
      <c r="A9" s="76">
        <f t="shared" ref="A9:A14" si="3">1+A8</f>
        <v>3</v>
      </c>
      <c r="B9" s="76" t="s">
        <v>74</v>
      </c>
      <c r="C9" s="76" t="s">
        <v>48</v>
      </c>
      <c r="D9" s="76" t="s">
        <v>77</v>
      </c>
      <c r="E9" s="77" t="s">
        <v>68</v>
      </c>
      <c r="F9" s="82" t="s">
        <v>53</v>
      </c>
      <c r="G9" s="78">
        <v>7.51</v>
      </c>
      <c r="H9" s="80">
        <v>0</v>
      </c>
      <c r="I9" s="78">
        <f t="shared" si="0"/>
        <v>0</v>
      </c>
      <c r="J9" s="80">
        <v>1</v>
      </c>
      <c r="K9" s="81">
        <f t="shared" si="1"/>
        <v>7.51</v>
      </c>
      <c r="L9" s="80">
        <f t="shared" ref="L9:L14" si="4">1-(H9+J9)</f>
        <v>0</v>
      </c>
      <c r="M9" s="78">
        <f t="shared" si="2"/>
        <v>0</v>
      </c>
    </row>
    <row r="10" spans="1:13" ht="16" x14ac:dyDescent="0.2">
      <c r="A10" s="76">
        <f t="shared" si="3"/>
        <v>4</v>
      </c>
      <c r="B10" s="76" t="s">
        <v>74</v>
      </c>
      <c r="C10" s="76" t="s">
        <v>48</v>
      </c>
      <c r="D10" s="76" t="s">
        <v>77</v>
      </c>
      <c r="E10" s="77" t="s">
        <v>68</v>
      </c>
      <c r="F10" s="82" t="s">
        <v>70</v>
      </c>
      <c r="G10" s="78">
        <v>8.08</v>
      </c>
      <c r="H10" s="80">
        <v>0</v>
      </c>
      <c r="I10" s="78">
        <f t="shared" si="0"/>
        <v>0</v>
      </c>
      <c r="J10" s="80">
        <v>1</v>
      </c>
      <c r="K10" s="81">
        <f t="shared" si="1"/>
        <v>8.08</v>
      </c>
      <c r="L10" s="80">
        <f t="shared" si="4"/>
        <v>0</v>
      </c>
      <c r="M10" s="78">
        <f t="shared" si="2"/>
        <v>0</v>
      </c>
    </row>
    <row r="11" spans="1:13" ht="16" x14ac:dyDescent="0.2">
      <c r="A11" s="76">
        <f t="shared" si="3"/>
        <v>5</v>
      </c>
      <c r="B11" s="76" t="s">
        <v>74</v>
      </c>
      <c r="C11" s="76" t="s">
        <v>48</v>
      </c>
      <c r="D11" s="76" t="s">
        <v>77</v>
      </c>
      <c r="E11" s="77" t="s">
        <v>68</v>
      </c>
      <c r="F11" s="82" t="s">
        <v>69</v>
      </c>
      <c r="G11" s="78">
        <v>11.32</v>
      </c>
      <c r="H11" s="80">
        <v>0</v>
      </c>
      <c r="I11" s="78">
        <f t="shared" si="0"/>
        <v>0</v>
      </c>
      <c r="J11" s="80">
        <v>1</v>
      </c>
      <c r="K11" s="81">
        <f t="shared" si="1"/>
        <v>11.32</v>
      </c>
      <c r="L11" s="80">
        <f t="shared" si="4"/>
        <v>0</v>
      </c>
      <c r="M11" s="78">
        <f t="shared" si="2"/>
        <v>0</v>
      </c>
    </row>
    <row r="12" spans="1:13" ht="16" x14ac:dyDescent="0.2">
      <c r="A12" s="76">
        <f t="shared" si="3"/>
        <v>6</v>
      </c>
      <c r="B12" s="76" t="s">
        <v>74</v>
      </c>
      <c r="C12" s="76" t="s">
        <v>48</v>
      </c>
      <c r="D12" s="76" t="s">
        <v>83</v>
      </c>
      <c r="E12" s="77" t="s">
        <v>68</v>
      </c>
      <c r="F12" s="82" t="s">
        <v>70</v>
      </c>
      <c r="G12" s="78">
        <v>8.98</v>
      </c>
      <c r="H12" s="80">
        <v>0</v>
      </c>
      <c r="I12" s="78">
        <f t="shared" si="0"/>
        <v>0</v>
      </c>
      <c r="J12" s="80">
        <v>1</v>
      </c>
      <c r="K12" s="81">
        <f t="shared" si="1"/>
        <v>8.98</v>
      </c>
      <c r="L12" s="80">
        <f t="shared" si="4"/>
        <v>0</v>
      </c>
      <c r="M12" s="78">
        <f t="shared" si="2"/>
        <v>0</v>
      </c>
    </row>
    <row r="13" spans="1:13" ht="16" hidden="1" x14ac:dyDescent="0.2">
      <c r="A13" s="76">
        <f t="shared" si="3"/>
        <v>7</v>
      </c>
      <c r="B13" s="76" t="s">
        <v>74</v>
      </c>
      <c r="C13" s="76" t="s">
        <v>48</v>
      </c>
      <c r="D13" s="76"/>
      <c r="E13" s="77"/>
      <c r="F13" s="82"/>
      <c r="G13" s="78"/>
      <c r="H13" s="80">
        <v>0</v>
      </c>
      <c r="I13" s="78">
        <f t="shared" si="0"/>
        <v>0</v>
      </c>
      <c r="J13" s="80">
        <v>1</v>
      </c>
      <c r="K13" s="81">
        <f t="shared" si="1"/>
        <v>0</v>
      </c>
      <c r="L13" s="80">
        <f t="shared" si="4"/>
        <v>0</v>
      </c>
      <c r="M13" s="78">
        <f t="shared" si="2"/>
        <v>0</v>
      </c>
    </row>
    <row r="14" spans="1:13" ht="16" hidden="1" x14ac:dyDescent="0.2">
      <c r="A14" s="76">
        <f t="shared" si="3"/>
        <v>8</v>
      </c>
      <c r="B14" s="76" t="s">
        <v>74</v>
      </c>
      <c r="C14" s="76" t="s">
        <v>48</v>
      </c>
      <c r="D14" s="76"/>
      <c r="E14" s="77"/>
      <c r="F14" s="82"/>
      <c r="G14" s="78"/>
      <c r="H14" s="80">
        <v>0</v>
      </c>
      <c r="I14" s="78">
        <f t="shared" si="0"/>
        <v>0</v>
      </c>
      <c r="J14" s="80">
        <v>1</v>
      </c>
      <c r="K14" s="81">
        <f t="shared" si="1"/>
        <v>0</v>
      </c>
      <c r="L14" s="80">
        <f t="shared" si="4"/>
        <v>0</v>
      </c>
      <c r="M14" s="78">
        <f t="shared" si="2"/>
        <v>0</v>
      </c>
    </row>
    <row r="15" spans="1:13" ht="21" x14ac:dyDescent="0.2">
      <c r="A15" s="173" t="s">
        <v>34</v>
      </c>
      <c r="B15" s="174"/>
      <c r="C15" s="174"/>
      <c r="D15" s="174"/>
      <c r="E15" s="174"/>
      <c r="F15" s="174"/>
      <c r="G15" s="174"/>
      <c r="H15" s="85"/>
      <c r="I15" s="86">
        <f>SUM(I7:I8)</f>
        <v>0</v>
      </c>
      <c r="J15" s="87"/>
      <c r="K15" s="88">
        <f>SUM(K7:K14)</f>
        <v>59.44</v>
      </c>
      <c r="L15" s="89"/>
      <c r="M15" s="86">
        <f>SUM(M7:M8)</f>
        <v>0</v>
      </c>
    </row>
    <row r="18" spans="2:7" ht="18" x14ac:dyDescent="0.2">
      <c r="E18" s="90"/>
      <c r="F18" s="175"/>
      <c r="G18" s="175"/>
    </row>
    <row r="19" spans="2:7" ht="18" x14ac:dyDescent="0.2">
      <c r="B19" s="92"/>
      <c r="F19" s="176" t="s">
        <v>45</v>
      </c>
      <c r="G19" s="176"/>
    </row>
    <row r="20" spans="2:7" ht="18" x14ac:dyDescent="0.2">
      <c r="B20" s="92"/>
      <c r="F20" s="177" t="s">
        <v>46</v>
      </c>
      <c r="G20" s="177"/>
    </row>
    <row r="21" spans="2:7" ht="18" x14ac:dyDescent="0.2">
      <c r="B21" s="92"/>
      <c r="F21" s="177" t="s">
        <v>47</v>
      </c>
      <c r="G21" s="177"/>
    </row>
    <row r="22" spans="2:7" ht="18" x14ac:dyDescent="0.2">
      <c r="B22" s="92"/>
      <c r="C22" s="92"/>
      <c r="D22" s="93"/>
      <c r="E22" s="93"/>
      <c r="F22" s="93"/>
      <c r="G22" s="92"/>
    </row>
  </sheetData>
  <mergeCells count="14">
    <mergeCell ref="A15:G15"/>
    <mergeCell ref="F18:G18"/>
    <mergeCell ref="F19:G19"/>
    <mergeCell ref="F20:G20"/>
    <mergeCell ref="F21:G21"/>
    <mergeCell ref="A4:L4"/>
    <mergeCell ref="A5:A6"/>
    <mergeCell ref="B5:B6"/>
    <mergeCell ref="C5:C6"/>
    <mergeCell ref="D5:D6"/>
    <mergeCell ref="E5:F6"/>
    <mergeCell ref="H5:I5"/>
    <mergeCell ref="J5:K5"/>
    <mergeCell ref="L5:M5"/>
  </mergeCells>
  <pageMargins left="0.7" right="0.7" top="0.75" bottom="0.75" header="0.3" footer="0.3"/>
  <pageSetup scale="3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7A4E-73A4-4A18-ADA7-0F04775FB330}">
  <dimension ref="B3:H21"/>
  <sheetViews>
    <sheetView workbookViewId="0">
      <selection activeCell="A20" sqref="A11:XFD20"/>
    </sheetView>
  </sheetViews>
  <sheetFormatPr baseColWidth="10" defaultColWidth="11.5" defaultRowHeight="15" x14ac:dyDescent="0.2"/>
  <cols>
    <col min="1" max="3" width="11.5" style="71"/>
    <col min="4" max="4" width="34.83203125" style="71" bestFit="1" customWidth="1"/>
    <col min="5" max="16384" width="11.5" style="71"/>
  </cols>
  <sheetData>
    <row r="3" spans="2:8" ht="20" x14ac:dyDescent="0.2">
      <c r="B3" s="179" t="s">
        <v>51</v>
      </c>
      <c r="C3" s="180"/>
      <c r="D3" s="180"/>
      <c r="E3" s="180"/>
      <c r="F3" s="180"/>
      <c r="G3" s="180"/>
      <c r="H3" s="180"/>
    </row>
    <row r="4" spans="2:8" ht="16" x14ac:dyDescent="0.2">
      <c r="B4" s="70"/>
      <c r="C4" s="70"/>
      <c r="D4" s="70"/>
      <c r="E4" s="70"/>
      <c r="F4" s="70"/>
      <c r="G4" s="70"/>
      <c r="H4" s="70"/>
    </row>
    <row r="5" spans="2:8" x14ac:dyDescent="0.2">
      <c r="B5" s="181" t="s">
        <v>29</v>
      </c>
      <c r="C5" s="181" t="s">
        <v>52</v>
      </c>
      <c r="D5" s="181" t="s">
        <v>32</v>
      </c>
      <c r="E5" s="181" t="s">
        <v>33</v>
      </c>
      <c r="F5" s="181"/>
      <c r="G5" s="182" t="s">
        <v>3</v>
      </c>
      <c r="H5" s="182" t="s">
        <v>8</v>
      </c>
    </row>
    <row r="6" spans="2:8" x14ac:dyDescent="0.2">
      <c r="B6" s="181"/>
      <c r="C6" s="181"/>
      <c r="D6" s="181"/>
      <c r="E6" s="181"/>
      <c r="F6" s="181"/>
      <c r="G6" s="183"/>
      <c r="H6" s="183"/>
    </row>
    <row r="7" spans="2:8" ht="16" x14ac:dyDescent="0.2">
      <c r="B7" s="94">
        <v>1</v>
      </c>
      <c r="C7" s="94" t="s">
        <v>48</v>
      </c>
      <c r="D7" s="94" t="s">
        <v>81</v>
      </c>
      <c r="E7" s="82" t="s">
        <v>66</v>
      </c>
      <c r="F7" s="82" t="s">
        <v>67</v>
      </c>
      <c r="G7" s="95" t="s">
        <v>54</v>
      </c>
      <c r="H7" s="95">
        <v>31</v>
      </c>
    </row>
    <row r="8" spans="2:8" ht="16" x14ac:dyDescent="0.2">
      <c r="B8" s="94">
        <v>2</v>
      </c>
      <c r="C8" s="94" t="s">
        <v>48</v>
      </c>
      <c r="D8" s="94" t="s">
        <v>81</v>
      </c>
      <c r="E8" s="82" t="s">
        <v>66</v>
      </c>
      <c r="F8" s="82" t="s">
        <v>67</v>
      </c>
      <c r="G8" s="95" t="s">
        <v>54</v>
      </c>
      <c r="H8" s="95">
        <v>51</v>
      </c>
    </row>
    <row r="9" spans="2:8" ht="16" x14ac:dyDescent="0.2">
      <c r="B9" s="94">
        <v>3</v>
      </c>
      <c r="C9" s="94" t="s">
        <v>48</v>
      </c>
      <c r="D9" s="94" t="s">
        <v>80</v>
      </c>
      <c r="E9" s="82" t="s">
        <v>66</v>
      </c>
      <c r="F9" s="82" t="s">
        <v>61</v>
      </c>
      <c r="G9" s="95" t="s">
        <v>54</v>
      </c>
      <c r="H9" s="95">
        <v>43</v>
      </c>
    </row>
    <row r="10" spans="2:8" ht="16" x14ac:dyDescent="0.2">
      <c r="B10" s="94">
        <v>4</v>
      </c>
      <c r="C10" s="94" t="s">
        <v>48</v>
      </c>
      <c r="D10" s="94" t="s">
        <v>80</v>
      </c>
      <c r="E10" s="82" t="s">
        <v>66</v>
      </c>
      <c r="F10" s="82" t="s">
        <v>61</v>
      </c>
      <c r="G10" s="95" t="s">
        <v>54</v>
      </c>
      <c r="H10" s="95">
        <v>41</v>
      </c>
    </row>
    <row r="11" spans="2:8" ht="16" hidden="1" x14ac:dyDescent="0.2">
      <c r="B11" s="94">
        <v>5</v>
      </c>
      <c r="C11" s="94"/>
      <c r="D11" s="94"/>
      <c r="E11" s="82"/>
      <c r="F11" s="82"/>
      <c r="G11" s="95" t="s">
        <v>54</v>
      </c>
      <c r="H11" s="95"/>
    </row>
    <row r="12" spans="2:8" ht="16" hidden="1" x14ac:dyDescent="0.2">
      <c r="B12" s="94">
        <v>6</v>
      </c>
      <c r="C12" s="94"/>
      <c r="D12" s="94"/>
      <c r="E12" s="82"/>
      <c r="F12" s="82"/>
      <c r="G12" s="95" t="s">
        <v>54</v>
      </c>
      <c r="H12" s="95"/>
    </row>
    <row r="13" spans="2:8" ht="16" hidden="1" x14ac:dyDescent="0.2">
      <c r="B13" s="94">
        <v>7</v>
      </c>
      <c r="C13" s="94"/>
      <c r="D13" s="94"/>
      <c r="E13" s="82"/>
      <c r="F13" s="82"/>
      <c r="G13" s="95" t="s">
        <v>54</v>
      </c>
      <c r="H13" s="95"/>
    </row>
    <row r="14" spans="2:8" ht="16" hidden="1" x14ac:dyDescent="0.2">
      <c r="B14" s="94">
        <v>8</v>
      </c>
      <c r="C14" s="94"/>
      <c r="D14" s="94"/>
      <c r="E14" s="82"/>
      <c r="F14" s="82"/>
      <c r="G14" s="95" t="s">
        <v>54</v>
      </c>
      <c r="H14" s="95"/>
    </row>
    <row r="15" spans="2:8" ht="16" hidden="1" x14ac:dyDescent="0.2">
      <c r="B15" s="94">
        <v>9</v>
      </c>
      <c r="C15" s="94"/>
      <c r="D15" s="94"/>
      <c r="E15" s="82"/>
      <c r="F15" s="82"/>
      <c r="G15" s="95" t="s">
        <v>54</v>
      </c>
      <c r="H15" s="95"/>
    </row>
    <row r="16" spans="2:8" ht="16" hidden="1" x14ac:dyDescent="0.2">
      <c r="B16" s="94">
        <v>10</v>
      </c>
      <c r="C16" s="94"/>
      <c r="D16" s="94"/>
      <c r="E16" s="82"/>
      <c r="F16" s="82"/>
      <c r="G16" s="95" t="s">
        <v>54</v>
      </c>
      <c r="H16" s="95"/>
    </row>
    <row r="17" spans="2:8" ht="16" hidden="1" x14ac:dyDescent="0.2">
      <c r="B17" s="94">
        <v>11</v>
      </c>
      <c r="C17" s="94"/>
      <c r="D17" s="94"/>
      <c r="E17" s="82"/>
      <c r="F17" s="82"/>
      <c r="G17" s="95" t="s">
        <v>54</v>
      </c>
      <c r="H17" s="95"/>
    </row>
    <row r="18" spans="2:8" ht="16" hidden="1" x14ac:dyDescent="0.2">
      <c r="B18" s="94">
        <v>12</v>
      </c>
      <c r="C18" s="94"/>
      <c r="D18" s="94"/>
      <c r="E18" s="82"/>
      <c r="F18" s="82"/>
      <c r="G18" s="95" t="s">
        <v>54</v>
      </c>
      <c r="H18" s="95"/>
    </row>
    <row r="19" spans="2:8" ht="16" hidden="1" x14ac:dyDescent="0.2">
      <c r="B19" s="94">
        <v>13</v>
      </c>
      <c r="C19" s="94"/>
      <c r="D19" s="94"/>
      <c r="E19" s="82"/>
      <c r="F19" s="82"/>
      <c r="G19" s="95" t="s">
        <v>54</v>
      </c>
      <c r="H19" s="95"/>
    </row>
    <row r="20" spans="2:8" ht="16" hidden="1" x14ac:dyDescent="0.2">
      <c r="B20" s="76">
        <v>14</v>
      </c>
      <c r="C20" s="94"/>
      <c r="D20" s="94"/>
      <c r="E20" s="82"/>
      <c r="F20" s="94"/>
      <c r="G20" s="95" t="s">
        <v>54</v>
      </c>
      <c r="H20" s="95"/>
    </row>
    <row r="21" spans="2:8" ht="16" x14ac:dyDescent="0.2">
      <c r="B21" s="178" t="s">
        <v>27</v>
      </c>
      <c r="C21" s="178"/>
      <c r="D21" s="178"/>
      <c r="E21" s="178"/>
      <c r="F21" s="178"/>
      <c r="G21" s="178"/>
      <c r="H21" s="96">
        <f>+SUM(H7:H20)</f>
        <v>166</v>
      </c>
    </row>
  </sheetData>
  <mergeCells count="8">
    <mergeCell ref="B21:G21"/>
    <mergeCell ref="B3:H3"/>
    <mergeCell ref="B5:B6"/>
    <mergeCell ref="C5:C6"/>
    <mergeCell ref="D5:D6"/>
    <mergeCell ref="E5:F6"/>
    <mergeCell ref="G5:G6"/>
    <mergeCell ref="H5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112A-E4B4-4A37-8B89-4CB90CD0F3D9}">
  <dimension ref="B3:H25"/>
  <sheetViews>
    <sheetView workbookViewId="0">
      <selection activeCell="H25" sqref="H25"/>
    </sheetView>
  </sheetViews>
  <sheetFormatPr baseColWidth="10" defaultColWidth="11.5" defaultRowHeight="15" x14ac:dyDescent="0.2"/>
  <cols>
    <col min="1" max="3" width="11.5" style="71"/>
    <col min="4" max="4" width="35.83203125" style="71" bestFit="1" customWidth="1"/>
    <col min="5" max="16384" width="11.5" style="71"/>
  </cols>
  <sheetData>
    <row r="3" spans="2:8" ht="20" x14ac:dyDescent="0.2">
      <c r="B3" s="179" t="s">
        <v>86</v>
      </c>
      <c r="C3" s="180"/>
      <c r="D3" s="180"/>
      <c r="E3" s="180"/>
      <c r="F3" s="180"/>
      <c r="G3" s="180"/>
      <c r="H3" s="180"/>
    </row>
    <row r="4" spans="2:8" ht="16" x14ac:dyDescent="0.2">
      <c r="B4" s="70"/>
      <c r="C4" s="70"/>
      <c r="D4" s="70"/>
      <c r="E4" s="70"/>
      <c r="F4" s="70"/>
      <c r="G4" s="70"/>
      <c r="H4" s="70"/>
    </row>
    <row r="5" spans="2:8" x14ac:dyDescent="0.2">
      <c r="B5" s="167" t="s">
        <v>29</v>
      </c>
      <c r="C5" s="167" t="s">
        <v>52</v>
      </c>
      <c r="D5" s="167" t="s">
        <v>32</v>
      </c>
      <c r="E5" s="167" t="s">
        <v>33</v>
      </c>
      <c r="F5" s="167"/>
      <c r="G5" s="184" t="s">
        <v>3</v>
      </c>
      <c r="H5" s="184" t="s">
        <v>8</v>
      </c>
    </row>
    <row r="6" spans="2:8" x14ac:dyDescent="0.2">
      <c r="B6" s="167"/>
      <c r="C6" s="167"/>
      <c r="D6" s="167"/>
      <c r="E6" s="167"/>
      <c r="F6" s="167"/>
      <c r="G6" s="185"/>
      <c r="H6" s="185"/>
    </row>
    <row r="7" spans="2:8" ht="16" x14ac:dyDescent="0.2">
      <c r="B7" s="94">
        <v>1</v>
      </c>
      <c r="C7" s="94" t="s">
        <v>48</v>
      </c>
      <c r="D7" s="94" t="s">
        <v>87</v>
      </c>
      <c r="E7" s="82" t="s">
        <v>66</v>
      </c>
      <c r="F7" s="82" t="s">
        <v>85</v>
      </c>
      <c r="G7" s="95" t="s">
        <v>26</v>
      </c>
      <c r="H7" s="97">
        <v>0.98</v>
      </c>
    </row>
    <row r="8" spans="2:8" ht="16" x14ac:dyDescent="0.2">
      <c r="B8" s="94">
        <f>1+B7</f>
        <v>2</v>
      </c>
      <c r="C8" s="94" t="s">
        <v>48</v>
      </c>
      <c r="D8" s="94" t="s">
        <v>88</v>
      </c>
      <c r="E8" s="82" t="s">
        <v>66</v>
      </c>
      <c r="F8" s="82" t="s">
        <v>61</v>
      </c>
      <c r="G8" s="95" t="s">
        <v>26</v>
      </c>
      <c r="H8" s="97">
        <v>0.98899999999999999</v>
      </c>
    </row>
    <row r="9" spans="2:8" ht="16" x14ac:dyDescent="0.2">
      <c r="B9" s="94">
        <f t="shared" ref="B9:B24" si="0">1+B8</f>
        <v>3</v>
      </c>
      <c r="C9" s="94" t="s">
        <v>48</v>
      </c>
      <c r="D9" s="94" t="s">
        <v>88</v>
      </c>
      <c r="E9" s="82" t="s">
        <v>66</v>
      </c>
      <c r="F9" s="82" t="s">
        <v>61</v>
      </c>
      <c r="G9" s="95" t="s">
        <v>26</v>
      </c>
      <c r="H9" s="97">
        <v>0.98</v>
      </c>
    </row>
    <row r="10" spans="2:8" ht="16" hidden="1" x14ac:dyDescent="0.2">
      <c r="B10" s="94">
        <f t="shared" si="0"/>
        <v>4</v>
      </c>
      <c r="C10" s="94"/>
      <c r="D10" s="94"/>
      <c r="E10" s="82"/>
      <c r="F10" s="82"/>
      <c r="G10" s="95" t="s">
        <v>26</v>
      </c>
      <c r="H10" s="97"/>
    </row>
    <row r="11" spans="2:8" ht="16" hidden="1" x14ac:dyDescent="0.2">
      <c r="B11" s="94">
        <f t="shared" si="0"/>
        <v>5</v>
      </c>
      <c r="C11" s="94"/>
      <c r="D11" s="94"/>
      <c r="E11" s="82"/>
      <c r="F11" s="82"/>
      <c r="G11" s="95" t="s">
        <v>26</v>
      </c>
      <c r="H11" s="97"/>
    </row>
    <row r="12" spans="2:8" ht="16" hidden="1" x14ac:dyDescent="0.2">
      <c r="B12" s="94">
        <f t="shared" si="0"/>
        <v>6</v>
      </c>
      <c r="C12" s="94"/>
      <c r="D12" s="94"/>
      <c r="E12" s="82"/>
      <c r="F12" s="82"/>
      <c r="G12" s="95" t="s">
        <v>26</v>
      </c>
      <c r="H12" s="97"/>
    </row>
    <row r="13" spans="2:8" ht="16" hidden="1" x14ac:dyDescent="0.2">
      <c r="B13" s="94">
        <f t="shared" si="0"/>
        <v>7</v>
      </c>
      <c r="C13" s="94"/>
      <c r="D13" s="94"/>
      <c r="E13" s="82"/>
      <c r="F13" s="82"/>
      <c r="G13" s="95" t="s">
        <v>26</v>
      </c>
      <c r="H13" s="97"/>
    </row>
    <row r="14" spans="2:8" ht="16" hidden="1" x14ac:dyDescent="0.2">
      <c r="B14" s="94">
        <f t="shared" si="0"/>
        <v>8</v>
      </c>
      <c r="C14" s="94"/>
      <c r="D14" s="94"/>
      <c r="E14" s="82"/>
      <c r="F14" s="82"/>
      <c r="G14" s="95" t="s">
        <v>26</v>
      </c>
      <c r="H14" s="97"/>
    </row>
    <row r="15" spans="2:8" ht="16" hidden="1" x14ac:dyDescent="0.2">
      <c r="B15" s="94">
        <f t="shared" si="0"/>
        <v>9</v>
      </c>
      <c r="C15" s="94"/>
      <c r="D15" s="94"/>
      <c r="E15" s="82"/>
      <c r="F15" s="82"/>
      <c r="G15" s="95" t="s">
        <v>26</v>
      </c>
      <c r="H15" s="97"/>
    </row>
    <row r="16" spans="2:8" ht="16" hidden="1" x14ac:dyDescent="0.2">
      <c r="B16" s="94">
        <f t="shared" si="0"/>
        <v>10</v>
      </c>
      <c r="C16" s="94"/>
      <c r="D16" s="94"/>
      <c r="E16" s="82"/>
      <c r="F16" s="82"/>
      <c r="G16" s="95" t="s">
        <v>26</v>
      </c>
      <c r="H16" s="97"/>
    </row>
    <row r="17" spans="2:8" ht="16" hidden="1" x14ac:dyDescent="0.2">
      <c r="B17" s="94">
        <f t="shared" si="0"/>
        <v>11</v>
      </c>
      <c r="C17" s="94"/>
      <c r="D17" s="94"/>
      <c r="E17" s="82"/>
      <c r="F17" s="82"/>
      <c r="G17" s="95" t="s">
        <v>26</v>
      </c>
      <c r="H17" s="97"/>
    </row>
    <row r="18" spans="2:8" ht="16" hidden="1" x14ac:dyDescent="0.2">
      <c r="B18" s="94">
        <f t="shared" si="0"/>
        <v>12</v>
      </c>
      <c r="C18" s="94"/>
      <c r="D18" s="94"/>
      <c r="E18" s="82"/>
      <c r="F18" s="82"/>
      <c r="G18" s="95" t="s">
        <v>26</v>
      </c>
      <c r="H18" s="97"/>
    </row>
    <row r="19" spans="2:8" ht="16" hidden="1" x14ac:dyDescent="0.2">
      <c r="B19" s="94">
        <f t="shared" si="0"/>
        <v>13</v>
      </c>
      <c r="C19" s="94"/>
      <c r="D19" s="94"/>
      <c r="E19" s="82"/>
      <c r="F19" s="82"/>
      <c r="G19" s="95" t="s">
        <v>26</v>
      </c>
      <c r="H19" s="97"/>
    </row>
    <row r="20" spans="2:8" ht="16" hidden="1" x14ac:dyDescent="0.2">
      <c r="B20" s="94">
        <f t="shared" si="0"/>
        <v>14</v>
      </c>
      <c r="C20" s="94"/>
      <c r="D20" s="94"/>
      <c r="E20" s="82"/>
      <c r="F20" s="82"/>
      <c r="G20" s="95" t="s">
        <v>26</v>
      </c>
      <c r="H20" s="97"/>
    </row>
    <row r="21" spans="2:8" ht="16" hidden="1" x14ac:dyDescent="0.2">
      <c r="B21" s="94">
        <f t="shared" si="0"/>
        <v>15</v>
      </c>
      <c r="C21" s="94"/>
      <c r="D21" s="94"/>
      <c r="E21" s="82"/>
      <c r="F21" s="82"/>
      <c r="G21" s="95" t="s">
        <v>26</v>
      </c>
      <c r="H21" s="97"/>
    </row>
    <row r="22" spans="2:8" ht="16" hidden="1" x14ac:dyDescent="0.2">
      <c r="B22" s="94">
        <f t="shared" si="0"/>
        <v>16</v>
      </c>
      <c r="C22" s="94"/>
      <c r="D22" s="94"/>
      <c r="E22" s="82"/>
      <c r="F22" s="82"/>
      <c r="G22" s="95" t="s">
        <v>26</v>
      </c>
      <c r="H22" s="97"/>
    </row>
    <row r="23" spans="2:8" ht="16" hidden="1" x14ac:dyDescent="0.2">
      <c r="B23" s="94">
        <f t="shared" si="0"/>
        <v>17</v>
      </c>
      <c r="C23" s="94"/>
      <c r="D23" s="94"/>
      <c r="E23" s="82"/>
      <c r="F23" s="82"/>
      <c r="G23" s="95" t="s">
        <v>26</v>
      </c>
      <c r="H23" s="97"/>
    </row>
    <row r="24" spans="2:8" ht="16" hidden="1" x14ac:dyDescent="0.2">
      <c r="B24" s="94">
        <f t="shared" si="0"/>
        <v>18</v>
      </c>
      <c r="C24" s="94"/>
      <c r="D24" s="94"/>
      <c r="E24" s="82"/>
      <c r="F24" s="94"/>
      <c r="G24" s="95" t="s">
        <v>26</v>
      </c>
      <c r="H24" s="97"/>
    </row>
    <row r="25" spans="2:8" ht="16" x14ac:dyDescent="0.2">
      <c r="E25" s="167" t="s">
        <v>27</v>
      </c>
      <c r="F25" s="167"/>
      <c r="G25" s="75" t="s">
        <v>26</v>
      </c>
      <c r="H25" s="99">
        <f>SUM(H7:H24)</f>
        <v>2.9489999999999998</v>
      </c>
    </row>
  </sheetData>
  <mergeCells count="8">
    <mergeCell ref="E25:F25"/>
    <mergeCell ref="B3:H3"/>
    <mergeCell ref="B5:B6"/>
    <mergeCell ref="C5:C6"/>
    <mergeCell ref="D5:D6"/>
    <mergeCell ref="E5:F6"/>
    <mergeCell ref="G5:G6"/>
    <mergeCell ref="H5:H6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3611-DF60-47E3-9F33-1BBA27464EF8}">
  <dimension ref="A4:P22"/>
  <sheetViews>
    <sheetView zoomScale="80" zoomScaleNormal="80" zoomScaleSheetLayoutView="100" workbookViewId="0">
      <selection activeCell="A8" sqref="A8:XFD11"/>
    </sheetView>
  </sheetViews>
  <sheetFormatPr baseColWidth="10" defaultColWidth="11.5" defaultRowHeight="15" x14ac:dyDescent="0.2"/>
  <cols>
    <col min="1" max="1" width="11.5" style="71"/>
    <col min="2" max="2" width="16.6640625" style="71" customWidth="1"/>
    <col min="3" max="3" width="11.5" style="71"/>
    <col min="4" max="4" width="29.6640625" style="71" customWidth="1"/>
    <col min="5" max="5" width="11.5" style="71"/>
    <col min="6" max="6" width="13.83203125" style="71" customWidth="1"/>
    <col min="7" max="7" width="11.5" style="71"/>
    <col min="8" max="8" width="18.83203125" style="71" customWidth="1"/>
    <col min="9" max="9" width="16.5" style="71" bestFit="1" customWidth="1"/>
    <col min="10" max="10" width="12.1640625" style="71" bestFit="1" customWidth="1"/>
    <col min="11" max="12" width="13.6640625" style="71" customWidth="1"/>
    <col min="13" max="16384" width="11.5" style="71"/>
  </cols>
  <sheetData>
    <row r="4" spans="1:16" ht="16" x14ac:dyDescent="0.2">
      <c r="A4" s="165" t="s">
        <v>28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70"/>
    </row>
    <row r="5" spans="1:16" ht="15.75" customHeight="1" x14ac:dyDescent="0.2">
      <c r="A5" s="167" t="s">
        <v>29</v>
      </c>
      <c r="B5" s="167" t="s">
        <v>30</v>
      </c>
      <c r="C5" s="167" t="s">
        <v>31</v>
      </c>
      <c r="D5" s="167" t="s">
        <v>32</v>
      </c>
      <c r="E5" s="167" t="s">
        <v>33</v>
      </c>
      <c r="F5" s="167"/>
      <c r="G5" s="168" t="s">
        <v>34</v>
      </c>
      <c r="H5" s="169"/>
      <c r="I5" s="169"/>
      <c r="J5" s="169"/>
      <c r="K5" s="169" t="s">
        <v>49</v>
      </c>
      <c r="L5" s="170"/>
      <c r="M5" s="168" t="s">
        <v>35</v>
      </c>
      <c r="N5" s="170"/>
      <c r="O5" s="171" t="s">
        <v>36</v>
      </c>
      <c r="P5" s="172"/>
    </row>
    <row r="6" spans="1:16" ht="17" x14ac:dyDescent="0.2">
      <c r="A6" s="167"/>
      <c r="B6" s="167"/>
      <c r="C6" s="167"/>
      <c r="D6" s="167"/>
      <c r="E6" s="167"/>
      <c r="F6" s="167"/>
      <c r="G6" s="72" t="s">
        <v>37</v>
      </c>
      <c r="H6" s="73" t="s">
        <v>38</v>
      </c>
      <c r="I6" s="73" t="s">
        <v>39</v>
      </c>
      <c r="J6" s="74" t="s">
        <v>40</v>
      </c>
      <c r="K6" s="75" t="s">
        <v>41</v>
      </c>
      <c r="L6" s="75" t="s">
        <v>42</v>
      </c>
      <c r="M6" s="75" t="s">
        <v>41</v>
      </c>
      <c r="N6" s="75" t="s">
        <v>42</v>
      </c>
      <c r="O6" s="75" t="s">
        <v>41</v>
      </c>
      <c r="P6" s="75" t="s">
        <v>42</v>
      </c>
    </row>
    <row r="7" spans="1:16" ht="16" x14ac:dyDescent="0.2">
      <c r="A7" s="76">
        <v>1</v>
      </c>
      <c r="B7" s="76" t="s">
        <v>98</v>
      </c>
      <c r="C7" s="76" t="s">
        <v>48</v>
      </c>
      <c r="D7" s="76" t="s">
        <v>84</v>
      </c>
      <c r="E7" s="77" t="s">
        <v>68</v>
      </c>
      <c r="F7" s="77" t="s">
        <v>99</v>
      </c>
      <c r="G7" s="78">
        <v>7.5</v>
      </c>
      <c r="H7" s="78">
        <v>2.6</v>
      </c>
      <c r="I7" s="78">
        <v>2.19</v>
      </c>
      <c r="J7" s="79">
        <f t="shared" ref="J7" si="0">ROUND(G7*H7-I7,2)</f>
        <v>17.309999999999999</v>
      </c>
      <c r="K7" s="80">
        <v>0</v>
      </c>
      <c r="L7" s="78">
        <f>J7*K7</f>
        <v>0</v>
      </c>
      <c r="M7" s="80">
        <v>1</v>
      </c>
      <c r="N7" s="81">
        <f>J7*M7</f>
        <v>17.309999999999999</v>
      </c>
      <c r="O7" s="80">
        <f>1-(K7+M7)</f>
        <v>0</v>
      </c>
      <c r="P7" s="78">
        <f>O7*J7</f>
        <v>0</v>
      </c>
    </row>
    <row r="8" spans="1:16" ht="16" hidden="1" x14ac:dyDescent="0.2">
      <c r="A8" s="76">
        <f>1+A7</f>
        <v>2</v>
      </c>
      <c r="B8" s="76" t="s">
        <v>43</v>
      </c>
      <c r="C8" s="76" t="s">
        <v>48</v>
      </c>
      <c r="D8" s="76"/>
      <c r="E8" s="77"/>
      <c r="F8" s="82"/>
      <c r="G8" s="78"/>
      <c r="H8" s="78">
        <v>2.6</v>
      </c>
      <c r="I8" s="78"/>
      <c r="J8" s="79">
        <f>ROUND(G8*H8-I8,2)</f>
        <v>0</v>
      </c>
      <c r="K8" s="80">
        <v>0</v>
      </c>
      <c r="L8" s="78">
        <f>J8*K8</f>
        <v>0</v>
      </c>
      <c r="M8" s="80">
        <v>1</v>
      </c>
      <c r="N8" s="81">
        <f>J8*M8</f>
        <v>0</v>
      </c>
      <c r="O8" s="80">
        <f>1-(K8+M8)</f>
        <v>0</v>
      </c>
      <c r="P8" s="78">
        <f>O8*J8</f>
        <v>0</v>
      </c>
    </row>
    <row r="9" spans="1:16" ht="16" hidden="1" x14ac:dyDescent="0.2">
      <c r="A9" s="76">
        <f t="shared" ref="A9:A14" si="1">1+A8</f>
        <v>3</v>
      </c>
      <c r="B9" s="76" t="s">
        <v>43</v>
      </c>
      <c r="C9" s="76" t="s">
        <v>48</v>
      </c>
      <c r="D9" s="76"/>
      <c r="E9" s="77"/>
      <c r="F9" s="82"/>
      <c r="G9" s="78"/>
      <c r="H9" s="78">
        <v>2.6</v>
      </c>
      <c r="I9" s="78"/>
      <c r="J9" s="79">
        <f t="shared" ref="J9:J14" si="2">ROUND(G9*H9-I9,2)</f>
        <v>0</v>
      </c>
      <c r="K9" s="80">
        <v>0</v>
      </c>
      <c r="L9" s="78">
        <f t="shared" ref="L9:L14" si="3">J9*K9</f>
        <v>0</v>
      </c>
      <c r="M9" s="80">
        <v>1</v>
      </c>
      <c r="N9" s="81">
        <f t="shared" ref="N9:N14" si="4">J9*M9</f>
        <v>0</v>
      </c>
      <c r="O9" s="80">
        <f t="shared" ref="O9:O14" si="5">1-(K9+M9)</f>
        <v>0</v>
      </c>
      <c r="P9" s="78">
        <f t="shared" ref="P9:P14" si="6">O9*J9</f>
        <v>0</v>
      </c>
    </row>
    <row r="10" spans="1:16" ht="16" hidden="1" x14ac:dyDescent="0.2">
      <c r="A10" s="76">
        <f t="shared" si="1"/>
        <v>4</v>
      </c>
      <c r="B10" s="76" t="s">
        <v>43</v>
      </c>
      <c r="C10" s="76" t="s">
        <v>48</v>
      </c>
      <c r="D10" s="76"/>
      <c r="E10" s="77"/>
      <c r="F10" s="82"/>
      <c r="G10" s="78"/>
      <c r="H10" s="78">
        <v>1.55</v>
      </c>
      <c r="I10" s="78"/>
      <c r="J10" s="79">
        <f t="shared" si="2"/>
        <v>0</v>
      </c>
      <c r="K10" s="80">
        <v>0</v>
      </c>
      <c r="L10" s="78">
        <f t="shared" si="3"/>
        <v>0</v>
      </c>
      <c r="M10" s="80">
        <v>1</v>
      </c>
      <c r="N10" s="81">
        <f t="shared" si="4"/>
        <v>0</v>
      </c>
      <c r="O10" s="80">
        <f t="shared" si="5"/>
        <v>0</v>
      </c>
      <c r="P10" s="78">
        <f t="shared" si="6"/>
        <v>0</v>
      </c>
    </row>
    <row r="11" spans="1:16" ht="16" hidden="1" x14ac:dyDescent="0.2">
      <c r="A11" s="76">
        <f t="shared" si="1"/>
        <v>5</v>
      </c>
      <c r="B11" s="76" t="s">
        <v>43</v>
      </c>
      <c r="C11" s="76" t="s">
        <v>48</v>
      </c>
      <c r="D11" s="76"/>
      <c r="E11" s="77"/>
      <c r="F11" s="82"/>
      <c r="G11" s="78"/>
      <c r="H11" s="78">
        <v>2.6</v>
      </c>
      <c r="I11" s="78"/>
      <c r="J11" s="79">
        <f t="shared" si="2"/>
        <v>0</v>
      </c>
      <c r="K11" s="80">
        <v>0</v>
      </c>
      <c r="L11" s="78">
        <f t="shared" si="3"/>
        <v>0</v>
      </c>
      <c r="M11" s="80">
        <v>1</v>
      </c>
      <c r="N11" s="81">
        <f t="shared" si="4"/>
        <v>0</v>
      </c>
      <c r="O11" s="80">
        <f t="shared" si="5"/>
        <v>0</v>
      </c>
      <c r="P11" s="78">
        <f t="shared" si="6"/>
        <v>0</v>
      </c>
    </row>
    <row r="12" spans="1:16" ht="16" hidden="1" x14ac:dyDescent="0.2">
      <c r="A12" s="76">
        <f t="shared" si="1"/>
        <v>6</v>
      </c>
      <c r="B12" s="76" t="s">
        <v>43</v>
      </c>
      <c r="C12" s="76" t="s">
        <v>48</v>
      </c>
      <c r="D12" s="76"/>
      <c r="E12" s="77"/>
      <c r="F12" s="82"/>
      <c r="G12" s="78"/>
      <c r="H12" s="78">
        <v>2.6</v>
      </c>
      <c r="I12" s="78">
        <v>0</v>
      </c>
      <c r="J12" s="79">
        <f t="shared" si="2"/>
        <v>0</v>
      </c>
      <c r="K12" s="80">
        <v>0</v>
      </c>
      <c r="L12" s="78">
        <f t="shared" si="3"/>
        <v>0</v>
      </c>
      <c r="M12" s="80">
        <v>1</v>
      </c>
      <c r="N12" s="81">
        <f t="shared" si="4"/>
        <v>0</v>
      </c>
      <c r="O12" s="80">
        <f t="shared" si="5"/>
        <v>0</v>
      </c>
      <c r="P12" s="78">
        <f t="shared" si="6"/>
        <v>0</v>
      </c>
    </row>
    <row r="13" spans="1:16" ht="16" hidden="1" x14ac:dyDescent="0.2">
      <c r="A13" s="76">
        <f t="shared" si="1"/>
        <v>7</v>
      </c>
      <c r="B13" s="76" t="s">
        <v>43</v>
      </c>
      <c r="C13" s="76" t="s">
        <v>48</v>
      </c>
      <c r="D13" s="76"/>
      <c r="E13" s="77"/>
      <c r="F13" s="82"/>
      <c r="G13" s="78"/>
      <c r="H13" s="78">
        <v>2.6</v>
      </c>
      <c r="I13" s="78">
        <v>0</v>
      </c>
      <c r="J13" s="79">
        <f t="shared" si="2"/>
        <v>0</v>
      </c>
      <c r="K13" s="80">
        <v>0</v>
      </c>
      <c r="L13" s="78">
        <f t="shared" si="3"/>
        <v>0</v>
      </c>
      <c r="M13" s="80">
        <v>1</v>
      </c>
      <c r="N13" s="81">
        <f t="shared" si="4"/>
        <v>0</v>
      </c>
      <c r="O13" s="80">
        <f t="shared" si="5"/>
        <v>0</v>
      </c>
      <c r="P13" s="78">
        <f t="shared" si="6"/>
        <v>0</v>
      </c>
    </row>
    <row r="14" spans="1:16" ht="16" hidden="1" x14ac:dyDescent="0.2">
      <c r="A14" s="76">
        <f t="shared" si="1"/>
        <v>8</v>
      </c>
      <c r="B14" s="76" t="s">
        <v>43</v>
      </c>
      <c r="C14" s="76" t="s">
        <v>48</v>
      </c>
      <c r="D14" s="76"/>
      <c r="E14" s="77"/>
      <c r="F14" s="82"/>
      <c r="G14" s="78"/>
      <c r="H14" s="78">
        <v>2.6</v>
      </c>
      <c r="I14" s="78">
        <v>0</v>
      </c>
      <c r="J14" s="79">
        <f t="shared" si="2"/>
        <v>0</v>
      </c>
      <c r="K14" s="80">
        <v>0</v>
      </c>
      <c r="L14" s="78">
        <f t="shared" si="3"/>
        <v>0</v>
      </c>
      <c r="M14" s="80">
        <v>1</v>
      </c>
      <c r="N14" s="81">
        <f t="shared" si="4"/>
        <v>0</v>
      </c>
      <c r="O14" s="80">
        <f t="shared" si="5"/>
        <v>0</v>
      </c>
      <c r="P14" s="78">
        <f t="shared" si="6"/>
        <v>0</v>
      </c>
    </row>
    <row r="15" spans="1:16" ht="21" x14ac:dyDescent="0.2">
      <c r="A15" s="173" t="s">
        <v>34</v>
      </c>
      <c r="B15" s="174"/>
      <c r="C15" s="174"/>
      <c r="D15" s="174"/>
      <c r="E15" s="174"/>
      <c r="F15" s="174"/>
      <c r="G15" s="174"/>
      <c r="H15" s="174"/>
      <c r="I15" s="83"/>
      <c r="J15" s="84"/>
      <c r="K15" s="85"/>
      <c r="L15" s="86">
        <f>SUM(L7:L8)</f>
        <v>0</v>
      </c>
      <c r="M15" s="87"/>
      <c r="N15" s="88">
        <f>SUM(N7:N14)</f>
        <v>17.309999999999999</v>
      </c>
      <c r="O15" s="89"/>
      <c r="P15" s="86">
        <f>SUM(P7:P8)</f>
        <v>0</v>
      </c>
    </row>
    <row r="18" spans="2:9" ht="18" x14ac:dyDescent="0.2">
      <c r="E18" s="90"/>
      <c r="F18" s="175"/>
      <c r="G18" s="175"/>
      <c r="H18" s="175"/>
      <c r="I18" s="91"/>
    </row>
    <row r="19" spans="2:9" ht="18" x14ac:dyDescent="0.2">
      <c r="B19" s="92"/>
      <c r="F19" s="176" t="s">
        <v>45</v>
      </c>
      <c r="G19" s="176"/>
      <c r="H19" s="176"/>
    </row>
    <row r="20" spans="2:9" ht="18" x14ac:dyDescent="0.2">
      <c r="B20" s="92"/>
      <c r="F20" s="177" t="s">
        <v>46</v>
      </c>
      <c r="G20" s="177"/>
      <c r="H20" s="177"/>
    </row>
    <row r="21" spans="2:9" ht="18" x14ac:dyDescent="0.2">
      <c r="B21" s="92"/>
      <c r="F21" s="177" t="s">
        <v>47</v>
      </c>
      <c r="G21" s="177"/>
      <c r="H21" s="177"/>
    </row>
    <row r="22" spans="2:9" ht="18" x14ac:dyDescent="0.2">
      <c r="B22" s="92"/>
      <c r="C22" s="92"/>
      <c r="D22" s="93"/>
      <c r="E22" s="93"/>
      <c r="F22" s="93"/>
      <c r="G22" s="92"/>
      <c r="H22" s="92"/>
      <c r="I22" s="92"/>
    </row>
  </sheetData>
  <mergeCells count="15">
    <mergeCell ref="A15:H15"/>
    <mergeCell ref="F18:H18"/>
    <mergeCell ref="F19:H19"/>
    <mergeCell ref="F20:H20"/>
    <mergeCell ref="F21:H21"/>
    <mergeCell ref="A4:O4"/>
    <mergeCell ref="A5:A6"/>
    <mergeCell ref="B5:B6"/>
    <mergeCell ref="C5:C6"/>
    <mergeCell ref="D5:D6"/>
    <mergeCell ref="E5:F6"/>
    <mergeCell ref="G5:J5"/>
    <mergeCell ref="K5:L5"/>
    <mergeCell ref="M5:N5"/>
    <mergeCell ref="O5:P5"/>
  </mergeCells>
  <pageMargins left="0.7" right="0.7" top="0.75" bottom="0.75" header="0.3" footer="0.3"/>
  <pageSetup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 AVALUO 01</vt:lpstr>
      <vt:lpstr>Instalación de azulejos B</vt:lpstr>
      <vt:lpstr>"02"Bloque C-Az</vt:lpstr>
      <vt:lpstr>Reparación de piso B</vt:lpstr>
      <vt:lpstr>Instalación de piso B</vt:lpstr>
      <vt:lpstr>Instalación de rodapié B</vt:lpstr>
      <vt:lpstr>Reparación de azulejos</vt:lpstr>
      <vt:lpstr>Instalación de umbrales</vt:lpstr>
      <vt:lpstr>Instalación de azulejos B AV2</vt:lpstr>
      <vt:lpstr>Reparación de piso B AV2</vt:lpstr>
      <vt:lpstr>Instalación de piso B AV2</vt:lpstr>
      <vt:lpstr>Instalación de rodapié B AV2</vt:lpstr>
      <vt:lpstr>Instalación de umbrales B AV2</vt:lpstr>
      <vt:lpstr>' AVALUO 01'!Área_de_impresión</vt:lpstr>
      <vt:lpstr>'"02"Bloque C-Az'!Área_de_impresión</vt:lpstr>
      <vt:lpstr>'Instalación de azulejos B'!Área_de_impresión</vt:lpstr>
      <vt:lpstr>'Instalación de azulejos B AV2'!Área_de_impresión</vt:lpstr>
      <vt:lpstr>'Instalación de piso B'!Área_de_impresión</vt:lpstr>
      <vt:lpstr>'Instalación de piso B AV2'!Área_de_impresión</vt:lpstr>
      <vt:lpstr>'Instalación de rodapié B'!Área_de_impresión</vt:lpstr>
      <vt:lpstr>'Instalación de rodapié B AV2'!Área_de_impresión</vt:lpstr>
      <vt:lpstr>' AVALUO 01'!Títulos_a_imprimir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Peñaherrera</dc:creator>
  <cp:lastModifiedBy>Microsoft Office User</cp:lastModifiedBy>
  <cp:lastPrinted>2023-02-17T14:56:47Z</cp:lastPrinted>
  <dcterms:created xsi:type="dcterms:W3CDTF">2022-02-02T22:04:54Z</dcterms:created>
  <dcterms:modified xsi:type="dcterms:W3CDTF">2023-03-03T13:37:52Z</dcterms:modified>
</cp:coreProperties>
</file>