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User\PiDinoSaur\Coder\Python\Lab Final New Version\Result\Tổng hợp\"/>
    </mc:Choice>
  </mc:AlternateContent>
  <xr:revisionPtr revIDLastSave="0" documentId="13_ncr:1_{8654CE84-D03C-424A-A3E5-630A4F311392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Summary" sheetId="7" r:id="rId1"/>
    <sheet name="15 Center" sheetId="1" r:id="rId2"/>
    <sheet name="15 Border" sheetId="2" r:id="rId3"/>
    <sheet name="15 Outside" sheetId="3" r:id="rId4"/>
    <sheet name="10 Center" sheetId="4" r:id="rId5"/>
    <sheet name="10 Outside" sheetId="5" r:id="rId6"/>
    <sheet name="10 Border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6" l="1"/>
  <c r="G20" i="5"/>
  <c r="G22" i="5" s="1"/>
  <c r="F20" i="4"/>
  <c r="G24" i="2"/>
  <c r="F21" i="3"/>
  <c r="G21" i="2"/>
  <c r="I21" i="1"/>
  <c r="D7" i="7"/>
  <c r="D6" i="7"/>
  <c r="D5" i="7"/>
  <c r="D4" i="7"/>
  <c r="D3" i="7"/>
  <c r="D2" i="7"/>
  <c r="G17" i="1"/>
  <c r="E17" i="2"/>
  <c r="E17" i="3"/>
  <c r="G17" i="4"/>
  <c r="E17" i="5"/>
  <c r="E17" i="6"/>
  <c r="H10" i="3"/>
  <c r="H17" i="3" s="1"/>
  <c r="C6" i="7"/>
  <c r="C4" i="7"/>
  <c r="C2" i="7"/>
  <c r="I17" i="2"/>
  <c r="H17" i="2"/>
  <c r="K17" i="4"/>
  <c r="J17" i="4"/>
  <c r="I17" i="5"/>
  <c r="H17" i="5"/>
  <c r="J3" i="1"/>
  <c r="J4" i="1"/>
  <c r="K4" i="1" s="1"/>
  <c r="J5" i="1"/>
  <c r="K5" i="1" s="1"/>
  <c r="J6" i="1"/>
  <c r="K6" i="1" s="1"/>
  <c r="J7" i="1"/>
  <c r="K7" i="1" s="1"/>
  <c r="J8" i="1"/>
  <c r="J9" i="1"/>
  <c r="J10" i="1"/>
  <c r="K10" i="1" s="1"/>
  <c r="J11" i="1"/>
  <c r="J12" i="1"/>
  <c r="J13" i="1"/>
  <c r="J14" i="1"/>
  <c r="J15" i="1"/>
  <c r="J16" i="1"/>
  <c r="J2" i="1"/>
  <c r="J17" i="1" s="1"/>
  <c r="K16" i="1"/>
  <c r="K15" i="1"/>
  <c r="K14" i="1"/>
  <c r="K13" i="1"/>
  <c r="K12" i="1"/>
  <c r="K11" i="1"/>
  <c r="K9" i="1"/>
  <c r="K8" i="1"/>
  <c r="K3" i="1"/>
  <c r="H16" i="2"/>
  <c r="I16" i="2" s="1"/>
  <c r="H15" i="2"/>
  <c r="I15" i="2" s="1"/>
  <c r="I14" i="2"/>
  <c r="H14" i="2"/>
  <c r="H13" i="2"/>
  <c r="I13" i="2" s="1"/>
  <c r="I12" i="2"/>
  <c r="H12" i="2"/>
  <c r="H11" i="2"/>
  <c r="I11" i="2" s="1"/>
  <c r="H10" i="2"/>
  <c r="I10" i="2" s="1"/>
  <c r="H9" i="2"/>
  <c r="I9" i="2" s="1"/>
  <c r="H8" i="2"/>
  <c r="I8" i="2" s="1"/>
  <c r="H7" i="2"/>
  <c r="I7" i="2" s="1"/>
  <c r="I6" i="2"/>
  <c r="H6" i="2"/>
  <c r="H5" i="2"/>
  <c r="I5" i="2" s="1"/>
  <c r="H4" i="2"/>
  <c r="I4" i="2" s="1"/>
  <c r="H3" i="2"/>
  <c r="I3" i="2" s="1"/>
  <c r="H2" i="2"/>
  <c r="I2" i="2" s="1"/>
  <c r="H3" i="3"/>
  <c r="I3" i="3" s="1"/>
  <c r="H4" i="3"/>
  <c r="I4" i="3" s="1"/>
  <c r="H5" i="3"/>
  <c r="I5" i="3" s="1"/>
  <c r="H6" i="3"/>
  <c r="I6" i="3" s="1"/>
  <c r="H7" i="3"/>
  <c r="H8" i="3"/>
  <c r="H9" i="3"/>
  <c r="I9" i="3" s="1"/>
  <c r="I10" i="3"/>
  <c r="I17" i="3" s="1"/>
  <c r="C7" i="7" s="1"/>
  <c r="H11" i="3"/>
  <c r="I11" i="3" s="1"/>
  <c r="H12" i="3"/>
  <c r="H13" i="3"/>
  <c r="H14" i="3"/>
  <c r="H15" i="3"/>
  <c r="H16" i="3"/>
  <c r="H2" i="3"/>
  <c r="I16" i="3"/>
  <c r="I15" i="3"/>
  <c r="I14" i="3"/>
  <c r="I13" i="3"/>
  <c r="I12" i="3"/>
  <c r="I8" i="3"/>
  <c r="I7" i="3"/>
  <c r="I2" i="3"/>
  <c r="H17" i="6"/>
  <c r="I16" i="6"/>
  <c r="H16" i="6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I8" i="6"/>
  <c r="H8" i="6"/>
  <c r="H7" i="6"/>
  <c r="I7" i="6" s="1"/>
  <c r="H6" i="6"/>
  <c r="I6" i="6" s="1"/>
  <c r="H5" i="6"/>
  <c r="I5" i="6" s="1"/>
  <c r="H4" i="6"/>
  <c r="I4" i="6" s="1"/>
  <c r="H3" i="6"/>
  <c r="I3" i="6" s="1"/>
  <c r="I17" i="6" s="1"/>
  <c r="C3" i="7" s="1"/>
  <c r="H2" i="6"/>
  <c r="I2" i="6" s="1"/>
  <c r="H3" i="5"/>
  <c r="I3" i="5" s="1"/>
  <c r="H4" i="5"/>
  <c r="I4" i="5" s="1"/>
  <c r="H5" i="5"/>
  <c r="I5" i="5" s="1"/>
  <c r="H6" i="5"/>
  <c r="I6" i="5" s="1"/>
  <c r="H7" i="5"/>
  <c r="H8" i="5"/>
  <c r="H9" i="5"/>
  <c r="I9" i="5" s="1"/>
  <c r="H10" i="5"/>
  <c r="I10" i="5" s="1"/>
  <c r="H11" i="5"/>
  <c r="I11" i="5" s="1"/>
  <c r="H12" i="5"/>
  <c r="H13" i="5"/>
  <c r="H14" i="5"/>
  <c r="H15" i="5"/>
  <c r="H16" i="5"/>
  <c r="H2" i="5"/>
  <c r="I16" i="5"/>
  <c r="I15" i="5"/>
  <c r="I14" i="5"/>
  <c r="I13" i="5"/>
  <c r="I12" i="5"/>
  <c r="I8" i="5"/>
  <c r="I7" i="5"/>
  <c r="I2" i="5"/>
  <c r="J16" i="4"/>
  <c r="K16" i="4" s="1"/>
  <c r="J15" i="4"/>
  <c r="K15" i="4" s="1"/>
  <c r="J14" i="4"/>
  <c r="K14" i="4" s="1"/>
  <c r="J13" i="4"/>
  <c r="K13" i="4" s="1"/>
  <c r="K12" i="4"/>
  <c r="J12" i="4"/>
  <c r="J11" i="4"/>
  <c r="K11" i="4" s="1"/>
  <c r="J10" i="4"/>
  <c r="K10" i="4" s="1"/>
  <c r="K9" i="4"/>
  <c r="J9" i="4"/>
  <c r="J8" i="4"/>
  <c r="K8" i="4" s="1"/>
  <c r="K7" i="4"/>
  <c r="J7" i="4"/>
  <c r="J6" i="4"/>
  <c r="K6" i="4" s="1"/>
  <c r="J5" i="4"/>
  <c r="K5" i="4" s="1"/>
  <c r="J4" i="4"/>
  <c r="K4" i="4" s="1"/>
  <c r="J3" i="4"/>
  <c r="K3" i="4" s="1"/>
  <c r="J2" i="4"/>
  <c r="K2" i="4" s="1"/>
  <c r="K2" i="1" l="1"/>
  <c r="K17" i="1" s="1"/>
  <c r="C5" i="7" s="1"/>
</calcChain>
</file>

<file path=xl/sharedStrings.xml><?xml version="1.0" encoding="utf-8"?>
<sst xmlns="http://schemas.openxmlformats.org/spreadsheetml/2006/main" count="204" uniqueCount="126">
  <si>
    <t>U_15_1.0_Num_1.txt</t>
  </si>
  <si>
    <t>[[[[0, []], [12, [12]], [0, []], [2, [2, 15]], [15, []], [0, [5]], [1, [1, 14]], [5, []], [14, []], [8, [8]], [3, [3, 13]], [13, []]], [[0, []], [10, [10]], [11, [11]], [4, [4, 7]], [7, []], [9, [9, 6]], [6, []]]], [[[12, [12]]], [[10, [10]]], [[11, [11]]], [[2, [2, 15]]], [[1, [1, 14]]], [[4, [4, 7]]], [[8, [8]]], [[3, [3, 13]]], [[9, [9, 6]]]]]</t>
  </si>
  <si>
    <t>U_15_1.0_Num_2.txt</t>
  </si>
  <si>
    <t>[[[[0, []], [9, [9]], [4, [4]], [0, []], [15, [15]], [3, [3, 12]], [12, []], [13, [13, 11]], [11, []], [10, [10]]], [[0, []], [2, [2]], [0, []], [6, [6, 8]], [8, []], [7, [7, 5]], [14, [14, 1]], [1, []], [5, []]]], [[[2, [2]]], [[9, [9]]], [[4, [4]]], [[6, [6, 8]]], [[15, [15]]], [[7, [7, 5]]], [[3, [3, 12]]], [[13, [13, 11]]], [[14, [14, 1]]], [[10, [10]]]]]</t>
  </si>
  <si>
    <t>U_15_1.0_Num_3.txt</t>
  </si>
  <si>
    <t>[[[[0, []], [13, [13]], [14, [14, 5]], [12, [12, 15]], [15, []], [5, []], [7, [7, 11]], [1, [1, 8]], [8, []], [11, []]], [[0, [6]], [6, []], [10, [10, 9]], [9, []], [3, [3, 2]], [2, []], [4, [4]]]], [[[13, [13]]], [[10, [10, 9]]], [[14, [14, 5]]], [[12, [12, 15]]], [[3, [3, 2]]], [[7, [7, 11]]], [[1, [1, 8]]], [[4, [4]]]]]</t>
  </si>
  <si>
    <t>U_15_1.0_Num_4.txt</t>
  </si>
  <si>
    <t>[[[[0, [6]], [6, []], [8, [9, 8, 7]], [7, []], [9, []], [14, [14, 5]], [5, []], [2, [2]], [15, [15]]], [[0, [11]], [11, []], [12, [4, 12]], [13, [13, 3, 10]], [4, []], [10, []], [3, []], [1, [1]]]], [[[8, [8, 7]]], [[8, [9]]], [[12, [4, 12]]], [[13, [3]]], [[13, [13, 10]]], [[1, [1]]], [[14, [14, 5]]], [[2, [2]]], [[15, [15]]]]]</t>
  </si>
  <si>
    <t>U_15_1.0_Num_5.txt</t>
  </si>
  <si>
    <t>[[[[0, [7]], [7, []], [15, [15, 10, 14]], [5, [5, 8]], [10, []], [8, []], [13, [13, 12]], [14, []], [12, []]], [[0, [6, 2, 9]], [2, []], [9, []], [4, [4, 3]], [3, []], [1, [1]], [6, []], [11, [11]]]], [[[15, [14]]], [[15, [15, 10]]], [[5, [5, 8]]], [[4, [4, 3]]], [[1, [1]]], [[13, [13, 12]]], [[11, [11]]]]]</t>
  </si>
  <si>
    <t>U_15_1.5_Num_1.txt</t>
  </si>
  <si>
    <t>U_15_1.5_Num_2.txt</t>
  </si>
  <si>
    <t>U_15_1.5_Num_3.txt</t>
  </si>
  <si>
    <t>U_15_1.5_Num_4.txt</t>
  </si>
  <si>
    <t>U_15_1.5_Num_5.txt</t>
  </si>
  <si>
    <t>[[[[0, [1, 15, 7]], [1, []], [15, []], [7, []], [12, [12]], [4, [4]], [6, [6]], [2, [2]]], [[0, []], [11, [11]], [3, [3, 9]], [5, [5]], [9, []], [8, [8, 13]], [14, [14, 10]], [10, []], [13, []]]], [[[11, [11]]], [[12, [12]]], [[3, [3, 9]]], [[5, [5]]], [[8, [8, 13]]], [[4, [4]]], [[6, [6]]], [[14, [14, 10]]], [[2, [2]]]]]</t>
  </si>
  <si>
    <t>[[[[0, [11, 14]], [5, [5]], [11, []], [14, []], [0, []], [3, [3, 12]], [6, [6, 13]], [12, []], [13, []], [2, [2]], [10, [10, 8]], [8, []], [15, [15]]], [[0, []], [7, [7, 9]], [1, [1]], [9, [4]], [4, []]]], [[[5, [5]]], [[3, [3, 12]]], [[7, [7, 9]]], [[6, [6, 13]]], [[2, [2]]], [[1, [1]]], [[10, [10, 8]]], [[9, [4]]], [[15, [15]]]]]</t>
  </si>
  <si>
    <t>[[[[0, [15, 6, 13]], [15, []], [6, []], [2, [2, 4]], [4, []], [13, []], [14, [14]], [12, [12]]], [[0, []], [3, [3]], [0, [1, 5, 10, 9]], [10, []], [9, []], [5, []], [1, []], [0, []], [7, [7]], [8, [8]], [0, []], [11, [11]]]], [[[3, [3]]], [[7, [7]]], [[2, [2, 4]]], [[8, [8]]], [[14, [14]]], [[12, [12]]], [[11, [11]]]]]</t>
  </si>
  <si>
    <t>[[[[0, [12]], [12, []], [8, [8]], [0, []], [6, [6, 10]], [10, []], [4, [4]]], [[0, [7, 2]], [7, []], [2, []], [13, [13, 5]], [5, []], [9, [9, 1]], [14, [14, 15]], [15, []], [1, []], [3, [3, 11]], [11, []]]], [[[13, [13, 5]]], [[9, [9, 1]]], [[8, [8]]], [[6, [6, 10]]], [[14, [14, 15]]], [[3, [3, 11]]], [[4, [4]]]]]</t>
  </si>
  <si>
    <t>[[[[0, [2]], [2, []], [0, [12, 11]], [11, []], [12, []], [0, []], [7, [7]], [13, [13]], [8, [8]], [3, [3]]], [[0, [5]], [5, []], [0, [1]], [9, [9, 6]], [4, [4]], [6, []], [1, []], [15, [15, 10]], [10, []], [14, [14]]]], [[[9, [9, 6]]], [[4, [4]]], [[7, [7]]], [[13, [13]]], [[8, [8]]], [[15, [15, 10]]], [[14, [14]]], [[3, [3]]]]]</t>
  </si>
  <si>
    <t>Optimal</t>
  </si>
  <si>
    <t>U_15_0.5_Num_1.txt</t>
  </si>
  <si>
    <t>[[[[0, []], [5, [5, 13]], [13, []], [2, [2, 10]], [10, []], [14, [14, 3]], [3, []], [8, [8]]], [[0, [11]], [11, []], [15, [15, 12]], [12, []], [4, [4, 7, 1]], [9, [9, 6]], [7, []], [1, []], [6, []]]], [[[5, [5, 13]]], [[15, [15, 12]]], [[2, [2, 10]]], [[4, [1]]], [[4, [4, 7]]], [[9, [9, 6]]], [[14, [14, 3]]], [[8, [8]]]]]</t>
  </si>
  <si>
    <t>U_15_0.5_Num_2.txt</t>
  </si>
  <si>
    <t>[[[[0, [13, 8]], [13, []], [8, []], [12, [12, 10]], [7, [7, 11]], [11, []], [10, []], [15, [15, 5]], [5, []]], [[0, [2, 3, 14]], [2, []], [3, []], [6, [6, 9]], [1, [1, 4]], [14, []], [9, []], [4, []]]], [[[12, [12, 10]]], [[6, [6, 9]]], [[1, [1, 4]]], [[7, [7, 11]]], [[15, [15, 5]]]]]</t>
  </si>
  <si>
    <t>U_15_0.5_Num_3.txt</t>
  </si>
  <si>
    <t>[[[[0, [14, 13, 6, 1, 8]], [6, []], [14, []], [13, []], [15, [15, 12]], [12, []], [5, [5, 7]], [1, []], [7, []], [8, []]], [[0, []], [2, [2, 9, 10]], [3, [3, 11]], [11, []], [9, []], [10, []], [4, [4]]]], [[[2, [9, 10]]], [[2, [2]]], [[15, [15, 12]]], [[3, [3, 11]]], [[5, [5, 7]]], [[4, [4]]]]]</t>
  </si>
  <si>
    <t>U_15_0.5_Num_4.txt</t>
  </si>
  <si>
    <t>[[[[0, []], [11, [11, 1]], [1, []], [3, [3, 4]], [10, [10, 13]], [4, []], [13, []]], [[0, []], [6, [6]], [12, [12]], [0, [9, 2, 5, 14, 8, 15, 7]], [15, []], [8, []], [9, []], [7, []], [2, []], [5, []], [14, []]]], [[[6, [6]]], [[11, [11, 1]]], [[12, [12]]], [[3, [3, 4]]], [[10, [10, 13]]]]]</t>
  </si>
  <si>
    <t>U_15_0.5_Num_5.txt</t>
  </si>
  <si>
    <t>[[[[0, []], [8, [8, 14, 5]], [7, [7, 12]], [14, []], [12, []], [5, []], [15, [15]]], [[0, [13]], [13, []], [10, [10, 9]], [2, [2, 4]], [9, []], [4, []], [3, [3, 1]], [1, []], [6, [6, 11]], [11, []]]], [[[8, [5]]], [[8, [8, 14]]], [[10, [10, 9]]], [[7, [7, 12]]], [[2, [2, 4]]], [[15, [15]]], [[3, [3, 1]]], [[6, [6, 11]]]]]</t>
  </si>
  <si>
    <t>[[[[0, [10, 12]], [10, []], [15, [15]], [2, [2]], [12, []], [4, [4, 7]], [9, [9, 6]], [7, []], [6, []]], [[0, [11]], [11, []], [0, [5]], [1, [1]], [5, []], [13, [13, 14]], [14, [3, 8]], [3, []], [8, []]]], [[[15, [15]]], [[2, [2]]], [[1, [1]]], [[4, [4, 7]]], [[13, [13, 14]]], [[9, [9, 6]]], [[14, [3, 8]]]]]</t>
  </si>
  <si>
    <t>[[[[0, []], [9, [9]], [4, [4]], [5, [5, 12]], [12, []], [3, [3, 11]], [11, []], [10, [10, 13]], [13, []]], [[0, []], [2, [2, 8]], [15, [15, 6]], [6, []], [8, []], [7, [7]], [14, [14, 1]], [1, []]]], [[[9, [9]]], [[2, [2, 8]]], [[4, [4]]], [[15, [15, 6]]], [[5, [5, 12]]], [[7, [7]]], [[3, [3, 11]]], [[10, [10, 13]]], [[14, [14, 1]]]]]</t>
  </si>
  <si>
    <t>[[[[0, []], [10, [10]], [9, [9]], [15, [15, 12]], [12, []], [11, [11, 1]], [1, []], [7, [7, 4]], [4, []]], [[0, [6]], [6, []], [13, [13]], [14, [14]], [5, [5, 2]], [8, [8, 3]], [3, []], [2, []]]], [[[13, [13]]], [[10, [10]]], [[9, [9]]], [[14, [14]]], [[15, [15, 12]]], [[5, [5, 2]]], [[11, [11, 1]]], [[8, [8, 3]]], [[7, [7, 4]]]]]</t>
  </si>
  <si>
    <t>[[[[0, [12]], [12, []], [0, [6, 7, 9, 8]], [6, []], [7, []], [9, []], [5, [5]], [14, [14, 2]], [8, []], [2, []], [15, [15]]], [[0, []], [11, [11]], [4, [4]], [13, [13, 3, 10]], [10, []], [3, []], [1, [1]]]], [[[11, [11]]], [[4, [4]]], [[13, [10]]], [[13, [13, 3]]], [[5, [5]]], [[14, [14, 2]]], [[15, [15]]], [[1, [1]]]]]</t>
  </si>
  <si>
    <t>[[[[0, [7, 9, 6]], [10, [10, 2]], [7, []], [2, []], [9, []], [4, [4, 3]], [3, []], [1, [1]], [6, []], [11, [11]]], [[0, []], [15, [15, 14]], [5, [5, 8]], [8, []], [13, [13, 12]], [14, []], [12, []]]], [[[10, [10, 2]]], [[15, [15, 14]]], [[4, [4, 3]]], [[5, [5, 8]]], [[13, [13, 12]]], [[1, [1]]], [[11, [11]]]]]</t>
  </si>
  <si>
    <t>[[[[0, [1]], [1, []], [0, [15, 9, 7]], [15, []], [9, []], [7, []], [0, []], [6, [6, 5]], [5, []], [2, [2]]], [[0, [11]], [11, []], [3, [3]], [12, [12, 8]], [4, [4, 10]], [10, []], [13, [13, 14]], [14, []], [8, []]]], [[[3, [3]]], [[12, [12, 8]]], [[4, [4, 10]]], [[13, [13, 14]]], [[6, [6, 5]]], [[2, [2]]]]]</t>
  </si>
  <si>
    <t>[[[[0, [5]], [5, []], [14, [14]], [12, [12]], [7, [7, 9]], [1, [1]], [9, [4]], [4, []]], [[0, []], [11, [3, 11]], [3, []], [6, [6, 13]], [2, [2]], [13, []], [10, [10, 8]], [8, []], [15, [15]]]], [[[14, [14]]], [[11, [3, 11]]], [[12, [12]]], [[6, [6, 13]]], [[2, [2]]], [[7, [7, 9]]], [[10, [10, 8]]], [[1, [1]]], [[9, [4]]], [[15, [15]]]]]</t>
  </si>
  <si>
    <t>[[[[0, [6, 13]], [6, []], [13, [15, 5]], [15, []], [5, []], [0, []], [4, [4]], [12, [12, 14]], [14, []]], [[0, []], [2, [2, 10, 3, 9, 1, 8, 7]], [3, []], [10, []], [9, []], [7, []], [1, []], [8, []], [11, [11]]]], [[[2, [3]]], [[13, [15, 5]]], [[2, [9, 1]]], [[2, [2, 8]]], [[2, [10, 7]]], [[4, [4]]], [[12, [12, 14]]], [[11, [11]]]]]</t>
  </si>
  <si>
    <t>[[[[0, [2]], [2, []], [0, []], [13, [13]], [9, [9, 5]], [5, []], [14, [14, 8]], [8, []], [15, [15, 6]], [3, [3]], [6, []]], [[0, []], [12, [12]], [0, [7]], [7, []], [0, []], [11, [11, 1]], [1, []], [10, [10]], [4, [4]]]], [[[12, [12]]], [[13, [13]]], [[9, [9, 5]]], [[11, [11, 1]]], [[10, [10]]], [[14, [14, 8]]], [[15, [15, 6]]], [[3, [3]]], [[4, [4]]]]]</t>
  </si>
  <si>
    <t>[[[[0, [2, 12, 5]], [5, []], [12, []], [2, []], [4, [4]], [15, [15]], [3, [3]]], [[0, [1, 11]], [11, []], [6, [6, 13]], [1, []], [9, [9]], [7, [7]], [13, []], [8, [8, 10]], [10, []], [14, [14]]]], [[[6, [6, 13]]], [[4, [4]]], [[9, [9]]], [[7, [7]]], [[15, [15]]], [[8, [8, 10]]], [[14, [14]]], [[3, [3]]]]]</t>
  </si>
  <si>
    <t>optimal</t>
  </si>
  <si>
    <t>[[[[0, []], [5, [5]], [13, [13, 15, 3]], [10, [10, 2]], [15, []], [2, []], [14, [14, 8]], [3, []], [8, []]], [[0, [11, 12]], [11, []], [12, []], [4, [4, 7]], [9, [9, 1]], [7, []], [1, []], [6, [6]]]], [[[5, [5]]], [[13, [3]]], [[13, [13, 15]]], [[10, [10, 2]]], [[4, [4, 7]]], [[14, [14, 8]]], [[9, [9, 1]]], [[6, [6]]]]]</t>
  </si>
  <si>
    <t>[[[[0, [2]], [2, []], [3, [3]], [10, [10, 12]], [7, [7, 15]], [11, [11, 6]], [15, []], [6, []], [12, []]], [[0, [14, 13, 8]], [13, []], [8, []], [5, [5, 9]], [1, [1, 4]], [14, []], [9, []], [4, []]]], [[[3, [3]]], [[10, [10, 12]]], [[5, [5, 9]]], [[7, [7, 15]]], [[1, [1, 4]]], [[11, [11, 6]]]]]</t>
  </si>
  <si>
    <t>[[[[0, []], [14, [14, 13, 1]], [13, []], [15, [15, 12]], [12, []], [5, [5, 7]], [7, []], [1, []], [4, [4]]], [[0, [9, 8, 2, 6]], [6, []], [10, [11, 10]], [9, []], [8, []], [11, []], [3, [3]], [2, []]]], [[[14, [1]]], [[14, [14, 13]]], [[10, [11, 10]]], [[15, [15, 12]]], [[3, [3]]], [[5, [5, 7]]], [[4, [4]]]]]</t>
  </si>
  <si>
    <t>[[[[0, []], [11, [11, 1]], [1, []], [3, [3, 4]], [4, []], [10, [10, 12]], [12, []]], [[0, []], [15, [15, 6, 2]], [6, [9, 8]], [13, [13, 7]], [7, []], [2, []], [9, []], [8, []], [5, [5, 14]], [14, []]]], [[[15, [15, 2]]], [[15, [6]]], [[11, [11, 1]]], [[6, [9, 8]]], [[13, [13, 7]]], [[3, [3, 4]]], [[5, [5, 14]]], [[10, [10, 12]]]]]</t>
  </si>
  <si>
    <t>[[[[0, []], [4, [4, 9]], [9, []], [2, [2, 15]], [3, [3]], [6, [6, 1]], [1, []], [15, []]], [[0, []], [5, [13, 5]], [8, [8, 14]], [7, [7, 10]], [13, []], [14, []], [12, [12, 11]], [10, []], [11, []]]], [[[5, [13, 5]]], [[4, [4, 9]]], [[8, [8, 14]]], [[2, [2, 15]]], [[7, [7, 10]]], [[3, [3]]], [[6, [6, 1]]], [[12, [12, 11]]]]]</t>
  </si>
  <si>
    <t>[[[[0, [11]], [11, []], [0, [10, 5]], [5, []], [10, []], [4, [4, 7]], [9, [9, 6]], [7, []], [6, []]], [[0, []], [12, [12]], [1, [1, 15, 14, 2]], [15, []], [2, []], [13, [13]], [14, [3, 8]], [3, []], [8, []]]], [[[12, [12]]], [[1, [1, 2]]], [[1, [15, 14]]], [[4, [4, 7]]], [[13, [13]]], [[14, [3, 8]]], [[9, [9, 6]]]]]</t>
  </si>
  <si>
    <t>[[[[0, []], [9, [9]], [8, [8]], [7, [7]], [14, [14, 1]], [1, []]], [[0, [2]], [2, []], [4, [4]], [15, [15]], [5, [5, 6]], [6, []], [3, [3]], [12, [12, 11]], [10, [10, 13]], [11, []], [13, []]]], [[[4, [4]]], [[9, [9]]], [[8, [8]]], [[15, [15]]], [[7, [7]]], [[5, [5, 6]]], [[3, [3]]], [[12, [12, 11]]], [[14, [14, 1]]], [[10, [10, 13]]]]]</t>
  </si>
  <si>
    <t>[[[[0, []], [13, [13]], [14, [14]], [5, [5, 2]], [8, [8, 3]], [3, []], [2, []]], [[0, []], [6, [6]], [10, [10]], [9, [9]], [15, [15, 12]], [12, []], [11, [11, 1]], [1, []], [7, [7, 4]], [4, []]]], [[[6, [6]]], [[10, [10]]], [[13, [13]]], [[9, [9]]], [[14, [14]]], [[15, [15, 12]]], [[5, [5, 2]]], [[11, [11, 1]]], [[8, [8, 3]]], [[7, [7, 4]]]]]</t>
  </si>
  <si>
    <t>[[[[0, [12, 6, 4]], [12, []], [6, []], [13, [13, 10, 3]], [4, []], [10, []], [3, []], [1, [1]]], [[0, []], [11, [11]], [9, [9]], [0, [8, 7]], [8, []], [5, [5, 14]], [2, [2]], [7, []], [14, []], [15, [15]]]], [[[11, [11]]], [[9, [9]]], [[13, [10, 3]]], [[13, [13]]], [[5, [5, 14]]], [[2, [2]]], [[15, [15]]], [[1, [1]]]]]</t>
  </si>
  <si>
    <t>[[[[0, [10]], [15, [15]], [5, [5, 8]], [10, []], [8, []], [13, [13, 12]], [12, []]], [[0, [9, 7, 6, 14]], [14, []], [7, [2]], [2, []], [9, []], [4, [4, 3]], [3, []], [1, [1]], [6, []], [11, [11]]]], [[[7, [2]]], [[15, [15]]], [[4, [4, 3]]], [[5, [5, 8]]], [[1, [1]]], [[13, [13, 12]]], [[11, [11]]]]]</t>
  </si>
  <si>
    <t>[[[[0, [7, 15, 1]], [7, []], [15, []], [1, []], [4, [4, 12]], [12, []], [10, [10]], [2, [2]]], [[0, [3, 9, 11]], [9, []], [3, []], [8, [8]], [11, []], [5, [5, 13]], [13, []], [14, [14, 6]], [6, []]]], [[[8, [8]]], [[5, [5, 13]]], [[4, [4, 12]]], [[10, [10]]], [[14, [14, 6]]], [[2, [2]]]]]</t>
  </si>
  <si>
    <t>[[[[0, []], [3, [3, 12]], [13, [13]], [12, []], [6, [6, 7]], [7, []], [1, [1, 4]], [4, []]], [[0, [5, 11]], [14, [14]], [5, []], [11, []], [9, [9]], [2, [2, 8]], [8, []], [10, [10]], [15, [15]]]], [[[14, [14]]], [[3, [3, 12]]], [[13, [13]]], [[9, [9]]], [[6, [6, 7]]], [[2, [2, 8]]], [[10, [10]]], [[1, [1, 4]]], [[15, [15]]]]]</t>
  </si>
  <si>
    <t>[[[[0, [13, 15, 6]], [15, []], [13, []], [6, []], [2, [2, 4]], [4, []], [12, [12, 14]], [14, []]], [[0, [3, 1, 5]], [3, [10, 9]], [1, [7, 8]], [7, []], [8, []], [5, []], [10, []], [9, []], [11, [11]]]], [[[3, [10, 9]]], [[1, [7, 8]]], [[2, [2, 4]]], [[12, [12, 14]]], [[11, [11]]]]]</t>
  </si>
  <si>
    <t>[[[[0, [2, 7, 5]], [2, []], [7, []], [9, [9, 8]], [8, []], [14, [14, 15]], [5, []], [15, []], [3, [3]]], [[0, [12]], [13, [13]], [12, []], [6, [6, 1]], [11, [11, 10]], [1, []], [10, []], [4, [4]]]], [[[13, [13]]], [[9, [9, 8]]], [[6, [6, 1]]], [[11, [11, 10]]], [[14, [14, 15]]], [[3, [3]]], [[4, [4]]]]]</t>
  </si>
  <si>
    <t>[[[[0, [2, 5, 12]], [5, []], [12, []], [2, []], [4, [4, 6]], [6, []], [15, [15]], [3, [3]]], [[0, [1, 11]], [1, []], [11, []], [13, [13]], [9, [9, 7]], [7, []], [8, [8, 10]], [10, []], [14, [14]]]], [[[13, [13]]], [[4, [4, 6]]], [[9, [9, 7]]], [[15, [15]]], [[8, [8, 10]]], [[14, [14]]], [[3, [3]]]]]</t>
  </si>
  <si>
    <t>Best</t>
  </si>
  <si>
    <t>GAP</t>
  </si>
  <si>
    <t>U_10_0.5_Num_1.txt</t>
  </si>
  <si>
    <t>[[[[0, []], [10, [10]], [6, [6]], [1, [1, 2]], [2, []]], [[0, []], [3, [3, 9]], [5, [5, 8]], [7, [7, 4]], [9, []], [8, []], [4, []]]], [[[10, [10]]], [[3, [3, 9]]], [[6, [6]]], [[5, [5, 8]]], [[7, [7, 4]]], [[1, [1, 2]]]]]</t>
  </si>
  <si>
    <t>U_10_0.5_Num_2.txt</t>
  </si>
  <si>
    <t>[[[[0, []], [8, [8, 3]], [5, [5, 9]], [7, [7, 10]], [3, []], [9, []], [10, []]], [[0, []], [4, [4]], [6, [6, 2]], [1, [1]], [2, []]]], [[[4, [4]]], [[8, [8, 3]]], [[5, [5, 9]]], [[6, [6, 2]]], [[7, [7, 10]]], [[1, [1]]]]]</t>
  </si>
  <si>
    <t>U_10_0.5_Num_3.txt</t>
  </si>
  <si>
    <t>[[[[0, [1]], [1, []], [10, [10, 6]], [2, [2, 7, 8]], [6, []], [7, []], [8, []]], [[0, []], [9, [9, 5]], [3, [3]], [5, []], [4, [4]]]], [[[9, [9, 5]]], [[10, [10, 6]]], [[3, [3]]], [[2, [7, 8]]], [[2, [2]]], [[4, [4]]]]]</t>
  </si>
  <si>
    <t>U_10_0.5_Num_4.txt</t>
  </si>
  <si>
    <t>[[[[0, [3]], [6, [6, 4]], [4, []], [7, [7, 10]], [10, []], [3, []]], [[0, []], [8, [8]], [9, [9, 5]], [5, []], [1, [1, 2]], [2, []]]], [[[8, [8]]], [[6, [6, 4]]], [[9, [9, 5]]], [[7, [7, 10]]], [[1, [1, 2]]]]]</t>
  </si>
  <si>
    <t>U_10_0.5_Num_5.txt</t>
  </si>
  <si>
    <t>[[[[0, []], [8, [8, 5]], [4, [4, 2]], [2, []], [5, []]], [[0, []], [9, [3, 9, 6, 1]], [10, [10, 7]], [1, []], [7, []], [6, []], [3, []]]], [[[9, [3, 9]]], [[9, [6, 1]]], [[8, [8, 5]]], [[10, [10, 7]]], [[4, [4, 2]]]]]</t>
  </si>
  <si>
    <t>U_10_1.0_Num_1.txt</t>
  </si>
  <si>
    <t>[[[[0, [6]], [6, []], [3, [3]], [1, [1, 2]], [2, []]], [[0, []], [8, [8]], [0, []], [4, [4]], [9, [9, 10]], [7, [7, 5]], [5, []], [10, []]]], [[[8, [8]]], [[4, [4]]], [[3, [3]]], [[9, [9, 10]]], [[1, [1, 2]]], [[7, [7, 5]]]]]</t>
  </si>
  <si>
    <t>U_10_1.0_Num_2.txt</t>
  </si>
  <si>
    <t>[[[[0, [2]], [2, []], [1, [1]], [0, []], [8, [8]], [3, [3, 5]], [5, []]], [[0, [7]], [7, []], [4, [4]], [6, [6]], [10, [10, 9]], [9, []]]], [[[1, [1]]], [[4, [4]]], [[8, [8]]], [[6, [6]]], [[10, [10, 9]]], [[3, [3, 5]]]]]</t>
  </si>
  <si>
    <t>U_10_1.0_Num_3.txt</t>
  </si>
  <si>
    <t>[[[[0, []], [7, [7]], [0, []], [4, [4, 10]], [10, []], [1, [1]]], [[0, []], [8, [8]], [0, []], [9, [9]], [5, [5]], [3, [3, 6]], [2, [2]], [6, []]]], [[[8, [8]]], [[7, [7]]], [[9, [9]]], [[5, [5]]], [[4, [4, 10]]], [[1, [1]]], [[3, [3, 6]]], [[2, [2]]]]]</t>
  </si>
  <si>
    <t>U_10_1.0_Num_4.txt</t>
  </si>
  <si>
    <t>[[[[0, []], [6, [6]], [3, [3]], [10, [10]], [4, [4, 7]], [7, []]], [[0, []], [2, [2]], [1, [1]], [5, [5]], [8, [8, 9]], [9, []]]], [[[2, [2]]], [[6, [6]]], [[3, [3]]], [[1, [1]]], [[10, [10]]], [[5, [5]]], [[4, [4, 7]]], [[8, [8, 9]]]]]</t>
  </si>
  <si>
    <t>U_10_1.0_Num_5.txt</t>
  </si>
  <si>
    <t>[[[[0, [10, 1, 7]], [10, []], [1, []], [7, []], [3, [3]], [6, [6]]], [[0, [2]], [2, []], [8, [8, 4]], [4, []], [5, [5, 9]], [9, []]]], [[[8, [8, 4]]], [[5, [5, 9]]], [[3, [3]]], [[6, [6]]]]]</t>
  </si>
  <si>
    <t>U_10_1.5_Num_1.txt</t>
  </si>
  <si>
    <t>[[[[0, [7]], [7, []], [0, []], [5, [5, 3]], [3, []], [8, [8, 4]], [4, []], [9, [9, 10]], [10, []]], [[0, [2]], [2, []], [6, [6]], [1, [1]]]], [[[5, [5, 3]]], [[6, [6]]], [[8, [8, 4]]], [[9, [9, 10]]], [[1, [1]]]]]</t>
  </si>
  <si>
    <t>U_10_1.5_Num_2.txt</t>
  </si>
  <si>
    <t>[[[[0, [3]], [3, []], [0, []], [5, [5, 7]], [7, []], [8, [8]], [0, []], [4, [4]]], [[0, []], [9, [9, 10]], [10, []], [6, [6]], [1, [1, 2]], [2, []]]], [[[9, [9, 10]]], [[5, [5, 7]]], [[6, [6]]], [[8, [8]]], [[1, [1, 2]]], [[4, [4]]]]]</t>
  </si>
  <si>
    <t>U_10_1.5_Num_3.txt</t>
  </si>
  <si>
    <t>[[[[0, [6, 7, 10]], [6, []], [7, []], [10, []], [3, [3]], [9, [9]]], [[0, [5]], [5, []], [2, [2, 4]], [4, []], [1, [1]], [8, [8]]]], [[[3, [3]]], [[2, [2, 4]]], [[1, [1]]], [[9, [9]]], [[8, [8]]]]]</t>
  </si>
  <si>
    <t>U_10_1.5_Num_4.txt</t>
  </si>
  <si>
    <t>[[[[0, []], [9, [9]], [4, [4]], [1, [1]], [6, [6, 7]], [7, []]], [[0, []], [10, [10, 3]], [3, []], [8, [8, 5]], [5, []], [2, [2]]]], [[[9, [9]]], [[4, [4]]], [[1, [1]]], [[10, [10, 3]]], [[8, [8, 5]]], [[6, [6, 7]]], [[2, [2]]]]]</t>
  </si>
  <si>
    <t>U_10_1.5_Num_5.txt</t>
  </si>
  <si>
    <t>[[[[0, [1]], [1, []], [2, [2]], [5, [5, 3]], [3, []]], [[0, [9]], [9, []], [4, [4, 8]], [8, []], [6, [6]], [7, [7]], [10, [10]]]], [[[4, [4, 8]]], [[6, [6]]], [[2, [2]]], [[7, [7]]], [[5, [5, 3]]], [[10, [10]]]]]</t>
  </si>
  <si>
    <t>[[[[0, []], [9, [3, 10, 9]], [5, [5, 8]], [3, []], [10, []], [7, [7, 4]], [8, []], [4, []]], [[0, []], [6, [6]], [1, [1, 2]], [2, []]]], [[[9, [9]]], [[9, [3, 10]]], [[6, [6]]], [[5, [5, 8]]], [[7, [7, 4]]], [[1, [1, 2]]]]]</t>
  </si>
  <si>
    <t>[[[[0, []], [8, [8]], [5, [5, 3]], [1, [1, 7]], [7, []], [3, []]], [[0, [9]], [2, [2, 4]], [6, [6, 10]], [4, []], [10, []], [9, []]]], [[[8, [8]]], [[2, [2, 4]]], [[5, [5, 3]]], [[6, [6, 10]]], [[1, [1, 7]]]]]</t>
  </si>
  <si>
    <t>[[[[0, []], [10, [10, 6]], [6, []], [2, [2, 7]], [7, []], [8, [8]]], [[0, [1]], [1, []], [3, [3, 4, 5, 9]], [9, []], [5, []], [4, []]]], [[[10, [10, 6]]], [[3, [5, 9]]], [[3, [3, 4]]], [[2, [2, 7]]], [[8, [8]]]]]</t>
  </si>
  <si>
    <t>[[[[0, [3]], [3, []], [10, [10, 8]], [8, []], [9, [9, 2]], [2, []]], [[0, []], [7, [7, 4]], [4, []], [6, [6]], [1, [1, 5]], [5, []]]], [[[10, [10, 8]]], [[7, [7, 4]]], [[6, [6]]], [[9, [9, 2]]], [[1, [1, 5]]]]]</t>
  </si>
  <si>
    <t>[[[[0, [5, 8]], [5, []], [2, [2, 4]], [4, []], [8, []]], [[0, [9]], [6, [6, 3, 1]], [7, [7, 10]], [1, []], [10, []], [9, []], [3, []]]], [[[6, [3, 1]]], [[6, [6]]], [[7, [7, 10]]], [[2, [2, 4]]]]]</t>
  </si>
  <si>
    <t>[[[[0, [6]], [6, []], [2, [2, 4]], [1, [1]], [4, []]], [[0, []], [8, [8]], [3, [3]], [10, [10, 5]], [5, []], [7, [7, 9]], [9, []]]], [[[8, [8]]], [[3, [3]]], [[2, [2, 4]]], [[10, [10, 5]]], [[1, [1]]], [[7, [7, 9]]]]]</t>
  </si>
  <si>
    <t>[[[[0, [2, 1]], [2, [8]], [1, []], [8, []], [5, [5]], [3, [3]]], [[0, []], [7, [7]], [4, [4]], [6, [6]], [10, [10, 9]], [9, []]]], [[[7, [7]]], [[4, [4]]], [[2, [8]]], [[5, [5]]], [[6, [6]]], [[3, [3]]], [[10, [10, 9]]]]]</t>
  </si>
  <si>
    <t>[[[[0, []], [9, [9]], [5, [5]], [3, [3, 6]], [6, []], [1, [1]]], [[0, [8]], [8, []], [7, [7]], [4, [4, 10]], [2, [2]], [10, []]]], [[[7, [7]]], [[9, [9]]], [[4, [4, 10]]], [[5, [5]]], [[3, [3, 6]]], [[2, [2]]], [[1, [1]]]]]</t>
  </si>
  <si>
    <t>[[[[0, [6]], [2, [2]], [6, []], [3, [3]], [4, [4]], [7, [7]]], [[0, []], [1, [1]], [10, [10, 5]], [8, [8, 9]], [9, []], [5, []]]], [[[2, [2]]], [[1, [1]]], [[3, [3]]], [[10, [10, 5]]], [[4, [4]]], [[7, [7]]], [[8, [8, 9]]]]]</t>
  </si>
  <si>
    <t>[[[[0, [10]], [1, [1, 7]], [7, []], [10, []], [9, [9, 5]], [5, []]], [[0, [2]], [8, [8]], [2, [4, 3]], [4, []], [3, []], [6, [6]]]], [[[1, [1, 7]]], [[8, [8]]], [[2, [4, 3]]], [[9, [9, 5]]], [[6, [6]]]]]</t>
  </si>
  <si>
    <t>[[[[0, [7]], [7, []], [4, [4]], [1, [1]]], [[0, [2]], [2, []], [6, [6, 5]], [5, []], [3, [3, 8]], [9, [9, 10]], [8, []], [10, []]]], [[[6, [6, 5]]], [[3, [3, 8]]], [[4, [4]]], [[9, [9, 10]]], [[1, [1]]]]]</t>
  </si>
  <si>
    <t>[[[[0, [3]], [3, []], [5, [5, 6]], [1, [1]], [6, []], [4, [4]]], [[0, [10, 9, 7]], [10, []], [9, [8]], [7, [2]], [8, []], [2, []]]], [[[5, [5, 6]]], [[1, [1]]], [[9, [8]]], [[7, [2]]], [[4, [4]]]]]</t>
  </si>
  <si>
    <t>[[[[0, [6]], [6, [7, 10]], [7, []], [10, []], [3, [3]], [9, [9]]], [[0, [5]], [5, []], [2, [2, 4]], [4, []], [1, [1]], [8, [8]]]], [[[6, [7, 10]]], [[3, [3]]], [[2, [2, 4]]], [[1, [1]]], [[9, [9]]], [[8, [8]]]]]</t>
  </si>
  <si>
    <t>[[[[0, []], [3, [3, 10]], [10, []], [6, [6, 7]], [7, []]], [[0, []], [4, [4]], [0, [9]], [5, [5]], [8, [8, 1]], [9, []], [1, []], [2, [2]]]], [[[4, [4]]], [[5, [5]]], [[3, [3, 10]]], [[8, [8, 1]]], [[6, [6, 7]]], [[2, [2]]]]]</t>
  </si>
  <si>
    <t>[[[[0, [1]], [1, []], [0, []], [8, [8]], [6, [6, 7]], [7, []], [10, [10]]], [[0, [9]], [9, []], [4, [4]], [2, [2, 5]], [5, []], [3, [3]]]], [[[8, [8]]], [[4, [4]]], [[6, [6, 7]]], [[2, [2, 5]]], [[3, [3]]], [[10, [10]]]]]</t>
  </si>
  <si>
    <t>[[[[0, []], [9, [9, 3]], [3, []], [5, [5, 10]], [10, []], [7, [7, 8]], [8, []]], [[0, []], [6, [6]], [1, [1, 2]], [2, []], [4, [4]]]], [[[6, [6]]], [[9, [9, 3]]], [[1, [1, 2]]], [[5, [5, 10]]], [[4, [4]]], [[7, [7, 8]]]]]</t>
  </si>
  <si>
    <t>[[[[0, []], [9, [9, 4]], [6, [6, 2]], [2, []], [4, []], [10, [10]]], [[0, []], [8, [8]], [1, [1, 5]], [5, []], [7, [7, 3]], [3, []]]], [[[9, [9, 4]]], [[8, [8]]], [[6, [6, 2]]], [[1, [1, 5]]], [[7, [7, 3]]], [[10, [10]]]]]</t>
  </si>
  <si>
    <t>[[[[0, [10, 6]], [10, []], [2, [2, 7]], [6, []], [7, []], [8, [8]]], [[0, [1]], [4, [4, 9, 5]], [5, []], [9, [3]], [3, []], [1, []]]], [[[4, [9, 5]]], [[4, [4]]], [[9, [3]]], [[2, [2, 7]]], [[8, [8]]]]]</t>
  </si>
  <si>
    <t>[[[[0, []], [7, [7, 4]], [4, []], [6, [6]], [1, [1, 5]], [5, []]], [[0, [3]], [9, [9, 8]], [8, [10, 2]], [10, []], [3, []], [2, []]]], [[[9, [9, 8]]], [[7, [7, 4]]], [[8, [10, 2]]], [[6, [6]]], [[1, [1, 5]]]]]</t>
  </si>
  <si>
    <t>[[[[0, []], [3, [3, 1, 6, 9]], [9, []], [10, [10, 7]], [1, []], [7, []], [6, []]], [[0, [5, 8]], [5, []], [2, [2, 4]], [4, []], [8, []]]], [[[3, [3, 6]]], [[3, [1, 9]]], [[2, [2, 4]]], [[10, [10, 7]]]]]</t>
  </si>
  <si>
    <t>[[[[0, [8]], [8, [3]], [3, []], [10, [10, 5]], [5, []], [7, [7, 9]], [9, []]], [[0, []], [2, [2, 6]], [1, [1, 4]], [6, []], [4, []]]], [[[8, [3]]], [[2, [2, 6]]], [[1, [1, 4]]], [[10, [10, 5]]], [[7, [7, 9]]]]]</t>
  </si>
  <si>
    <t>[[[[0, [7]], [7, []], [8, [8, 1]], [1, []], [5, [5]], [3, [3]]], [[0, []], [2, [2]], [6, [6, 4]], [4, []], [9, [9]], [10, [10]]]], [[[2, [2]]], [[8, [8, 1]]], [[6, [6, 4]]], [[9, [9]]], [[5, [5]]], [[3, [3]]], [[10, [10]]]]]</t>
  </si>
  <si>
    <t>[[[[0, []], [4, [4, 5, 9, 8]], [5, []], [9, []], [3, [3]], [8, []]], [[0, []], [7, [7]], [10, [10, 1]], [2, [2, 6]], [6, []], [1, []]]], [[[7, [7]]], [[4, [9, 8]]], [[10, [10, 1]]], [[4, [4, 5]]], [[3, [3]]], [[2, [2, 6]]]]]</t>
  </si>
  <si>
    <t>[[[[0, []], [2, [2]], [0, [1]], [1, []], [4, [4]], [7, [7, 5]], [5, []]], [[0, [6]], [6, []], [3, [3]], [10, [10]], [8, [8, 9]], [9, []]]], [[[3, [3]]], [[2, [2]]], [[10, [10]]], [[4, [4]]], [[7, [7, 5]]], [[8, [8, 9]]]]]</t>
  </si>
  <si>
    <t>[[[[0, [10]], [1, [1, 7]], [7, []], [10, []], [9, [9, 5]], [5, []]], [[0, []], [8, [8, 2]], [2, []], [4, [4, 3]], [3, []], [6, [6]]]], [[[8, [8, 2]]], [[1, [1, 7]]], [[4, [4, 3]]], [[9, [9, 5]]], [[6, [6]]]]]</t>
  </si>
  <si>
    <t>[[[[0, [7]], [2, [2]], [7, []], [5, [5, 3]], [3, []], [9, [9, 8]], [8, []], [10, [10, 4]], [4, []]], [[0, []], [6, [6]], [1, [1]]]], [[[2, [2]]], [[5, [5, 3]]], [[6, [6]]], [[1, [1]]], [[9, [9, 8]]], [[10, [10, 4]]]]]</t>
  </si>
  <si>
    <t>[[[[0, []], [5, [5]], [6, [6]], [1, [1, 2]], [2, []]], [[0, [3]], [10, [10, 9]], [9, []], [3, []], [7, [7, 8]], [8, []], [4, [4]]]], [[[5, [5]]], [[10, [10, 9]]], [[6, [6]]], [[7, [7, 8]]], [[1, [1, 2]]], [[4, [4]]]]]</t>
  </si>
  <si>
    <t>[[[[0, [7, 6, 10]], [10, []], [7, []], [6, []], [3, [3]], [9, [9]]], [[0, [5]], [5, [2, 4]], [2, []], [4, []], [8, [8, 1]], [1, []]]], [[[3, [3]]], [[5, [2, 4]]], [[9, [9]]], [[8, [8, 1]]]]]</t>
  </si>
  <si>
    <t>[[[[0, [9]], [9, []], [5, [5]], [6, [6, 7]], [7, []]], [[0, [4]], [4, []], [3, [3, 10]], [10, []], [8, [8]], [2, [2]], [1, [1]]]], [[[5, [5]]], [[3, [3, 10]]], [[8, [8]]], [[6, [6, 7]]], [[2, [2]]], [[1, [1]]]]]</t>
  </si>
  <si>
    <t>[[[[0, [1]], [1, []], [8, [8]], [6, [6, 2]], [2, []], [5, [5, 3]], [3, []]], [[0, []], [9, [9]], [4, [4]], [7, [7]], [10, [10]]]], [[[9, [9]]], [[4, [4]]], [[8, [8]]], [[6, [6, 2]]], [[7, [7]]], [[5, [5, 3]]], [[10, [10]]]]]</t>
  </si>
  <si>
    <t>Center</t>
  </si>
  <si>
    <t>Border</t>
  </si>
  <si>
    <t>Outside</t>
  </si>
  <si>
    <t>[[[[0, [12, 13]], [13, []], [12, []], [4, [4, 10]], [10, [2, 15]], [2, []], [15, []]], [[0, [11, 5]], [11, []], [9, [9, 1, 3]], [7, [7, 6, 8, 14]], [1, []], [6, []], [3, []], [8, []], [14, []], [5, []]]], [[[9, [3]]], [[9, [9, 1]]], [[7, [6, 14]]], [[7, [7, 8]]], [[4, [4, 10]]], [[10, [2, 15]]]]]</t>
  </si>
  <si>
    <t>[[[[0, [3, 14]], [3, []], [12, [12, 9]], [4, [4, 1]], [9, []], [14, []], [1, []]], [[0, [2, 13, 8]], [2, []], [13, []], [8, []], [7, [7, 11]], [11, []], [10, [10, 6]], [6, []], [15, [15, 5]], [5, []]]], [[[12, [12, 9]]], [[4, [4, 1]]], [[7, [7, 11]]], [[10, [10, 6]]], [[15, [15, 5]]]]]</t>
  </si>
  <si>
    <t>Our Time</t>
  </si>
  <si>
    <t>Their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</si>
</sst>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0" fontId="0" fillId="0" borderId="0" xfId="0" applyNumberFormat="1"/>
    <xf numFmtId="9" fontId="0" fillId="0" borderId="0" xfId="1" applyFont="1"/>
    <xf numFmtId="164" fontId="0" fillId="0" borderId="0" xfId="1" applyNumberFormat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E6A5-A9F9-47D8-A8CF-89EF10C04343}">
  <dimension ref="A1:E19"/>
  <sheetViews>
    <sheetView workbookViewId="0">
      <selection activeCell="G24" sqref="G24"/>
    </sheetView>
  </sheetViews>
  <sheetFormatPr defaultRowHeight="15" x14ac:dyDescent="0.25"/>
  <cols>
    <col min="2" max="2" width="10.7109375" customWidth="1"/>
    <col min="3" max="3" width="10.140625" customWidth="1"/>
    <col min="4" max="4" width="11" customWidth="1"/>
    <col min="5" max="5" width="12" customWidth="1"/>
  </cols>
  <sheetData>
    <row r="1" spans="1:5" x14ac:dyDescent="0.25">
      <c r="A1" s="9"/>
      <c r="B1" s="9"/>
      <c r="C1" s="5" t="s">
        <v>58</v>
      </c>
      <c r="D1" s="5" t="s">
        <v>124</v>
      </c>
      <c r="E1" s="5" t="s">
        <v>125</v>
      </c>
    </row>
    <row r="2" spans="1:5" x14ac:dyDescent="0.25">
      <c r="A2" s="8">
        <v>10</v>
      </c>
      <c r="B2" s="6" t="s">
        <v>119</v>
      </c>
      <c r="C2" s="10">
        <f>'10 Center'!K17</f>
        <v>1.6448023871660777E-3</v>
      </c>
      <c r="D2" s="7">
        <f>'10 Center'!G17</f>
        <v>80.15507750193278</v>
      </c>
      <c r="E2" s="5">
        <v>23</v>
      </c>
    </row>
    <row r="3" spans="1:5" x14ac:dyDescent="0.25">
      <c r="A3" s="8"/>
      <c r="B3" s="6" t="s">
        <v>120</v>
      </c>
      <c r="C3" s="10">
        <f>'10 Border'!I17</f>
        <v>-1.5253477770342872E-2</v>
      </c>
      <c r="D3" s="7">
        <f>'10 Border'!E17</f>
        <v>113.2604474067688</v>
      </c>
      <c r="E3" s="5">
        <v>25</v>
      </c>
    </row>
    <row r="4" spans="1:5" x14ac:dyDescent="0.25">
      <c r="A4" s="8"/>
      <c r="B4" s="6" t="s">
        <v>121</v>
      </c>
      <c r="C4" s="10">
        <f>'10 Outside'!I17</f>
        <v>-2.6260628523104852E-2</v>
      </c>
      <c r="D4" s="7">
        <f>'10 Outside'!E17</f>
        <v>123.98832874827916</v>
      </c>
      <c r="E4" s="5">
        <v>8</v>
      </c>
    </row>
    <row r="5" spans="1:5" x14ac:dyDescent="0.25">
      <c r="A5" s="8">
        <v>15</v>
      </c>
      <c r="B5" s="6" t="s">
        <v>119</v>
      </c>
      <c r="C5" s="10">
        <f>'15 Center'!K17</f>
        <v>6.7595091788197137E-3</v>
      </c>
      <c r="D5" s="7">
        <f>'15 Center'!G17</f>
        <v>62.942260487874343</v>
      </c>
      <c r="E5" s="5">
        <v>3600</v>
      </c>
    </row>
    <row r="6" spans="1:5" x14ac:dyDescent="0.25">
      <c r="A6" s="8"/>
      <c r="B6" s="6" t="s">
        <v>120</v>
      </c>
      <c r="C6" s="10">
        <f>'15 Border'!I17</f>
        <v>5.2216477737383152E-4</v>
      </c>
      <c r="D6" s="7">
        <f>'15 Border'!E17</f>
        <v>487.84455639521281</v>
      </c>
      <c r="E6" s="5">
        <v>2677.2</v>
      </c>
    </row>
    <row r="7" spans="1:5" x14ac:dyDescent="0.25">
      <c r="A7" s="8"/>
      <c r="B7" s="6" t="s">
        <v>121</v>
      </c>
      <c r="C7" s="10">
        <f>'15 Outside'!I17</f>
        <v>-0.12677772830173348</v>
      </c>
      <c r="D7" s="7">
        <f>'15 Outside'!E17</f>
        <v>417.19736902978678</v>
      </c>
      <c r="E7" s="5">
        <v>878</v>
      </c>
    </row>
    <row r="9" spans="1:5" x14ac:dyDescent="0.25">
      <c r="B9" s="11"/>
    </row>
    <row r="14" spans="1:5" x14ac:dyDescent="0.25">
      <c r="A14" s="8">
        <v>10</v>
      </c>
      <c r="B14" s="14">
        <v>0.5</v>
      </c>
      <c r="C14" s="13">
        <v>-3.5772330583557434E-3</v>
      </c>
    </row>
    <row r="15" spans="1:5" x14ac:dyDescent="0.25">
      <c r="A15" s="8"/>
      <c r="B15" s="14">
        <v>1</v>
      </c>
      <c r="C15" s="13">
        <v>-2.0174567671703034E-2</v>
      </c>
    </row>
    <row r="16" spans="1:5" x14ac:dyDescent="0.25">
      <c r="A16" s="8"/>
      <c r="B16" s="14">
        <v>1.5</v>
      </c>
      <c r="C16" s="13">
        <v>-1.6117503176222871E-2</v>
      </c>
    </row>
    <row r="17" spans="1:2" x14ac:dyDescent="0.25">
      <c r="A17" s="8">
        <v>15</v>
      </c>
      <c r="B17" s="14">
        <v>0.5</v>
      </c>
    </row>
    <row r="18" spans="1:2" x14ac:dyDescent="0.25">
      <c r="A18" s="8"/>
      <c r="B18" s="14">
        <v>1</v>
      </c>
    </row>
    <row r="19" spans="1:2" x14ac:dyDescent="0.25">
      <c r="A19" s="8"/>
      <c r="B19" s="14">
        <v>1.5</v>
      </c>
    </row>
  </sheetData>
  <mergeCells count="5">
    <mergeCell ref="A2:A4"/>
    <mergeCell ref="A5:A7"/>
    <mergeCell ref="A1:B1"/>
    <mergeCell ref="A14:A16"/>
    <mergeCell ref="A17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workbookViewId="0">
      <selection activeCell="I21" sqref="I21"/>
    </sheetView>
  </sheetViews>
  <sheetFormatPr defaultRowHeight="15" x14ac:dyDescent="0.25"/>
  <cols>
    <col min="1" max="1" width="22.140625" customWidth="1"/>
  </cols>
  <sheetData>
    <row r="1" spans="1:15" x14ac:dyDescent="0.25">
      <c r="I1" t="s">
        <v>20</v>
      </c>
      <c r="J1" s="2" t="s">
        <v>57</v>
      </c>
      <c r="K1" s="2" t="s">
        <v>58</v>
      </c>
    </row>
    <row r="2" spans="1:15" x14ac:dyDescent="0.25">
      <c r="A2" t="s">
        <v>21</v>
      </c>
      <c r="B2">
        <v>199.92943828148651</v>
      </c>
      <c r="C2">
        <v>204.78098533521859</v>
      </c>
      <c r="D2">
        <v>203.51364489389209</v>
      </c>
      <c r="E2">
        <v>209.27364489389211</v>
      </c>
      <c r="F2">
        <v>201.08</v>
      </c>
      <c r="G2">
        <v>115.89168477058411</v>
      </c>
      <c r="I2">
        <v>196</v>
      </c>
      <c r="J2" s="2">
        <f>MIN(B2:F2)</f>
        <v>199.92943828148651</v>
      </c>
      <c r="K2" s="3">
        <f>(J2-I2)/I2</f>
        <v>2.004815449738016E-2</v>
      </c>
      <c r="O2" t="s">
        <v>122</v>
      </c>
    </row>
    <row r="3" spans="1:15" x14ac:dyDescent="0.25">
      <c r="A3" t="s">
        <v>23</v>
      </c>
      <c r="B3">
        <v>174.36</v>
      </c>
      <c r="C3">
        <v>167.64</v>
      </c>
      <c r="D3">
        <v>170.8742453276985</v>
      </c>
      <c r="E3">
        <v>166.7442001704168</v>
      </c>
      <c r="F3">
        <v>167.58246193269741</v>
      </c>
      <c r="G3">
        <v>42.428934907913209</v>
      </c>
      <c r="I3">
        <v>165</v>
      </c>
      <c r="J3" s="2">
        <f t="shared" ref="J3:J16" si="0">MIN(B3:F3)</f>
        <v>166.7442001704168</v>
      </c>
      <c r="K3" s="3">
        <f t="shared" ref="K3:K16" si="1">(J3-I3)/I3</f>
        <v>1.0570910123738203E-2</v>
      </c>
      <c r="O3" t="s">
        <v>123</v>
      </c>
    </row>
    <row r="4" spans="1:15" x14ac:dyDescent="0.25">
      <c r="A4" t="s">
        <v>25</v>
      </c>
      <c r="B4">
        <v>187.76</v>
      </c>
      <c r="C4">
        <v>194.2481166756439</v>
      </c>
      <c r="D4">
        <v>184.16811667564389</v>
      </c>
      <c r="E4">
        <v>187.68</v>
      </c>
      <c r="F4">
        <v>196.68</v>
      </c>
      <c r="G4">
        <v>63.570631408691398</v>
      </c>
      <c r="I4">
        <v>183</v>
      </c>
      <c r="J4" s="2">
        <f t="shared" si="0"/>
        <v>184.16811667564389</v>
      </c>
      <c r="K4" s="3">
        <f t="shared" si="1"/>
        <v>6.3831512330267048E-3</v>
      </c>
    </row>
    <row r="5" spans="1:15" x14ac:dyDescent="0.25">
      <c r="A5" t="s">
        <v>27</v>
      </c>
      <c r="B5">
        <v>173.17068524787851</v>
      </c>
      <c r="C5">
        <v>171.40212889669149</v>
      </c>
      <c r="D5">
        <v>174.87608141090999</v>
      </c>
      <c r="E5">
        <v>172.4051482732479</v>
      </c>
      <c r="F5">
        <v>176.6209274696028</v>
      </c>
      <c r="G5">
        <v>94.613196754455572</v>
      </c>
      <c r="I5">
        <v>166</v>
      </c>
      <c r="J5" s="2">
        <f t="shared" si="0"/>
        <v>171.40212889669149</v>
      </c>
      <c r="K5" s="3">
        <f t="shared" si="1"/>
        <v>3.2542945160792133E-2</v>
      </c>
    </row>
    <row r="6" spans="1:15" x14ac:dyDescent="0.25">
      <c r="A6" t="s">
        <v>29</v>
      </c>
      <c r="B6">
        <v>167.58944668697939</v>
      </c>
      <c r="C6">
        <v>167.58944668697939</v>
      </c>
      <c r="D6">
        <v>174.84</v>
      </c>
      <c r="E6">
        <v>177.02649336228509</v>
      </c>
      <c r="F6">
        <v>169.5864933622851</v>
      </c>
      <c r="G6">
        <v>73.963434457778931</v>
      </c>
      <c r="I6">
        <v>160</v>
      </c>
      <c r="J6" s="2">
        <f t="shared" si="0"/>
        <v>167.58944668697939</v>
      </c>
      <c r="K6" s="3">
        <f t="shared" si="1"/>
        <v>4.7434041793621165E-2</v>
      </c>
    </row>
    <row r="7" spans="1:15" x14ac:dyDescent="0.25">
      <c r="A7" t="s">
        <v>0</v>
      </c>
      <c r="B7">
        <v>254.1992343060887</v>
      </c>
      <c r="C7">
        <v>254.21038537560801</v>
      </c>
      <c r="D7">
        <v>253.93038537560801</v>
      </c>
      <c r="E7">
        <v>253.93038537560801</v>
      </c>
      <c r="F7">
        <v>253.93038537560801</v>
      </c>
      <c r="G7">
        <v>52.810237360000613</v>
      </c>
      <c r="I7">
        <v>256</v>
      </c>
      <c r="J7" s="2">
        <f t="shared" si="0"/>
        <v>253.93038537560801</v>
      </c>
      <c r="K7" s="3">
        <f t="shared" si="1"/>
        <v>-8.0844321265312047E-3</v>
      </c>
      <c r="O7" t="s">
        <v>1</v>
      </c>
    </row>
    <row r="8" spans="1:15" x14ac:dyDescent="0.25">
      <c r="A8" t="s">
        <v>2</v>
      </c>
      <c r="B8">
        <v>235.67093106858931</v>
      </c>
      <c r="C8">
        <v>234.5584775224572</v>
      </c>
      <c r="D8">
        <v>235.67093106858931</v>
      </c>
      <c r="E8">
        <v>237.8742453276985</v>
      </c>
      <c r="F8">
        <v>234.5584775224572</v>
      </c>
      <c r="G8">
        <v>53.346953344345103</v>
      </c>
      <c r="I8">
        <v>235</v>
      </c>
      <c r="J8" s="2">
        <f t="shared" si="0"/>
        <v>234.5584775224572</v>
      </c>
      <c r="K8" s="3">
        <f t="shared" si="1"/>
        <v>-1.8788190533736357E-3</v>
      </c>
      <c r="O8" t="s">
        <v>3</v>
      </c>
    </row>
    <row r="9" spans="1:15" x14ac:dyDescent="0.25">
      <c r="A9" t="s">
        <v>4</v>
      </c>
      <c r="B9">
        <v>255.20811667564391</v>
      </c>
      <c r="C9">
        <v>255.20811667564391</v>
      </c>
      <c r="D9">
        <v>255.20811667564391</v>
      </c>
      <c r="E9">
        <v>255.20811667564391</v>
      </c>
      <c r="F9">
        <v>255.20811667564391</v>
      </c>
      <c r="G9">
        <v>78.683879375457749</v>
      </c>
      <c r="I9">
        <v>256</v>
      </c>
      <c r="J9" s="2">
        <f t="shared" si="0"/>
        <v>255.20811667564391</v>
      </c>
      <c r="K9" s="3">
        <f t="shared" si="1"/>
        <v>-3.0932942357659865E-3</v>
      </c>
      <c r="O9" t="s">
        <v>5</v>
      </c>
    </row>
    <row r="10" spans="1:15" x14ac:dyDescent="0.25">
      <c r="A10" t="s">
        <v>6</v>
      </c>
      <c r="B10">
        <v>216.10092746960279</v>
      </c>
      <c r="C10">
        <v>210.82193647781</v>
      </c>
      <c r="D10">
        <v>210.82193647781</v>
      </c>
      <c r="E10">
        <v>210.82193647781</v>
      </c>
      <c r="F10">
        <v>210.82193647781</v>
      </c>
      <c r="G10">
        <v>56.899984073638919</v>
      </c>
      <c r="I10">
        <v>209</v>
      </c>
      <c r="J10" s="2">
        <f t="shared" si="0"/>
        <v>210.82193647781</v>
      </c>
      <c r="K10" s="3">
        <f t="shared" si="1"/>
        <v>8.7173994153588452E-3</v>
      </c>
      <c r="O10" t="s">
        <v>7</v>
      </c>
    </row>
    <row r="11" spans="1:15" x14ac:dyDescent="0.25">
      <c r="A11" t="s">
        <v>8</v>
      </c>
      <c r="B11">
        <v>181.51788443736251</v>
      </c>
      <c r="C11">
        <v>190.63066564315889</v>
      </c>
      <c r="D11">
        <v>181.0722334028041</v>
      </c>
      <c r="E11">
        <v>181.0722334028041</v>
      </c>
      <c r="F11">
        <v>181.3615677596452</v>
      </c>
      <c r="G11">
        <v>79.904156351089483</v>
      </c>
      <c r="I11">
        <v>182</v>
      </c>
      <c r="J11" s="2">
        <f t="shared" si="0"/>
        <v>181.0722334028041</v>
      </c>
      <c r="K11" s="3">
        <f t="shared" si="1"/>
        <v>-5.0976186659115281E-3</v>
      </c>
      <c r="O11" t="s">
        <v>9</v>
      </c>
    </row>
    <row r="12" spans="1:15" x14ac:dyDescent="0.25">
      <c r="A12" t="s">
        <v>10</v>
      </c>
      <c r="B12">
        <v>322.87923430608868</v>
      </c>
      <c r="C12">
        <v>322.87923430608868</v>
      </c>
      <c r="D12">
        <v>322.87923430608868</v>
      </c>
      <c r="E12">
        <v>322.87923430608868</v>
      </c>
      <c r="F12">
        <v>322.87923430608868</v>
      </c>
      <c r="G12">
        <v>15.447394847869869</v>
      </c>
      <c r="I12">
        <v>324</v>
      </c>
      <c r="J12" s="2">
        <f t="shared" si="0"/>
        <v>322.87923430608868</v>
      </c>
      <c r="K12" s="3">
        <f t="shared" si="1"/>
        <v>-3.4591533762695172E-3</v>
      </c>
      <c r="O12" t="s">
        <v>15</v>
      </c>
    </row>
    <row r="13" spans="1:15" x14ac:dyDescent="0.25">
      <c r="A13" t="s">
        <v>11</v>
      </c>
      <c r="B13">
        <v>292.94420017041682</v>
      </c>
      <c r="C13">
        <v>292.94420017041682</v>
      </c>
      <c r="D13">
        <v>292.94420017041682</v>
      </c>
      <c r="E13">
        <v>292.94420017041682</v>
      </c>
      <c r="F13">
        <v>292.94420017041682</v>
      </c>
      <c r="G13">
        <v>75.043631887435922</v>
      </c>
      <c r="I13">
        <v>288</v>
      </c>
      <c r="J13" s="2">
        <f t="shared" si="0"/>
        <v>292.94420017041682</v>
      </c>
      <c r="K13" s="3">
        <f t="shared" si="1"/>
        <v>1.7167361702836184E-2</v>
      </c>
      <c r="O13" t="s">
        <v>16</v>
      </c>
    </row>
    <row r="14" spans="1:15" x14ac:dyDescent="0.25">
      <c r="A14" t="s">
        <v>12</v>
      </c>
      <c r="B14">
        <v>308.78088312696161</v>
      </c>
      <c r="C14">
        <v>308.78088312696161</v>
      </c>
      <c r="D14">
        <v>308.78088312696161</v>
      </c>
      <c r="E14">
        <v>308.78088312696161</v>
      </c>
      <c r="F14">
        <v>308.78088312696161</v>
      </c>
      <c r="G14">
        <v>47.792246627807607</v>
      </c>
      <c r="I14">
        <v>308</v>
      </c>
      <c r="J14" s="2">
        <f t="shared" si="0"/>
        <v>308.78088312696161</v>
      </c>
      <c r="K14" s="3">
        <f t="shared" si="1"/>
        <v>2.5353348277974419E-3</v>
      </c>
      <c r="O14" t="s">
        <v>17</v>
      </c>
    </row>
    <row r="15" spans="1:15" x14ac:dyDescent="0.25">
      <c r="A15" t="s">
        <v>13</v>
      </c>
      <c r="B15">
        <v>291.40095068326372</v>
      </c>
      <c r="C15">
        <v>291.40095068326372</v>
      </c>
      <c r="D15">
        <v>291.40095068326372</v>
      </c>
      <c r="E15">
        <v>291.40095068326372</v>
      </c>
      <c r="F15">
        <v>291.40095068326372</v>
      </c>
      <c r="G15">
        <v>40.070476675033568</v>
      </c>
      <c r="I15">
        <v>295</v>
      </c>
      <c r="J15" s="2">
        <f t="shared" si="0"/>
        <v>291.40095068326372</v>
      </c>
      <c r="K15" s="3">
        <f t="shared" si="1"/>
        <v>-1.2200167175377235E-2</v>
      </c>
      <c r="O15" t="s">
        <v>18</v>
      </c>
    </row>
    <row r="16" spans="1:15" x14ac:dyDescent="0.25">
      <c r="A16" t="s">
        <v>14</v>
      </c>
      <c r="B16">
        <v>268.78944668697937</v>
      </c>
      <c r="C16">
        <v>266.258035537902</v>
      </c>
      <c r="D16">
        <v>266.258035537902</v>
      </c>
      <c r="E16">
        <v>266.258035537902</v>
      </c>
      <c r="F16">
        <v>267.21727748158798</v>
      </c>
      <c r="G16">
        <v>53.667064476013188</v>
      </c>
      <c r="I16">
        <v>269</v>
      </c>
      <c r="J16" s="2">
        <f t="shared" si="0"/>
        <v>266.258035537902</v>
      </c>
      <c r="K16" s="3">
        <f t="shared" si="1"/>
        <v>-1.019317643902601E-2</v>
      </c>
      <c r="O16" t="s">
        <v>19</v>
      </c>
    </row>
    <row r="17" spans="7:11" x14ac:dyDescent="0.25">
      <c r="G17" s="2">
        <f>AVERAGE(G2:G16)</f>
        <v>62.942260487874343</v>
      </c>
      <c r="J17" s="2">
        <f>AVERAGE(J2:J16)</f>
        <v>233.8458522660116</v>
      </c>
      <c r="K17" s="4">
        <f>AVERAGE(K2:K16)</f>
        <v>6.7595091788197137E-3</v>
      </c>
    </row>
    <row r="21" spans="7:11" x14ac:dyDescent="0.25">
      <c r="I21" s="11">
        <f>AVERAGE(K2:K6)</f>
        <v>2.3395840561711671E-2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624D-404F-44A1-8901-39FD95EDDA57}">
  <dimension ref="A1:L24"/>
  <sheetViews>
    <sheetView workbookViewId="0">
      <selection activeCell="G24" sqref="G24"/>
    </sheetView>
  </sheetViews>
  <sheetFormatPr defaultRowHeight="15" x14ac:dyDescent="0.25"/>
  <sheetData>
    <row r="1" spans="1:12" x14ac:dyDescent="0.25">
      <c r="G1" t="s">
        <v>41</v>
      </c>
      <c r="H1" s="2" t="s">
        <v>57</v>
      </c>
      <c r="I1" s="2" t="s">
        <v>58</v>
      </c>
    </row>
    <row r="2" spans="1:12" x14ac:dyDescent="0.25">
      <c r="A2" t="s">
        <v>21</v>
      </c>
      <c r="B2">
        <v>212.4983891229669</v>
      </c>
      <c r="C2">
        <v>208.74282847549711</v>
      </c>
      <c r="D2">
        <v>216.68</v>
      </c>
      <c r="E2">
        <v>612.56627647082007</v>
      </c>
      <c r="G2">
        <v>206</v>
      </c>
      <c r="H2" s="2">
        <f>MIN(B2:D2)</f>
        <v>208.74282847549711</v>
      </c>
      <c r="I2" s="3">
        <f>(H2-G2)/G2</f>
        <v>1.3314701337364593E-2</v>
      </c>
      <c r="L2" t="s">
        <v>22</v>
      </c>
    </row>
    <row r="3" spans="1:12" x14ac:dyDescent="0.25">
      <c r="A3" t="s">
        <v>23</v>
      </c>
      <c r="B3">
        <v>178.92510808169101</v>
      </c>
      <c r="C3">
        <v>178.92510808169101</v>
      </c>
      <c r="D3">
        <v>181.32</v>
      </c>
      <c r="E3">
        <v>381.2804274559021</v>
      </c>
      <c r="G3">
        <v>178</v>
      </c>
      <c r="H3" s="2">
        <f t="shared" ref="H3:H16" si="0">MIN(B3:D3)</f>
        <v>178.92510808169101</v>
      </c>
      <c r="I3" s="3">
        <f t="shared" ref="I3:I16" si="1">(H3-G3)/G3</f>
        <v>5.1972364139944247E-3</v>
      </c>
      <c r="L3" t="s">
        <v>24</v>
      </c>
    </row>
    <row r="4" spans="1:12" x14ac:dyDescent="0.25">
      <c r="A4" t="s">
        <v>25</v>
      </c>
      <c r="B4">
        <v>188.78721386679399</v>
      </c>
      <c r="C4">
        <v>191.16</v>
      </c>
      <c r="D4">
        <v>192.69045172469509</v>
      </c>
      <c r="E4">
        <v>288.22531994183862</v>
      </c>
      <c r="G4">
        <v>182</v>
      </c>
      <c r="H4" s="2">
        <f t="shared" si="0"/>
        <v>188.78721386679399</v>
      </c>
      <c r="I4" s="3">
        <f t="shared" si="1"/>
        <v>3.7292383883483465E-2</v>
      </c>
      <c r="L4" t="s">
        <v>26</v>
      </c>
    </row>
    <row r="5" spans="1:12" x14ac:dyDescent="0.25">
      <c r="A5" t="s">
        <v>27</v>
      </c>
      <c r="B5">
        <v>188.41159211269539</v>
      </c>
      <c r="C5">
        <v>183.3715921126954</v>
      </c>
      <c r="D5">
        <v>184.7780095770091</v>
      </c>
      <c r="E5">
        <v>768.13949481646216</v>
      </c>
      <c r="G5">
        <v>182</v>
      </c>
      <c r="H5" s="2">
        <f t="shared" si="0"/>
        <v>183.3715921126954</v>
      </c>
      <c r="I5" s="3">
        <f t="shared" si="1"/>
        <v>7.5362203994252521E-3</v>
      </c>
      <c r="L5" t="s">
        <v>28</v>
      </c>
    </row>
    <row r="6" spans="1:12" x14ac:dyDescent="0.25">
      <c r="A6" t="s">
        <v>29</v>
      </c>
      <c r="B6">
        <v>182.28759885081749</v>
      </c>
      <c r="C6">
        <v>168.11700680662241</v>
      </c>
      <c r="D6">
        <v>170.10071638953789</v>
      </c>
      <c r="E6">
        <v>639.24028396606445</v>
      </c>
      <c r="G6">
        <v>168</v>
      </c>
      <c r="H6" s="2">
        <f t="shared" si="0"/>
        <v>168.11700680662241</v>
      </c>
      <c r="I6" s="3">
        <f t="shared" si="1"/>
        <v>6.964690870381741E-4</v>
      </c>
      <c r="L6" t="s">
        <v>30</v>
      </c>
    </row>
    <row r="7" spans="1:12" x14ac:dyDescent="0.25">
      <c r="A7" t="s">
        <v>0</v>
      </c>
      <c r="B7">
        <v>250.66428824324959</v>
      </c>
      <c r="C7">
        <v>252.38428824324961</v>
      </c>
      <c r="D7">
        <v>250.66428824324959</v>
      </c>
      <c r="E7">
        <v>651.07095718383789</v>
      </c>
      <c r="G7">
        <v>255</v>
      </c>
      <c r="H7" s="2">
        <f t="shared" si="0"/>
        <v>250.66428824324959</v>
      </c>
      <c r="I7" s="3">
        <f t="shared" si="1"/>
        <v>-1.7002791202942798E-2</v>
      </c>
      <c r="L7" t="s">
        <v>31</v>
      </c>
    </row>
    <row r="8" spans="1:12" x14ac:dyDescent="0.25">
      <c r="A8" t="s">
        <v>2</v>
      </c>
      <c r="B8">
        <v>252.13511193687691</v>
      </c>
      <c r="C8">
        <v>253.48665018567269</v>
      </c>
      <c r="D8">
        <v>252.13511193687691</v>
      </c>
      <c r="E8">
        <v>621.57469964027405</v>
      </c>
      <c r="G8">
        <v>257</v>
      </c>
      <c r="H8" s="2">
        <f t="shared" si="0"/>
        <v>252.13511193687691</v>
      </c>
      <c r="I8" s="3">
        <f t="shared" si="1"/>
        <v>-1.8929525537443929E-2</v>
      </c>
      <c r="L8" t="s">
        <v>32</v>
      </c>
    </row>
    <row r="9" spans="1:12" x14ac:dyDescent="0.25">
      <c r="A9" t="s">
        <v>4</v>
      </c>
      <c r="B9">
        <v>268.15134630948592</v>
      </c>
      <c r="C9">
        <v>269.14012083164351</v>
      </c>
      <c r="D9">
        <v>268.52304558976681</v>
      </c>
      <c r="E9">
        <v>558.04711405436194</v>
      </c>
      <c r="G9">
        <v>268</v>
      </c>
      <c r="H9" s="2">
        <f t="shared" si="0"/>
        <v>268.15134630948592</v>
      </c>
      <c r="I9" s="3">
        <f t="shared" si="1"/>
        <v>5.6472503539520974E-4</v>
      </c>
      <c r="L9" t="s">
        <v>33</v>
      </c>
    </row>
    <row r="10" spans="1:12" x14ac:dyDescent="0.25">
      <c r="A10" t="s">
        <v>6</v>
      </c>
      <c r="B10">
        <v>236.03000225669931</v>
      </c>
      <c r="C10">
        <v>233.91714793053541</v>
      </c>
      <c r="D10">
        <v>233.91714793053541</v>
      </c>
      <c r="E10">
        <v>332.59556555747992</v>
      </c>
      <c r="G10">
        <v>238</v>
      </c>
      <c r="H10" s="2">
        <f t="shared" si="0"/>
        <v>233.91714793053541</v>
      </c>
      <c r="I10" s="3">
        <f t="shared" si="1"/>
        <v>-1.7154840628002491E-2</v>
      </c>
      <c r="L10" t="s">
        <v>34</v>
      </c>
    </row>
    <row r="11" spans="1:12" x14ac:dyDescent="0.25">
      <c r="A11" t="s">
        <v>8</v>
      </c>
      <c r="B11">
        <v>209.59032748099779</v>
      </c>
      <c r="C11">
        <v>205.91817086566761</v>
      </c>
      <c r="D11">
        <v>197.63375531753181</v>
      </c>
      <c r="E11">
        <v>415.63288235664368</v>
      </c>
      <c r="G11">
        <v>190</v>
      </c>
      <c r="H11" s="2">
        <f t="shared" si="0"/>
        <v>197.63375531753181</v>
      </c>
      <c r="I11" s="3">
        <f t="shared" si="1"/>
        <v>4.0177659565956883E-2</v>
      </c>
      <c r="L11" t="s">
        <v>35</v>
      </c>
    </row>
    <row r="12" spans="1:12" x14ac:dyDescent="0.25">
      <c r="A12" t="s">
        <v>10</v>
      </c>
      <c r="B12">
        <v>348.4792701161237</v>
      </c>
      <c r="C12">
        <v>348.4792701161237</v>
      </c>
      <c r="D12">
        <v>348.4792701161237</v>
      </c>
      <c r="E12">
        <v>296.00058285395312</v>
      </c>
      <c r="G12">
        <v>352</v>
      </c>
      <c r="H12" s="2">
        <f t="shared" si="0"/>
        <v>348.4792701161237</v>
      </c>
      <c r="I12" s="3">
        <f t="shared" si="1"/>
        <v>-1.0002073533739487E-2</v>
      </c>
      <c r="L12" t="s">
        <v>36</v>
      </c>
    </row>
    <row r="13" spans="1:12" x14ac:dyDescent="0.25">
      <c r="A13" t="s">
        <v>11</v>
      </c>
      <c r="B13">
        <v>308.90333556945188</v>
      </c>
      <c r="C13">
        <v>308.90333556945188</v>
      </c>
      <c r="D13">
        <v>308.90333556945188</v>
      </c>
      <c r="E13">
        <v>488.87049110730487</v>
      </c>
      <c r="G13">
        <v>311</v>
      </c>
      <c r="H13" s="2">
        <f t="shared" si="0"/>
        <v>308.90333556945188</v>
      </c>
      <c r="I13" s="3">
        <f t="shared" si="1"/>
        <v>-6.7416862718588967E-3</v>
      </c>
      <c r="L13" t="s">
        <v>37</v>
      </c>
    </row>
    <row r="14" spans="1:12" x14ac:dyDescent="0.25">
      <c r="A14" t="s">
        <v>12</v>
      </c>
      <c r="B14">
        <v>327.10083018811292</v>
      </c>
      <c r="C14">
        <v>327.10083018811292</v>
      </c>
      <c r="D14">
        <v>327.10083018811292</v>
      </c>
      <c r="E14">
        <v>463.60245196024567</v>
      </c>
      <c r="G14">
        <v>328</v>
      </c>
      <c r="H14" s="2">
        <f t="shared" si="0"/>
        <v>327.10083018811292</v>
      </c>
      <c r="I14" s="3">
        <f t="shared" si="1"/>
        <v>-2.7413713777045038E-3</v>
      </c>
      <c r="L14" t="s">
        <v>38</v>
      </c>
    </row>
    <row r="15" spans="1:12" x14ac:dyDescent="0.25">
      <c r="A15" t="s">
        <v>13</v>
      </c>
      <c r="B15">
        <v>320.27714793053531</v>
      </c>
      <c r="C15">
        <v>321.32077605052712</v>
      </c>
      <c r="D15">
        <v>316.32077605052712</v>
      </c>
      <c r="E15">
        <v>288.49769870440161</v>
      </c>
      <c r="G15">
        <v>323</v>
      </c>
      <c r="H15" s="2">
        <f t="shared" si="0"/>
        <v>316.32077605052712</v>
      </c>
      <c r="I15" s="3">
        <f t="shared" si="1"/>
        <v>-2.0678711917872707E-2</v>
      </c>
      <c r="L15" t="s">
        <v>39</v>
      </c>
    </row>
    <row r="16" spans="1:12" x14ac:dyDescent="0.25">
      <c r="A16" t="s">
        <v>14</v>
      </c>
      <c r="B16">
        <v>265.0168843243988</v>
      </c>
      <c r="C16">
        <v>265.0168843243988</v>
      </c>
      <c r="D16">
        <v>265.69930912887969</v>
      </c>
      <c r="E16">
        <v>512.32409985860181</v>
      </c>
      <c r="G16">
        <v>266</v>
      </c>
      <c r="H16" s="2">
        <f t="shared" si="0"/>
        <v>265.0168843243988</v>
      </c>
      <c r="I16" s="3">
        <f t="shared" si="1"/>
        <v>-3.6959235924857062E-3</v>
      </c>
      <c r="L16" t="s">
        <v>40</v>
      </c>
    </row>
    <row r="17" spans="5:9" x14ac:dyDescent="0.25">
      <c r="E17" s="2">
        <f>AVERAGE(E2:E16)</f>
        <v>487.84455639521281</v>
      </c>
      <c r="H17" s="2">
        <f>AVERAGE(H2:H16)</f>
        <v>246.41776635530624</v>
      </c>
      <c r="I17" s="4">
        <f>AVERAGE(I2:I16)</f>
        <v>5.2216477737383152E-4</v>
      </c>
    </row>
    <row r="21" spans="5:9" x14ac:dyDescent="0.25">
      <c r="F21" s="12">
        <v>2.3395840561711671E-2</v>
      </c>
      <c r="G21" s="11">
        <f>AVERAGE(I2:I6)</f>
        <v>1.280740222426118E-2</v>
      </c>
      <c r="H21">
        <v>-0.15503544054710655</v>
      </c>
    </row>
    <row r="24" spans="5:9" x14ac:dyDescent="0.25">
      <c r="G24" s="12">
        <f>AVERAGE(F21:H21)</f>
        <v>-3.9610732587044568E-2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9C34-6252-4373-90A2-3E31618B06BD}">
  <dimension ref="A1:L21"/>
  <sheetViews>
    <sheetView workbookViewId="0">
      <selection activeCell="F21" sqref="F21"/>
    </sheetView>
  </sheetViews>
  <sheetFormatPr defaultRowHeight="15" x14ac:dyDescent="0.25"/>
  <cols>
    <col min="1" max="1" width="22.5703125" customWidth="1"/>
  </cols>
  <sheetData>
    <row r="1" spans="1:12" x14ac:dyDescent="0.25">
      <c r="G1" t="s">
        <v>20</v>
      </c>
      <c r="H1" t="s">
        <v>57</v>
      </c>
      <c r="I1" t="s">
        <v>58</v>
      </c>
    </row>
    <row r="2" spans="1:12" x14ac:dyDescent="0.25">
      <c r="A2" t="s">
        <v>21</v>
      </c>
      <c r="B2">
        <v>206.66428824324959</v>
      </c>
      <c r="C2">
        <v>211.09303441880269</v>
      </c>
      <c r="D2">
        <v>213.4593686630684</v>
      </c>
      <c r="E2">
        <v>328.45027939478553</v>
      </c>
      <c r="G2">
        <v>241</v>
      </c>
      <c r="H2">
        <f>MIN(B2:D2)</f>
        <v>206.66428824324959</v>
      </c>
      <c r="I2" s="1">
        <f>(H2-G2)/G2</f>
        <v>-0.14247183301556188</v>
      </c>
      <c r="L2" t="s">
        <v>42</v>
      </c>
    </row>
    <row r="3" spans="1:12" x14ac:dyDescent="0.25">
      <c r="A3" t="s">
        <v>23</v>
      </c>
      <c r="B3">
        <v>176.01746181306081</v>
      </c>
      <c r="C3">
        <v>176.46504622334979</v>
      </c>
      <c r="D3">
        <v>174.65560291918871</v>
      </c>
      <c r="E3">
        <v>395.36583622296649</v>
      </c>
      <c r="G3">
        <v>215</v>
      </c>
      <c r="H3">
        <f t="shared" ref="H3:H16" si="0">MIN(B3:D3)</f>
        <v>174.65560291918871</v>
      </c>
      <c r="I3" s="1">
        <f t="shared" ref="I3:I16" si="1">(H3-G3)/G3</f>
        <v>-0.18764835851540135</v>
      </c>
      <c r="L3" t="s">
        <v>43</v>
      </c>
    </row>
    <row r="4" spans="1:12" x14ac:dyDescent="0.25">
      <c r="A4" t="s">
        <v>25</v>
      </c>
      <c r="B4">
        <v>188.9304899232153</v>
      </c>
      <c r="C4">
        <v>196.16</v>
      </c>
      <c r="D4">
        <v>186.72</v>
      </c>
      <c r="E4">
        <v>426.38339336713159</v>
      </c>
      <c r="G4">
        <v>222</v>
      </c>
      <c r="H4">
        <f t="shared" si="0"/>
        <v>186.72</v>
      </c>
      <c r="I4" s="1">
        <f t="shared" si="1"/>
        <v>-0.15891891891891893</v>
      </c>
      <c r="L4" t="s">
        <v>44</v>
      </c>
    </row>
    <row r="5" spans="1:12" x14ac:dyDescent="0.25">
      <c r="A5" t="s">
        <v>27</v>
      </c>
      <c r="B5">
        <v>184.14417303657481</v>
      </c>
      <c r="C5">
        <v>183.3715921126954</v>
      </c>
      <c r="D5">
        <v>187.8407760505271</v>
      </c>
      <c r="E5">
        <v>860.29675300916028</v>
      </c>
      <c r="G5">
        <v>215</v>
      </c>
      <c r="H5">
        <f t="shared" si="0"/>
        <v>183.3715921126954</v>
      </c>
      <c r="I5" s="1">
        <f t="shared" si="1"/>
        <v>-0.14710887389444002</v>
      </c>
      <c r="L5" t="s">
        <v>45</v>
      </c>
    </row>
    <row r="6" spans="1:12" x14ac:dyDescent="0.25">
      <c r="A6" t="s">
        <v>29</v>
      </c>
      <c r="B6">
        <v>182.0370068066224</v>
      </c>
      <c r="C6">
        <v>178.2209517930194</v>
      </c>
      <c r="D6">
        <v>181.56</v>
      </c>
      <c r="E6">
        <v>217.3060468037923</v>
      </c>
      <c r="G6">
        <v>207</v>
      </c>
      <c r="H6">
        <f t="shared" si="0"/>
        <v>178.2209517930194</v>
      </c>
      <c r="I6" s="1">
        <f t="shared" si="1"/>
        <v>-0.13902921839121066</v>
      </c>
      <c r="L6" t="s">
        <v>46</v>
      </c>
    </row>
    <row r="7" spans="1:12" x14ac:dyDescent="0.25">
      <c r="A7" t="s">
        <v>0</v>
      </c>
      <c r="B7">
        <v>250.66428824324959</v>
      </c>
      <c r="C7">
        <v>250.80683200290801</v>
      </c>
      <c r="D7">
        <v>250.66428824324959</v>
      </c>
      <c r="E7">
        <v>678.59814635912574</v>
      </c>
      <c r="G7">
        <v>289</v>
      </c>
      <c r="H7">
        <f t="shared" si="0"/>
        <v>250.66428824324959</v>
      </c>
      <c r="I7" s="1">
        <f t="shared" si="1"/>
        <v>-0.13264952164965541</v>
      </c>
      <c r="L7" t="s">
        <v>47</v>
      </c>
    </row>
    <row r="8" spans="1:12" x14ac:dyDescent="0.25">
      <c r="A8" t="s">
        <v>2</v>
      </c>
      <c r="B8">
        <v>252.13511193687691</v>
      </c>
      <c r="C8">
        <v>252.13511193687691</v>
      </c>
      <c r="D8">
        <v>252.13511193687691</v>
      </c>
      <c r="E8">
        <v>436.18255138397222</v>
      </c>
      <c r="G8">
        <v>287</v>
      </c>
      <c r="H8">
        <f t="shared" si="0"/>
        <v>252.13511193687691</v>
      </c>
      <c r="I8" s="1">
        <f t="shared" si="1"/>
        <v>-0.12148044621297244</v>
      </c>
      <c r="L8" t="s">
        <v>48</v>
      </c>
    </row>
    <row r="9" spans="1:12" x14ac:dyDescent="0.25">
      <c r="A9" t="s">
        <v>4</v>
      </c>
      <c r="B9">
        <v>268.15134630948592</v>
      </c>
      <c r="C9">
        <v>271.94083018811301</v>
      </c>
      <c r="D9">
        <v>279.22012083164338</v>
      </c>
      <c r="E9">
        <v>215.05068127314249</v>
      </c>
      <c r="G9">
        <v>302</v>
      </c>
      <c r="H9">
        <f t="shared" si="0"/>
        <v>268.15134630948592</v>
      </c>
      <c r="I9" s="1">
        <f t="shared" si="1"/>
        <v>-0.11208163473680161</v>
      </c>
      <c r="L9" t="s">
        <v>49</v>
      </c>
    </row>
    <row r="10" spans="1:12" x14ac:dyDescent="0.25">
      <c r="A10" t="s">
        <v>6</v>
      </c>
      <c r="B10">
        <v>233.91714793053541</v>
      </c>
      <c r="C10">
        <v>233.91714793053541</v>
      </c>
      <c r="D10">
        <v>233.91714793053541</v>
      </c>
      <c r="E10">
        <v>529.52109487851465</v>
      </c>
      <c r="G10">
        <v>268</v>
      </c>
      <c r="H10">
        <f>MIN(B10:D10)</f>
        <v>233.91714793053541</v>
      </c>
      <c r="I10" s="1">
        <f t="shared" si="1"/>
        <v>-0.12717482115471862</v>
      </c>
      <c r="L10" t="s">
        <v>50</v>
      </c>
    </row>
    <row r="11" spans="1:12" x14ac:dyDescent="0.25">
      <c r="A11" t="s">
        <v>8</v>
      </c>
      <c r="B11">
        <v>195.7937553175318</v>
      </c>
      <c r="C11">
        <v>203.1137553175318</v>
      </c>
      <c r="D11">
        <v>200.63375531753181</v>
      </c>
      <c r="E11">
        <v>247.5421447753906</v>
      </c>
      <c r="G11">
        <v>223</v>
      </c>
      <c r="H11">
        <f t="shared" si="0"/>
        <v>195.7937553175318</v>
      </c>
      <c r="I11" s="1">
        <f t="shared" si="1"/>
        <v>-0.12200109723079908</v>
      </c>
      <c r="L11" t="s">
        <v>51</v>
      </c>
    </row>
    <row r="12" spans="1:12" x14ac:dyDescent="0.25">
      <c r="A12" t="s">
        <v>10</v>
      </c>
      <c r="B12">
        <v>348.4792701161237</v>
      </c>
      <c r="C12">
        <v>348.4792701161237</v>
      </c>
      <c r="D12">
        <v>348.4792701161237</v>
      </c>
      <c r="E12">
        <v>308.86008874575299</v>
      </c>
      <c r="G12">
        <v>382</v>
      </c>
      <c r="H12">
        <f t="shared" si="0"/>
        <v>348.4792701161237</v>
      </c>
      <c r="I12" s="1">
        <f t="shared" si="1"/>
        <v>-8.7750601790252097E-2</v>
      </c>
      <c r="L12" t="s">
        <v>52</v>
      </c>
    </row>
    <row r="13" spans="1:12" x14ac:dyDescent="0.25">
      <c r="A13" t="s">
        <v>11</v>
      </c>
      <c r="B13">
        <v>309.8212305979219</v>
      </c>
      <c r="C13">
        <v>308.90333556945188</v>
      </c>
      <c r="D13">
        <v>308.90333556945188</v>
      </c>
      <c r="E13">
        <v>494.79267915089918</v>
      </c>
      <c r="G13">
        <v>341</v>
      </c>
      <c r="H13">
        <f t="shared" si="0"/>
        <v>308.90333556945188</v>
      </c>
      <c r="I13" s="1">
        <f t="shared" si="1"/>
        <v>-9.4125115632105918E-2</v>
      </c>
      <c r="L13" t="s">
        <v>53</v>
      </c>
    </row>
    <row r="14" spans="1:12" x14ac:dyDescent="0.25">
      <c r="A14" t="s">
        <v>12</v>
      </c>
      <c r="B14">
        <v>327.10083018811292</v>
      </c>
      <c r="C14">
        <v>327.10083018811292</v>
      </c>
      <c r="D14">
        <v>327.10083018811292</v>
      </c>
      <c r="E14">
        <v>414.9226655960083</v>
      </c>
      <c r="G14">
        <v>360</v>
      </c>
      <c r="H14">
        <f t="shared" si="0"/>
        <v>327.10083018811292</v>
      </c>
      <c r="I14" s="1">
        <f t="shared" si="1"/>
        <v>-9.1386582810797437E-2</v>
      </c>
      <c r="L14" t="s">
        <v>54</v>
      </c>
    </row>
    <row r="15" spans="1:12" x14ac:dyDescent="0.25">
      <c r="A15" t="s">
        <v>13</v>
      </c>
      <c r="B15">
        <v>316.32077605052712</v>
      </c>
      <c r="C15">
        <v>321.32077605052712</v>
      </c>
      <c r="D15">
        <v>321.32077605052712</v>
      </c>
      <c r="E15">
        <v>370.63633600870759</v>
      </c>
      <c r="G15">
        <v>353</v>
      </c>
      <c r="H15">
        <f t="shared" si="0"/>
        <v>316.32077605052712</v>
      </c>
      <c r="I15" s="1">
        <f t="shared" si="1"/>
        <v>-0.10390714999850675</v>
      </c>
      <c r="L15" t="s">
        <v>55</v>
      </c>
    </row>
    <row r="16" spans="1:12" x14ac:dyDescent="0.25">
      <c r="A16" t="s">
        <v>14</v>
      </c>
      <c r="B16">
        <v>265.69930912887969</v>
      </c>
      <c r="C16">
        <v>267.96759885081752</v>
      </c>
      <c r="D16">
        <v>265.0168843243988</v>
      </c>
      <c r="E16">
        <v>334.05183847745258</v>
      </c>
      <c r="G16">
        <v>306</v>
      </c>
      <c r="H16">
        <f t="shared" si="0"/>
        <v>265.0168843243988</v>
      </c>
      <c r="I16" s="1">
        <f t="shared" si="1"/>
        <v>-0.13393175057386011</v>
      </c>
      <c r="L16" t="s">
        <v>56</v>
      </c>
    </row>
    <row r="17" spans="5:9" x14ac:dyDescent="0.25">
      <c r="E17" s="2">
        <f>AVERAGE(E2:E16)</f>
        <v>417.19736902978678</v>
      </c>
      <c r="H17" s="2">
        <f>AVERAGE(H2:H16)</f>
        <v>246.40767873696311</v>
      </c>
      <c r="I17" s="4">
        <f>AVERAGE(I2:I16)</f>
        <v>-0.12677772830173348</v>
      </c>
    </row>
    <row r="21" spans="5:9" x14ac:dyDescent="0.25">
      <c r="F21" s="11">
        <f>AVERAGE(I2:I6)</f>
        <v>-0.15503544054710655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D76D-A11E-405C-804F-18F5EF69A165}">
  <dimension ref="A1:M20"/>
  <sheetViews>
    <sheetView workbookViewId="0">
      <selection activeCell="F20" sqref="F20"/>
    </sheetView>
  </sheetViews>
  <sheetFormatPr defaultRowHeight="15" x14ac:dyDescent="0.25"/>
  <cols>
    <col min="1" max="1" width="26" customWidth="1"/>
    <col min="8" max="8" width="12" customWidth="1"/>
    <col min="10" max="10" width="11.42578125" customWidth="1"/>
  </cols>
  <sheetData>
    <row r="1" spans="1:13" x14ac:dyDescent="0.25">
      <c r="I1" t="s">
        <v>20</v>
      </c>
      <c r="J1" t="s">
        <v>57</v>
      </c>
      <c r="K1" t="s">
        <v>58</v>
      </c>
    </row>
    <row r="2" spans="1:13" x14ac:dyDescent="0.25">
      <c r="A2" t="s">
        <v>59</v>
      </c>
      <c r="B2">
        <v>130.76653818387391</v>
      </c>
      <c r="C2">
        <v>130.76653818387391</v>
      </c>
      <c r="D2">
        <v>130.76653818387391</v>
      </c>
      <c r="E2">
        <v>130.76653818387391</v>
      </c>
      <c r="F2">
        <v>130.76653818387391</v>
      </c>
      <c r="G2">
        <v>105.62344479560851</v>
      </c>
      <c r="I2">
        <v>131</v>
      </c>
      <c r="J2">
        <f>MIN(B2:F2)</f>
        <v>130.76653818387391</v>
      </c>
      <c r="K2" s="1">
        <f>(J2-I2)/I2</f>
        <v>-1.7821512681381285E-3</v>
      </c>
      <c r="M2" t="s">
        <v>60</v>
      </c>
    </row>
    <row r="3" spans="1:13" x14ac:dyDescent="0.25">
      <c r="A3" t="s">
        <v>61</v>
      </c>
      <c r="B3">
        <v>164.72383428097729</v>
      </c>
      <c r="C3">
        <v>164.72383428097729</v>
      </c>
      <c r="D3">
        <v>164.72383428097729</v>
      </c>
      <c r="E3">
        <v>165.47619819328321</v>
      </c>
      <c r="F3">
        <v>164.72383428097729</v>
      </c>
      <c r="G3">
        <v>138.02272858619691</v>
      </c>
      <c r="I3">
        <v>160</v>
      </c>
      <c r="J3">
        <f t="shared" ref="J3:J15" si="0">MIN(B3:F3)</f>
        <v>164.72383428097729</v>
      </c>
      <c r="K3" s="1">
        <f t="shared" ref="K3:K16" si="1">(J3-I3)/I3</f>
        <v>2.9523964256108037E-2</v>
      </c>
      <c r="M3" t="s">
        <v>62</v>
      </c>
    </row>
    <row r="4" spans="1:13" x14ac:dyDescent="0.25">
      <c r="A4" t="s">
        <v>63</v>
      </c>
      <c r="B4">
        <v>139.80000000000001</v>
      </c>
      <c r="C4">
        <v>136.57385448734311</v>
      </c>
      <c r="D4">
        <v>136.4663701393456</v>
      </c>
      <c r="E4">
        <v>136.57385448734311</v>
      </c>
      <c r="F4">
        <v>136.2464870127136</v>
      </c>
      <c r="G4">
        <v>91.5585777759552</v>
      </c>
      <c r="I4">
        <v>134</v>
      </c>
      <c r="J4">
        <f t="shared" si="0"/>
        <v>136.2464870127136</v>
      </c>
      <c r="K4" s="1">
        <f t="shared" si="1"/>
        <v>1.6764828453086574E-2</v>
      </c>
      <c r="M4" t="s">
        <v>64</v>
      </c>
    </row>
    <row r="5" spans="1:13" x14ac:dyDescent="0.25">
      <c r="A5" t="s">
        <v>65</v>
      </c>
      <c r="B5">
        <v>154.19999999999999</v>
      </c>
      <c r="C5">
        <v>154.19999999999999</v>
      </c>
      <c r="D5">
        <v>154.19999999999999</v>
      </c>
      <c r="E5">
        <v>154.19999999999999</v>
      </c>
      <c r="F5">
        <v>154.19999999999999</v>
      </c>
      <c r="G5">
        <v>58.865318584442143</v>
      </c>
      <c r="I5">
        <v>150</v>
      </c>
      <c r="J5">
        <f t="shared" si="0"/>
        <v>154.19999999999999</v>
      </c>
      <c r="K5" s="1">
        <f t="shared" si="1"/>
        <v>2.7999999999999924E-2</v>
      </c>
      <c r="M5" t="s">
        <v>66</v>
      </c>
    </row>
    <row r="6" spans="1:13" x14ac:dyDescent="0.25">
      <c r="A6" t="s">
        <v>67</v>
      </c>
      <c r="B6">
        <v>133.32041742138799</v>
      </c>
      <c r="C6">
        <v>129.5257855859752</v>
      </c>
      <c r="D6">
        <v>124.538485875014</v>
      </c>
      <c r="E6">
        <v>129.5795524125289</v>
      </c>
      <c r="F6">
        <v>129.5795524125289</v>
      </c>
      <c r="G6">
        <v>77.958851623535139</v>
      </c>
      <c r="I6">
        <v>124</v>
      </c>
      <c r="J6">
        <f t="shared" si="0"/>
        <v>124.538485875014</v>
      </c>
      <c r="K6" s="1">
        <f t="shared" si="1"/>
        <v>4.3426280243064842E-3</v>
      </c>
      <c r="M6" t="s">
        <v>68</v>
      </c>
    </row>
    <row r="7" spans="1:13" x14ac:dyDescent="0.25">
      <c r="A7" t="s">
        <v>69</v>
      </c>
      <c r="B7">
        <v>176.75889569695789</v>
      </c>
      <c r="C7">
        <v>173.38384100087859</v>
      </c>
      <c r="D7">
        <v>176.38384100087859</v>
      </c>
      <c r="E7">
        <v>171.14384100087861</v>
      </c>
      <c r="F7">
        <v>179.60653818387391</v>
      </c>
      <c r="G7">
        <v>91.656138944625852</v>
      </c>
      <c r="I7">
        <v>173</v>
      </c>
      <c r="J7">
        <f t="shared" si="0"/>
        <v>171.14384100087861</v>
      </c>
      <c r="K7" s="1">
        <f t="shared" si="1"/>
        <v>-1.0729242769487807E-2</v>
      </c>
      <c r="M7" t="s">
        <v>70</v>
      </c>
    </row>
    <row r="8" spans="1:13" x14ac:dyDescent="0.25">
      <c r="A8" t="s">
        <v>71</v>
      </c>
      <c r="B8">
        <v>212.24283713845051</v>
      </c>
      <c r="C8">
        <v>212.24283713845051</v>
      </c>
      <c r="D8">
        <v>212.24283713845051</v>
      </c>
      <c r="E8">
        <v>212.24283713845051</v>
      </c>
      <c r="F8">
        <v>212.24283713845051</v>
      </c>
      <c r="G8">
        <v>87.171762228012085</v>
      </c>
      <c r="I8">
        <v>214</v>
      </c>
      <c r="J8">
        <f t="shared" si="0"/>
        <v>212.24283713845051</v>
      </c>
      <c r="K8" s="1">
        <f t="shared" si="1"/>
        <v>-8.2110414091097605E-3</v>
      </c>
      <c r="M8" t="s">
        <v>72</v>
      </c>
    </row>
    <row r="9" spans="1:13" x14ac:dyDescent="0.25">
      <c r="A9" t="s">
        <v>73</v>
      </c>
      <c r="B9">
        <v>195.94637013934559</v>
      </c>
      <c r="C9">
        <v>195.94637013934559</v>
      </c>
      <c r="D9">
        <v>195.94637013934559</v>
      </c>
      <c r="E9">
        <v>195.94637013934559</v>
      </c>
      <c r="F9">
        <v>195.94637013934559</v>
      </c>
      <c r="G9">
        <v>126.13131799697879</v>
      </c>
      <c r="I9">
        <v>193</v>
      </c>
      <c r="J9">
        <f t="shared" si="0"/>
        <v>195.94637013934559</v>
      </c>
      <c r="K9" s="1">
        <f t="shared" si="1"/>
        <v>1.526616652510668E-2</v>
      </c>
      <c r="M9" t="s">
        <v>74</v>
      </c>
    </row>
    <row r="10" spans="1:13" x14ac:dyDescent="0.25">
      <c r="A10" t="s">
        <v>75</v>
      </c>
      <c r="B10">
        <v>234.038043478079</v>
      </c>
      <c r="C10">
        <v>230.49029320618629</v>
      </c>
      <c r="D10">
        <v>245.43089685313331</v>
      </c>
      <c r="E10">
        <v>230.49029320618629</v>
      </c>
      <c r="F10">
        <v>232.91613192977971</v>
      </c>
      <c r="G10">
        <v>85.932056665420532</v>
      </c>
      <c r="I10">
        <v>234</v>
      </c>
      <c r="J10">
        <f t="shared" si="0"/>
        <v>230.49029320618629</v>
      </c>
      <c r="K10" s="1">
        <f t="shared" si="1"/>
        <v>-1.4998746982109854E-2</v>
      </c>
      <c r="M10" t="s">
        <v>76</v>
      </c>
    </row>
    <row r="11" spans="1:13" x14ac:dyDescent="0.25">
      <c r="A11" t="s">
        <v>77</v>
      </c>
      <c r="B11">
        <v>173.75724098305369</v>
      </c>
      <c r="C11">
        <v>173.75724098305369</v>
      </c>
      <c r="D11">
        <v>173.75724098305369</v>
      </c>
      <c r="E11">
        <v>173.75724098305369</v>
      </c>
      <c r="F11">
        <v>173.75724098305369</v>
      </c>
      <c r="G11">
        <v>46.161911773681638</v>
      </c>
      <c r="I11">
        <v>175</v>
      </c>
      <c r="J11">
        <f t="shared" si="0"/>
        <v>173.75724098305369</v>
      </c>
      <c r="K11" s="1">
        <f t="shared" si="1"/>
        <v>-7.1014800968360499E-3</v>
      </c>
      <c r="M11" t="s">
        <v>78</v>
      </c>
    </row>
    <row r="12" spans="1:13" x14ac:dyDescent="0.25">
      <c r="A12" t="s">
        <v>79</v>
      </c>
      <c r="B12">
        <v>244.2353405504293</v>
      </c>
      <c r="C12">
        <v>244.2353405504293</v>
      </c>
      <c r="D12">
        <v>244.2353405504293</v>
      </c>
      <c r="E12">
        <v>244.2353405504293</v>
      </c>
      <c r="F12">
        <v>244.2353405504293</v>
      </c>
      <c r="G12">
        <v>69.310018968582142</v>
      </c>
      <c r="I12">
        <v>246</v>
      </c>
      <c r="J12">
        <f t="shared" si="0"/>
        <v>244.2353405504293</v>
      </c>
      <c r="K12" s="1">
        <f t="shared" si="1"/>
        <v>-7.1734123966288648E-3</v>
      </c>
      <c r="M12" t="s">
        <v>80</v>
      </c>
    </row>
    <row r="13" spans="1:13" x14ac:dyDescent="0.25">
      <c r="A13" t="s">
        <v>81</v>
      </c>
      <c r="B13">
        <v>198.28582883923721</v>
      </c>
      <c r="C13">
        <v>198.28582883923721</v>
      </c>
      <c r="D13">
        <v>198.28582883923721</v>
      </c>
      <c r="E13">
        <v>198.28582883923721</v>
      </c>
      <c r="F13">
        <v>198.28582883923721</v>
      </c>
      <c r="G13">
        <v>62.904779720306387</v>
      </c>
      <c r="I13">
        <v>199</v>
      </c>
      <c r="J13">
        <f t="shared" si="0"/>
        <v>198.28582883923721</v>
      </c>
      <c r="K13" s="1">
        <f t="shared" si="1"/>
        <v>-3.5887998028280819E-3</v>
      </c>
      <c r="M13" t="s">
        <v>82</v>
      </c>
    </row>
    <row r="14" spans="1:13" x14ac:dyDescent="0.25">
      <c r="A14" t="s">
        <v>83</v>
      </c>
      <c r="B14">
        <v>246.5776612313696</v>
      </c>
      <c r="C14">
        <v>246.5776612313696</v>
      </c>
      <c r="D14">
        <v>246.5776612313696</v>
      </c>
      <c r="E14">
        <v>246.5776612313696</v>
      </c>
      <c r="F14">
        <v>246.5776612313696</v>
      </c>
      <c r="G14">
        <v>25.50151538848877</v>
      </c>
      <c r="I14">
        <v>248</v>
      </c>
      <c r="J14">
        <f t="shared" si="0"/>
        <v>246.5776612313696</v>
      </c>
      <c r="K14" s="1">
        <f t="shared" si="1"/>
        <v>-5.7352369702838571E-3</v>
      </c>
      <c r="M14" t="s">
        <v>84</v>
      </c>
    </row>
    <row r="15" spans="1:13" x14ac:dyDescent="0.25">
      <c r="A15" t="s">
        <v>85</v>
      </c>
      <c r="B15">
        <v>348.51658608915392</v>
      </c>
      <c r="C15">
        <v>348.51658608915392</v>
      </c>
      <c r="D15">
        <v>348.51658608915392</v>
      </c>
      <c r="E15">
        <v>348.51658608915392</v>
      </c>
      <c r="F15">
        <v>348.51658608915392</v>
      </c>
      <c r="G15">
        <v>97.433307647705078</v>
      </c>
      <c r="I15">
        <v>350</v>
      </c>
      <c r="J15">
        <f t="shared" si="0"/>
        <v>348.51658608915392</v>
      </c>
      <c r="K15" s="1">
        <f t="shared" si="1"/>
        <v>-4.2383254595602339E-3</v>
      </c>
      <c r="M15" t="s">
        <v>86</v>
      </c>
    </row>
    <row r="16" spans="1:13" x14ac:dyDescent="0.25">
      <c r="A16" t="s">
        <v>87</v>
      </c>
      <c r="B16">
        <v>269.46421202574771</v>
      </c>
      <c r="C16">
        <v>269.46421202574771</v>
      </c>
      <c r="D16">
        <v>269.46421202574771</v>
      </c>
      <c r="E16">
        <v>269.46421202574771</v>
      </c>
      <c r="F16">
        <v>269.46421202574771</v>
      </c>
      <c r="G16">
        <v>38.09443182945251</v>
      </c>
      <c r="I16">
        <v>271</v>
      </c>
      <c r="J16">
        <f>MIN(B16:F16)</f>
        <v>269.46421202574771</v>
      </c>
      <c r="K16" s="1">
        <f t="shared" si="1"/>
        <v>-5.6671142961338995E-3</v>
      </c>
      <c r="M16" t="s">
        <v>88</v>
      </c>
    </row>
    <row r="17" spans="6:11" x14ac:dyDescent="0.25">
      <c r="G17" s="2">
        <f>AVERAGE(G2:G16)</f>
        <v>80.15507750193278</v>
      </c>
      <c r="J17" s="2">
        <f>AVERAGE(J2:J16)</f>
        <v>200.07570377042876</v>
      </c>
      <c r="K17" s="4">
        <f>AVERAGE(K2:K16)</f>
        <v>1.6448023871660777E-3</v>
      </c>
    </row>
    <row r="20" spans="6:11" x14ac:dyDescent="0.25">
      <c r="F20" s="11">
        <f>AVERAGE(K12:K16)</f>
        <v>-5.2805777850869883E-3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BD30A-3D16-427F-AA11-352D8615CCEB}">
  <dimension ref="A1:M22"/>
  <sheetViews>
    <sheetView workbookViewId="0">
      <selection activeCell="G22" sqref="G22"/>
    </sheetView>
  </sheetViews>
  <sheetFormatPr defaultRowHeight="15" x14ac:dyDescent="0.25"/>
  <cols>
    <col min="1" max="1" width="24" customWidth="1"/>
  </cols>
  <sheetData>
    <row r="1" spans="1:13" x14ac:dyDescent="0.25">
      <c r="A1" s="2"/>
      <c r="B1" s="2"/>
      <c r="C1" s="2"/>
      <c r="D1" s="2"/>
      <c r="E1" s="2"/>
      <c r="F1" s="2"/>
      <c r="G1" s="2" t="s">
        <v>20</v>
      </c>
      <c r="H1" s="2" t="s">
        <v>57</v>
      </c>
      <c r="I1" s="2" t="s">
        <v>58</v>
      </c>
    </row>
    <row r="2" spans="1:13" x14ac:dyDescent="0.25">
      <c r="A2" s="2" t="s">
        <v>59</v>
      </c>
      <c r="B2" s="2">
        <v>194.08007648023889</v>
      </c>
      <c r="C2" s="2">
        <v>194.68</v>
      </c>
      <c r="D2" s="2">
        <v>194.68</v>
      </c>
      <c r="E2" s="2">
        <v>78.48722243309021</v>
      </c>
      <c r="F2" s="2"/>
      <c r="G2" s="2">
        <v>192</v>
      </c>
      <c r="H2" s="2">
        <f>MIN(B2:D2)</f>
        <v>194.08007648023889</v>
      </c>
      <c r="I2" s="3">
        <f>(H2-G2)/G2</f>
        <v>1.083373166791087E-2</v>
      </c>
      <c r="M2" t="s">
        <v>104</v>
      </c>
    </row>
    <row r="3" spans="1:13" x14ac:dyDescent="0.25">
      <c r="A3" s="2" t="s">
        <v>61</v>
      </c>
      <c r="B3" s="2">
        <v>212.9973131416929</v>
      </c>
      <c r="C3" s="2">
        <v>214.71308099475559</v>
      </c>
      <c r="D3" s="2">
        <v>207.12</v>
      </c>
      <c r="E3" s="2">
        <v>108.29109621047969</v>
      </c>
      <c r="F3" s="2"/>
      <c r="G3" s="2">
        <v>212</v>
      </c>
      <c r="H3" s="2">
        <f t="shared" ref="H3:H16" si="0">MIN(B3:D3)</f>
        <v>207.12</v>
      </c>
      <c r="I3" s="3">
        <f t="shared" ref="I3:I16" si="1">(H3-G3)/G3</f>
        <v>-2.3018867924528279E-2</v>
      </c>
      <c r="M3" t="s">
        <v>105</v>
      </c>
    </row>
    <row r="4" spans="1:13" x14ac:dyDescent="0.25">
      <c r="A4" s="2" t="s">
        <v>63</v>
      </c>
      <c r="B4" s="2">
        <v>189.8213686749491</v>
      </c>
      <c r="C4" s="2">
        <v>189.8213686749491</v>
      </c>
      <c r="D4" s="2">
        <v>191.64689327042919</v>
      </c>
      <c r="E4" s="2">
        <v>170.44083189964289</v>
      </c>
      <c r="F4" s="2"/>
      <c r="G4" s="2">
        <v>196</v>
      </c>
      <c r="H4" s="2">
        <f t="shared" si="0"/>
        <v>189.8213686749491</v>
      </c>
      <c r="I4" s="3">
        <f t="shared" si="1"/>
        <v>-3.152362920944337E-2</v>
      </c>
      <c r="M4" t="s">
        <v>106</v>
      </c>
    </row>
    <row r="5" spans="1:13" x14ac:dyDescent="0.25">
      <c r="A5" s="2" t="s">
        <v>65</v>
      </c>
      <c r="B5" s="2">
        <v>197.34859389218499</v>
      </c>
      <c r="C5" s="2">
        <v>206.92</v>
      </c>
      <c r="D5" s="2">
        <v>206.52466390386479</v>
      </c>
      <c r="E5" s="2">
        <v>59.107005278269448</v>
      </c>
      <c r="F5" s="2"/>
      <c r="G5" s="2">
        <v>199</v>
      </c>
      <c r="H5" s="2">
        <f t="shared" si="0"/>
        <v>197.34859389218499</v>
      </c>
      <c r="I5" s="3">
        <f t="shared" si="1"/>
        <v>-8.2985231548492779E-3</v>
      </c>
      <c r="M5" t="s">
        <v>107</v>
      </c>
    </row>
    <row r="6" spans="1:13" x14ac:dyDescent="0.25">
      <c r="A6" s="2" t="s">
        <v>67</v>
      </c>
      <c r="B6" s="2">
        <v>179.82788692516749</v>
      </c>
      <c r="C6" s="2">
        <v>176.68</v>
      </c>
      <c r="D6" s="2">
        <v>179.82788692516749</v>
      </c>
      <c r="E6" s="2">
        <v>190.3032884597778</v>
      </c>
      <c r="F6" s="2"/>
      <c r="G6" s="2">
        <v>181</v>
      </c>
      <c r="H6" s="2">
        <f t="shared" si="0"/>
        <v>176.68</v>
      </c>
      <c r="I6" s="3">
        <f t="shared" si="1"/>
        <v>-2.3867403314917088E-2</v>
      </c>
      <c r="M6" t="s">
        <v>108</v>
      </c>
    </row>
    <row r="7" spans="1:13" x14ac:dyDescent="0.25">
      <c r="A7" s="2" t="s">
        <v>69</v>
      </c>
      <c r="B7" s="2">
        <v>220.2615828727935</v>
      </c>
      <c r="C7" s="2">
        <v>220.2615828727935</v>
      </c>
      <c r="D7" s="2">
        <v>220.99405513842501</v>
      </c>
      <c r="E7" s="2">
        <v>182.00090599060059</v>
      </c>
      <c r="F7" s="2"/>
      <c r="G7" s="2">
        <v>228</v>
      </c>
      <c r="H7" s="2">
        <f t="shared" si="0"/>
        <v>220.2615828727935</v>
      </c>
      <c r="I7" s="3">
        <f t="shared" si="1"/>
        <v>-3.3940425996519752E-2</v>
      </c>
      <c r="M7" t="s">
        <v>109</v>
      </c>
    </row>
    <row r="8" spans="1:13" x14ac:dyDescent="0.25">
      <c r="A8" s="2" t="s">
        <v>71</v>
      </c>
      <c r="B8" s="2">
        <v>247.50659230505411</v>
      </c>
      <c r="C8" s="2">
        <v>244.50659230505411</v>
      </c>
      <c r="D8" s="2">
        <v>244.50659230505411</v>
      </c>
      <c r="E8" s="2">
        <v>120.9767887592316</v>
      </c>
      <c r="F8" s="2"/>
      <c r="G8" s="2">
        <v>249</v>
      </c>
      <c r="H8" s="2">
        <f t="shared" si="0"/>
        <v>244.50659230505411</v>
      </c>
      <c r="I8" s="3">
        <f t="shared" si="1"/>
        <v>-1.8045814035927258E-2</v>
      </c>
      <c r="M8" t="s">
        <v>110</v>
      </c>
    </row>
    <row r="9" spans="1:13" x14ac:dyDescent="0.25">
      <c r="A9" s="2" t="s">
        <v>73</v>
      </c>
      <c r="B9" s="2">
        <v>238.87439547216709</v>
      </c>
      <c r="C9" s="2">
        <v>238.8213686749491</v>
      </c>
      <c r="D9" s="2">
        <v>240.35065656995741</v>
      </c>
      <c r="E9" s="2">
        <v>220.12291622161871</v>
      </c>
      <c r="F9" s="2"/>
      <c r="G9" s="2">
        <v>250</v>
      </c>
      <c r="H9" s="2">
        <f t="shared" si="0"/>
        <v>238.8213686749491</v>
      </c>
      <c r="I9" s="3">
        <f t="shared" si="1"/>
        <v>-4.4714525300203603E-2</v>
      </c>
      <c r="M9" t="s">
        <v>111</v>
      </c>
    </row>
    <row r="10" spans="1:13" x14ac:dyDescent="0.25">
      <c r="A10" s="2" t="s">
        <v>75</v>
      </c>
      <c r="B10" s="2">
        <v>276.2845838831937</v>
      </c>
      <c r="C10" s="2">
        <v>279.55309775470772</v>
      </c>
      <c r="D10" s="2">
        <v>276.2845838831937</v>
      </c>
      <c r="E10" s="2">
        <v>111.4728066126506</v>
      </c>
      <c r="F10" s="2"/>
      <c r="G10" s="2">
        <v>290</v>
      </c>
      <c r="H10" s="2">
        <f t="shared" si="0"/>
        <v>276.2845838831937</v>
      </c>
      <c r="I10" s="3">
        <f t="shared" si="1"/>
        <v>-4.7294538333814813E-2</v>
      </c>
      <c r="M10" t="s">
        <v>112</v>
      </c>
    </row>
    <row r="11" spans="1:13" x14ac:dyDescent="0.25">
      <c r="A11" s="2" t="s">
        <v>77</v>
      </c>
      <c r="B11" s="2">
        <v>199.38881804871679</v>
      </c>
      <c r="C11" s="2">
        <v>207.97224199431491</v>
      </c>
      <c r="D11" s="2">
        <v>208.09182094843379</v>
      </c>
      <c r="E11" s="2">
        <v>92.492765824000031</v>
      </c>
      <c r="F11" s="2"/>
      <c r="G11" s="2">
        <v>208</v>
      </c>
      <c r="H11" s="2">
        <f t="shared" si="0"/>
        <v>199.38881804871679</v>
      </c>
      <c r="I11" s="3">
        <f t="shared" si="1"/>
        <v>-4.1399913227323143E-2</v>
      </c>
      <c r="M11" t="s">
        <v>113</v>
      </c>
    </row>
    <row r="12" spans="1:13" x14ac:dyDescent="0.25">
      <c r="A12" s="2" t="s">
        <v>79</v>
      </c>
      <c r="B12" s="2">
        <v>294.29986690855412</v>
      </c>
      <c r="C12" s="2">
        <v>294.29986690855412</v>
      </c>
      <c r="D12" s="2">
        <v>294.29986690855412</v>
      </c>
      <c r="E12" s="2">
        <v>78.728931347529098</v>
      </c>
      <c r="F12" s="2"/>
      <c r="G12" s="2">
        <v>303</v>
      </c>
      <c r="H12" s="2">
        <f t="shared" si="0"/>
        <v>294.29986690855412</v>
      </c>
      <c r="I12" s="3">
        <f t="shared" si="1"/>
        <v>-2.8713310532824679E-2</v>
      </c>
      <c r="M12" t="s">
        <v>114</v>
      </c>
    </row>
    <row r="13" spans="1:13" x14ac:dyDescent="0.25">
      <c r="A13" s="2" t="s">
        <v>81</v>
      </c>
      <c r="B13" s="2">
        <v>248.94757765163419</v>
      </c>
      <c r="C13" s="2">
        <v>248.94757765163419</v>
      </c>
      <c r="D13" s="2">
        <v>248.94757765163419</v>
      </c>
      <c r="E13" s="2">
        <v>90.486636877059937</v>
      </c>
      <c r="F13" s="2"/>
      <c r="G13" s="2">
        <v>257</v>
      </c>
      <c r="H13" s="2">
        <f t="shared" si="0"/>
        <v>248.94757765163419</v>
      </c>
      <c r="I13" s="3">
        <f t="shared" si="1"/>
        <v>-3.1332382678466185E-2</v>
      </c>
      <c r="M13" t="s">
        <v>115</v>
      </c>
    </row>
    <row r="14" spans="1:13" x14ac:dyDescent="0.25">
      <c r="A14" s="2" t="s">
        <v>83</v>
      </c>
      <c r="B14" s="2">
        <v>298.39187195075658</v>
      </c>
      <c r="C14" s="2">
        <v>298.39187195075658</v>
      </c>
      <c r="D14" s="2">
        <v>298.39187195075658</v>
      </c>
      <c r="E14" s="2">
        <v>137.45628579457599</v>
      </c>
      <c r="F14" s="2"/>
      <c r="G14" s="2">
        <v>308</v>
      </c>
      <c r="H14" s="2">
        <f t="shared" si="0"/>
        <v>298.39187195075658</v>
      </c>
      <c r="I14" s="3">
        <f t="shared" si="1"/>
        <v>-3.1195220939102011E-2</v>
      </c>
      <c r="M14" t="s">
        <v>116</v>
      </c>
    </row>
    <row r="15" spans="1:13" x14ac:dyDescent="0.25">
      <c r="A15" s="2" t="s">
        <v>85</v>
      </c>
      <c r="B15" s="2">
        <v>385.36420392577043</v>
      </c>
      <c r="C15" s="2">
        <v>385.36420392577043</v>
      </c>
      <c r="D15" s="2">
        <v>385.36420392577043</v>
      </c>
      <c r="E15" s="2">
        <v>151.05106321970621</v>
      </c>
      <c r="F15" s="2"/>
      <c r="G15" s="2">
        <v>391</v>
      </c>
      <c r="H15" s="2">
        <f t="shared" si="0"/>
        <v>385.36420392577043</v>
      </c>
      <c r="I15" s="3">
        <f t="shared" si="1"/>
        <v>-1.4413800701354411E-2</v>
      </c>
      <c r="M15" t="s">
        <v>117</v>
      </c>
    </row>
    <row r="16" spans="1:13" x14ac:dyDescent="0.25">
      <c r="A16" s="2" t="s">
        <v>87</v>
      </c>
      <c r="B16" s="2">
        <v>319.14898423381118</v>
      </c>
      <c r="C16" s="2">
        <v>319.14898423381118</v>
      </c>
      <c r="D16" s="2">
        <v>319.14898423381118</v>
      </c>
      <c r="E16" s="2">
        <v>68.406386295954391</v>
      </c>
      <c r="F16" s="2"/>
      <c r="G16" s="2">
        <v>328</v>
      </c>
      <c r="H16" s="2">
        <f t="shared" si="0"/>
        <v>319.14898423381118</v>
      </c>
      <c r="I16" s="3">
        <f t="shared" si="1"/>
        <v>-2.6984804165209826E-2</v>
      </c>
      <c r="M16" t="s">
        <v>118</v>
      </c>
    </row>
    <row r="17" spans="5:9" x14ac:dyDescent="0.25">
      <c r="E17" s="2">
        <f>AVERAGE(E2:E16)</f>
        <v>123.98832874827916</v>
      </c>
      <c r="H17" s="2">
        <f>AVERAGE(H2:H16)</f>
        <v>246.0310326335071</v>
      </c>
      <c r="I17" s="4">
        <f>AVERAGE(I2:I16)</f>
        <v>-2.6260628523104852E-2</v>
      </c>
    </row>
    <row r="20" spans="5:9" x14ac:dyDescent="0.25">
      <c r="F20">
        <v>-5.2805777850869883E-3</v>
      </c>
      <c r="G20" s="11">
        <f>AVERAGE(I12:I16)</f>
        <v>-2.6527903803391421E-2</v>
      </c>
      <c r="H20">
        <v>-1.6544027940190203E-2</v>
      </c>
    </row>
    <row r="22" spans="5:9" x14ac:dyDescent="0.25">
      <c r="G22" s="13">
        <f>AVERAGE(F20:H20)</f>
        <v>-1.6117503176222871E-2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E738-1B4C-4E0D-89A6-CAD1B3DC3A4B}">
  <dimension ref="A1:M20"/>
  <sheetViews>
    <sheetView tabSelected="1" workbookViewId="0">
      <selection activeCell="A3" sqref="A3:XFD3"/>
    </sheetView>
  </sheetViews>
  <sheetFormatPr defaultRowHeight="15" x14ac:dyDescent="0.25"/>
  <cols>
    <col min="1" max="1" width="21.42578125" customWidth="1"/>
  </cols>
  <sheetData>
    <row r="1" spans="1:13" x14ac:dyDescent="0.25">
      <c r="G1" t="s">
        <v>20</v>
      </c>
      <c r="H1" s="2" t="s">
        <v>57</v>
      </c>
      <c r="I1" s="2" t="s">
        <v>58</v>
      </c>
    </row>
    <row r="2" spans="1:13" x14ac:dyDescent="0.25">
      <c r="A2" t="s">
        <v>59</v>
      </c>
      <c r="B2">
        <v>156.75313744574549</v>
      </c>
      <c r="C2">
        <v>157.36000000000001</v>
      </c>
      <c r="D2">
        <v>150.6791171741913</v>
      </c>
      <c r="E2">
        <v>96.490688880284637</v>
      </c>
      <c r="G2">
        <v>149</v>
      </c>
      <c r="H2" s="2">
        <f>MIN(B2:D2)</f>
        <v>150.6791171741913</v>
      </c>
      <c r="I2" s="3">
        <f>(H2-G2)/G2</f>
        <v>1.1269242779807414E-2</v>
      </c>
      <c r="M2" t="s">
        <v>89</v>
      </c>
    </row>
    <row r="3" spans="1:13" x14ac:dyDescent="0.25">
      <c r="A3" t="s">
        <v>61</v>
      </c>
      <c r="B3">
        <v>173.98553165999689</v>
      </c>
      <c r="C3">
        <v>179.37111256463601</v>
      </c>
      <c r="D3">
        <v>176</v>
      </c>
      <c r="E3">
        <v>79.156270345052079</v>
      </c>
      <c r="G3">
        <v>178</v>
      </c>
      <c r="H3" s="2">
        <f t="shared" ref="H3:H16" si="0">MIN(B3:D3)</f>
        <v>173.98553165999689</v>
      </c>
      <c r="I3" s="3">
        <f t="shared" ref="I3:I16" si="1">(H3-G3)/G3</f>
        <v>-2.2553192921365761E-2</v>
      </c>
      <c r="M3" t="s">
        <v>90</v>
      </c>
    </row>
    <row r="4" spans="1:13" x14ac:dyDescent="0.25">
      <c r="A4" t="s">
        <v>63</v>
      </c>
      <c r="B4">
        <v>161.1582522687269</v>
      </c>
      <c r="C4">
        <v>157.05066803127531</v>
      </c>
      <c r="D4">
        <v>161.1582522687269</v>
      </c>
      <c r="E4">
        <v>131.7337908744812</v>
      </c>
      <c r="G4">
        <v>161</v>
      </c>
      <c r="H4" s="2">
        <f t="shared" si="0"/>
        <v>157.05066803127531</v>
      </c>
      <c r="I4" s="3">
        <f t="shared" si="1"/>
        <v>-2.4530012228103679E-2</v>
      </c>
      <c r="M4" t="s">
        <v>91</v>
      </c>
    </row>
    <row r="5" spans="1:13" x14ac:dyDescent="0.25">
      <c r="A5" t="s">
        <v>65</v>
      </c>
      <c r="B5">
        <v>164.01412095509249</v>
      </c>
      <c r="C5">
        <v>167.52</v>
      </c>
      <c r="D5">
        <v>167.52</v>
      </c>
      <c r="E5">
        <v>171.65895644823709</v>
      </c>
      <c r="G5">
        <v>164</v>
      </c>
      <c r="H5" s="2">
        <f t="shared" si="0"/>
        <v>164.01412095509249</v>
      </c>
      <c r="I5" s="3">
        <f t="shared" si="1"/>
        <v>8.610338471032997E-5</v>
      </c>
      <c r="M5" t="s">
        <v>92</v>
      </c>
    </row>
    <row r="6" spans="1:13" x14ac:dyDescent="0.25">
      <c r="A6" t="s">
        <v>67</v>
      </c>
      <c r="B6">
        <v>141.27764912353149</v>
      </c>
      <c r="C6">
        <v>143.1104630632631</v>
      </c>
      <c r="D6">
        <v>146.2416640110186</v>
      </c>
      <c r="E6">
        <v>111.066577911377</v>
      </c>
      <c r="G6">
        <v>144</v>
      </c>
      <c r="H6" s="2">
        <f t="shared" si="0"/>
        <v>141.27764912353149</v>
      </c>
      <c r="I6" s="3">
        <f t="shared" si="1"/>
        <v>-1.8905214419920213E-2</v>
      </c>
      <c r="M6" t="s">
        <v>93</v>
      </c>
    </row>
    <row r="7" spans="1:13" x14ac:dyDescent="0.25">
      <c r="A7" t="s">
        <v>69</v>
      </c>
      <c r="B7">
        <v>188.51977477985201</v>
      </c>
      <c r="C7">
        <v>188.51977477985201</v>
      </c>
      <c r="D7">
        <v>195.19180174021719</v>
      </c>
      <c r="E7">
        <v>131.6205677986145</v>
      </c>
      <c r="G7">
        <v>195</v>
      </c>
      <c r="H7" s="2">
        <f t="shared" si="0"/>
        <v>188.51977477985201</v>
      </c>
      <c r="I7" s="3">
        <f t="shared" si="1"/>
        <v>-3.3231924205887109E-2</v>
      </c>
      <c r="M7" t="s">
        <v>94</v>
      </c>
    </row>
    <row r="8" spans="1:13" x14ac:dyDescent="0.25">
      <c r="A8" t="s">
        <v>71</v>
      </c>
      <c r="B8">
        <v>218.82590103232079</v>
      </c>
      <c r="C8">
        <v>218.82590103232079</v>
      </c>
      <c r="D8">
        <v>218.82590103232079</v>
      </c>
      <c r="E8">
        <v>144.71481744448349</v>
      </c>
      <c r="G8">
        <v>219</v>
      </c>
      <c r="H8" s="2">
        <f t="shared" si="0"/>
        <v>218.82590103232079</v>
      </c>
      <c r="I8" s="3">
        <f t="shared" si="1"/>
        <v>-7.9497245515622816E-4</v>
      </c>
      <c r="M8" t="s">
        <v>95</v>
      </c>
    </row>
    <row r="9" spans="1:13" x14ac:dyDescent="0.25">
      <c r="A9" t="s">
        <v>73</v>
      </c>
      <c r="B9">
        <v>210.15825226872701</v>
      </c>
      <c r="C9">
        <v>210.15825226872701</v>
      </c>
      <c r="D9">
        <v>209.98844214085079</v>
      </c>
      <c r="E9">
        <v>186.2777744134267</v>
      </c>
      <c r="G9">
        <v>215</v>
      </c>
      <c r="H9" s="2">
        <f t="shared" si="0"/>
        <v>209.98844214085079</v>
      </c>
      <c r="I9" s="3">
        <f t="shared" si="1"/>
        <v>-2.3309571437903288E-2</v>
      </c>
      <c r="M9" t="s">
        <v>96</v>
      </c>
    </row>
    <row r="10" spans="1:13" x14ac:dyDescent="0.25">
      <c r="A10" t="s">
        <v>75</v>
      </c>
      <c r="B10">
        <v>247.75177236562089</v>
      </c>
      <c r="C10">
        <v>251.5176656863342</v>
      </c>
      <c r="D10">
        <v>247.75177236562089</v>
      </c>
      <c r="E10">
        <v>143.44767308235171</v>
      </c>
      <c r="G10">
        <v>253</v>
      </c>
      <c r="H10" s="2">
        <f t="shared" si="0"/>
        <v>247.75177236562089</v>
      </c>
      <c r="I10" s="3">
        <f t="shared" si="1"/>
        <v>-2.0743982744581446E-2</v>
      </c>
      <c r="M10" t="s">
        <v>97</v>
      </c>
    </row>
    <row r="11" spans="1:13" x14ac:dyDescent="0.25">
      <c r="A11" t="s">
        <v>77</v>
      </c>
      <c r="B11">
        <v>178.1271435413806</v>
      </c>
      <c r="C11">
        <v>173.64714354138059</v>
      </c>
      <c r="D11">
        <v>179.76</v>
      </c>
      <c r="E11">
        <v>102.7548184394836</v>
      </c>
      <c r="G11">
        <v>176</v>
      </c>
      <c r="H11" s="2">
        <f t="shared" si="0"/>
        <v>173.64714354138059</v>
      </c>
      <c r="I11" s="3">
        <f t="shared" si="1"/>
        <v>-1.3368502605792122E-2</v>
      </c>
      <c r="M11" t="s">
        <v>98</v>
      </c>
    </row>
    <row r="12" spans="1:13" x14ac:dyDescent="0.25">
      <c r="A12" t="s">
        <v>79</v>
      </c>
      <c r="B12">
        <v>268.79225218051329</v>
      </c>
      <c r="C12">
        <v>268.79225218051329</v>
      </c>
      <c r="D12">
        <v>268.79225218051329</v>
      </c>
      <c r="E12">
        <v>40.46772289276123</v>
      </c>
      <c r="G12">
        <v>274</v>
      </c>
      <c r="H12" s="2">
        <f t="shared" si="0"/>
        <v>268.79225218051329</v>
      </c>
      <c r="I12" s="3">
        <f t="shared" si="1"/>
        <v>-1.9006378903236178E-2</v>
      </c>
      <c r="M12" t="s">
        <v>99</v>
      </c>
    </row>
    <row r="13" spans="1:13" x14ac:dyDescent="0.25">
      <c r="A13" t="s">
        <v>81</v>
      </c>
      <c r="B13">
        <v>223.19094356212261</v>
      </c>
      <c r="C13">
        <v>223.19094356212261</v>
      </c>
      <c r="D13">
        <v>223.19094356212261</v>
      </c>
      <c r="E13">
        <v>65.468110164006546</v>
      </c>
      <c r="G13">
        <v>227</v>
      </c>
      <c r="H13" s="2">
        <f t="shared" si="0"/>
        <v>223.19094356212261</v>
      </c>
      <c r="I13" s="3">
        <f t="shared" si="1"/>
        <v>-1.6779984307829902E-2</v>
      </c>
      <c r="M13" t="s">
        <v>100</v>
      </c>
    </row>
    <row r="14" spans="1:13" x14ac:dyDescent="0.25">
      <c r="A14" t="s">
        <v>83</v>
      </c>
      <c r="B14">
        <v>272.43782326793519</v>
      </c>
      <c r="C14">
        <v>272.43782326793519</v>
      </c>
      <c r="D14">
        <v>272.43782326793519</v>
      </c>
      <c r="E14">
        <v>64.033848126729325</v>
      </c>
      <c r="G14">
        <v>279</v>
      </c>
      <c r="H14" s="2">
        <f t="shared" si="0"/>
        <v>272.43782326793519</v>
      </c>
      <c r="I14" s="3">
        <f t="shared" si="1"/>
        <v>-2.3520346709909726E-2</v>
      </c>
      <c r="M14" t="s">
        <v>101</v>
      </c>
    </row>
    <row r="15" spans="1:13" x14ac:dyDescent="0.25">
      <c r="A15" t="s">
        <v>85</v>
      </c>
      <c r="B15">
        <v>359.88838325351782</v>
      </c>
      <c r="C15">
        <v>359.88838325351782</v>
      </c>
      <c r="D15">
        <v>359.88838325351782</v>
      </c>
      <c r="E15">
        <v>148.49563662211099</v>
      </c>
      <c r="G15">
        <v>362</v>
      </c>
      <c r="H15" s="2">
        <f t="shared" si="0"/>
        <v>359.88838325351782</v>
      </c>
      <c r="I15" s="3">
        <f t="shared" si="1"/>
        <v>-5.8331954322712268E-3</v>
      </c>
      <c r="M15" t="s">
        <v>102</v>
      </c>
    </row>
    <row r="16" spans="1:13" x14ac:dyDescent="0.25">
      <c r="A16" t="s">
        <v>87</v>
      </c>
      <c r="B16">
        <v>293.74350993003651</v>
      </c>
      <c r="C16">
        <v>293.74350993003651</v>
      </c>
      <c r="D16">
        <v>293.74350993003651</v>
      </c>
      <c r="E16">
        <v>81.519457658131927</v>
      </c>
      <c r="G16">
        <v>299</v>
      </c>
      <c r="H16" s="2">
        <f t="shared" si="0"/>
        <v>293.74350993003651</v>
      </c>
      <c r="I16" s="3">
        <f t="shared" si="1"/>
        <v>-1.758023434770398E-2</v>
      </c>
      <c r="M16" t="s">
        <v>103</v>
      </c>
    </row>
    <row r="17" spans="5:9" x14ac:dyDescent="0.25">
      <c r="E17" s="2">
        <f>AVERAGE(E2:E16)</f>
        <v>113.2604474067688</v>
      </c>
      <c r="H17" s="2">
        <f>AVERAGE(H2:H16)</f>
        <v>216.25286886654922</v>
      </c>
      <c r="I17" s="4">
        <f>AVERAGE(I2:I16)</f>
        <v>-1.5253477770342872E-2</v>
      </c>
    </row>
    <row r="20" spans="5:9" x14ac:dyDescent="0.25">
      <c r="G20" s="11">
        <f>AVERAGE(I12:I16)</f>
        <v>-1.6544027940190203E-2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15 Center</vt:lpstr>
      <vt:lpstr>15 Border</vt:lpstr>
      <vt:lpstr>15 Outside</vt:lpstr>
      <vt:lpstr>10 Center</vt:lpstr>
      <vt:lpstr>10 Outside</vt:lpstr>
      <vt:lpstr>10 Border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2024-10-30T12:16:21Z</dcterms:created>
  <dcterms:modified xsi:type="dcterms:W3CDTF">2024-10-31T07:36:50Z</dcterms:modified>
</cp:coreProperties>
</file>