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samhu\Documents\Documents\Game Design\Custom Yu-Gi-Oh! Cards\Custom Cards\Format - 2005-08 Goat\Typal Searchers\Designs\"/>
    </mc:Choice>
  </mc:AlternateContent>
  <xr:revisionPtr revIDLastSave="0" documentId="13_ncr:1_{F5AF488E-99BF-41BA-918E-5F1EF64D4EE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ingle-Type Searchers" sheetId="1" r:id="rId1"/>
    <sheet name="Type Batche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 l="1"/>
  <c r="F29" i="1"/>
  <c r="F28" i="1"/>
  <c r="F27" i="1"/>
</calcChain>
</file>

<file path=xl/sharedStrings.xml><?xml version="1.0" encoding="utf-8"?>
<sst xmlns="http://schemas.openxmlformats.org/spreadsheetml/2006/main" count="373" uniqueCount="174">
  <si>
    <t>Attribute</t>
  </si>
  <si>
    <t>Type</t>
  </si>
  <si>
    <t>ATK</t>
  </si>
  <si>
    <t>DEF</t>
  </si>
  <si>
    <t>Aqua</t>
  </si>
  <si>
    <t>Beast</t>
  </si>
  <si>
    <t>Beast-Warrior</t>
  </si>
  <si>
    <t>Cyberse</t>
  </si>
  <si>
    <t>Dinosaur</t>
  </si>
  <si>
    <t>Dragon</t>
  </si>
  <si>
    <t>Fairy</t>
  </si>
  <si>
    <t>Fiend</t>
  </si>
  <si>
    <t>Fish</t>
  </si>
  <si>
    <t>Illusion</t>
  </si>
  <si>
    <t>Insect</t>
  </si>
  <si>
    <t>Machine</t>
  </si>
  <si>
    <t>Plant</t>
  </si>
  <si>
    <t>Psychic</t>
  </si>
  <si>
    <t>Pyro</t>
  </si>
  <si>
    <t>Reptile</t>
  </si>
  <si>
    <t>Rock</t>
  </si>
  <si>
    <t>Sea Serpent</t>
  </si>
  <si>
    <t>Spellcaster</t>
  </si>
  <si>
    <t>Thunder</t>
  </si>
  <si>
    <t>Warrior</t>
  </si>
  <si>
    <t>Winged Beast</t>
  </si>
  <si>
    <t>Wyrm</t>
  </si>
  <si>
    <t>Zombie</t>
  </si>
  <si>
    <t>WATER</t>
  </si>
  <si>
    <t>FIRE</t>
  </si>
  <si>
    <t>LIGHT</t>
  </si>
  <si>
    <t>EARTH</t>
  </si>
  <si>
    <t>WIND</t>
  </si>
  <si>
    <t>DARK</t>
  </si>
  <si>
    <t>TCG Debut</t>
  </si>
  <si>
    <t>Debut Set</t>
  </si>
  <si>
    <t>Legend of Blue-Eyes White Dragon</t>
  </si>
  <si>
    <t>Searcher</t>
  </si>
  <si>
    <t>Starter Deck: Link Strike</t>
  </si>
  <si>
    <t>Duelist Nexus</t>
  </si>
  <si>
    <t>The Duelist Genesis</t>
  </si>
  <si>
    <t>Duelist Alliance</t>
  </si>
  <si>
    <t>Masked Dragon</t>
  </si>
  <si>
    <t>Unmasked Dragon</t>
  </si>
  <si>
    <t>Howling Insect</t>
  </si>
  <si>
    <t>LOB</t>
  </si>
  <si>
    <t>Set Code</t>
  </si>
  <si>
    <t>TDGS</t>
  </si>
  <si>
    <t>DUNE</t>
  </si>
  <si>
    <t>DUEA</t>
  </si>
  <si>
    <t>YS17</t>
  </si>
  <si>
    <t>LV</t>
  </si>
  <si>
    <t>Alternates</t>
  </si>
  <si>
    <t>Warrior Lady of the Wasteland: 1 EARTH Warrior w/ &lt;= 1500 ATK; Red Sparrow Summoner: 1 Warrior w/ &lt;= 1500 ATK, destroyed by opponent's attacking monster, is itself a Spellcaster monster</t>
  </si>
  <si>
    <t>Nova Summoner: 1 LIGHT Fairy w/ &lt;= 1500 ATK, or Airknight Parshath if you control The Sanctuary in the Sky</t>
  </si>
  <si>
    <t>UFOroid: 1 Machine w/ &lt;= 1500 ATK in Attack Position, is itself LV6</t>
  </si>
  <si>
    <t>Pyramid Turtle</t>
  </si>
  <si>
    <t>&lt;= 1500 ATK</t>
  </si>
  <si>
    <t>&lt;= 2000 DEF</t>
  </si>
  <si>
    <t>&lt;= 1500 DEF</t>
  </si>
  <si>
    <t>Apprentice Magician: 1 &lt;= LV 2 Spellcaster in face-down Defense Position</t>
  </si>
  <si>
    <t>Category</t>
  </si>
  <si>
    <t>TCG</t>
  </si>
  <si>
    <t>Tower Golem</t>
  </si>
  <si>
    <t>Custom</t>
  </si>
  <si>
    <t>Art</t>
  </si>
  <si>
    <t>Water Element</t>
  </si>
  <si>
    <t>Armoured Rat</t>
  </si>
  <si>
    <t>Restrictions</t>
  </si>
  <si>
    <t>Mountain Warrior</t>
  </si>
  <si>
    <t>Uraby/Trakodon/Little D</t>
  </si>
  <si>
    <t>Wing Egg Elf</t>
  </si>
  <si>
    <t>Midnight Fiend</t>
  </si>
  <si>
    <t>White Dolphin</t>
  </si>
  <si>
    <t>Ancient Tree of Enlightenment</t>
  </si>
  <si>
    <t>Fire Eye</t>
  </si>
  <si>
    <t>Mechaleon</t>
  </si>
  <si>
    <t>Barrel Rock</t>
  </si>
  <si>
    <t>Phantom Dewan</t>
  </si>
  <si>
    <t>LaLa Li-Oon</t>
  </si>
  <si>
    <t>Monstrous Bird</t>
  </si>
  <si>
    <t>Ancient Sorcerer</t>
  </si>
  <si>
    <t>Machine Attacker</t>
  </si>
  <si>
    <t>Yormungarde</t>
  </si>
  <si>
    <t>Beautiful Beast Trainer</t>
  </si>
  <si>
    <t>Cyber Archfiend</t>
  </si>
  <si>
    <t>Thought Archfiend</t>
  </si>
  <si>
    <t>Ancient Illusionist</t>
  </si>
  <si>
    <t>Naiad</t>
  </si>
  <si>
    <t>Mountain Battleguard</t>
  </si>
  <si>
    <t>Horned Dolphin</t>
  </si>
  <si>
    <t>Mecha Soldier</t>
  </si>
  <si>
    <t>Ancient Summoning Tree</t>
  </si>
  <si>
    <t>Infernal Gaze</t>
  </si>
  <si>
    <t>Chameleon</t>
  </si>
  <si>
    <t>Kairyu-Kotei</t>
  </si>
  <si>
    <t>Phantom Sorcerer</t>
  </si>
  <si>
    <t>Thundercloud</t>
  </si>
  <si>
    <t>Elf Battlemistress</t>
  </si>
  <si>
    <t>Cyberse Monkey</t>
  </si>
  <si>
    <t>Acrobat Monkey</t>
  </si>
  <si>
    <t>Winged Terror of the Night</t>
  </si>
  <si>
    <t>Predator of the Sky</t>
  </si>
  <si>
    <t>Armordillo Rat</t>
  </si>
  <si>
    <t>Jurradon</t>
  </si>
  <si>
    <t>&lt;= ? DEF</t>
  </si>
  <si>
    <t>Batch</t>
  </si>
  <si>
    <t>Batches</t>
  </si>
  <si>
    <t>Sea Creature</t>
  </si>
  <si>
    <t>Animal</t>
  </si>
  <si>
    <t>Lizard</t>
  </si>
  <si>
    <t>Woodland</t>
  </si>
  <si>
    <t>Elemental</t>
  </si>
  <si>
    <t>Hellspawn</t>
  </si>
  <si>
    <t>Adventuring Party</t>
  </si>
  <si>
    <t>Technology</t>
  </si>
  <si>
    <t>Draconic</t>
  </si>
  <si>
    <t>Magic User</t>
  </si>
  <si>
    <t>Heaven and Hell</t>
  </si>
  <si>
    <t>Raw Minerals</t>
  </si>
  <si>
    <t>Nature</t>
  </si>
  <si>
    <t>Forest</t>
  </si>
  <si>
    <t>Mountain</t>
  </si>
  <si>
    <t>Big Lizard</t>
  </si>
  <si>
    <t>Sogen</t>
  </si>
  <si>
    <t>Forest, Sogen</t>
  </si>
  <si>
    <t>Umi</t>
  </si>
  <si>
    <t>Field Spells</t>
  </si>
  <si>
    <t>Mountain, Umi</t>
  </si>
  <si>
    <t>Wasteland</t>
  </si>
  <si>
    <t>Yami</t>
  </si>
  <si>
    <t>Sea Creature, Elemental</t>
  </si>
  <si>
    <t>Animal, Warrior</t>
  </si>
  <si>
    <t>Lizard, Big Lizard</t>
  </si>
  <si>
    <t>Hellspawn, Heaven and Hell</t>
  </si>
  <si>
    <t>Sea Creature, Big Lizard</t>
  </si>
  <si>
    <t>Adventuring Party, Magic User</t>
  </si>
  <si>
    <t>Adventuring Party, Warrior</t>
  </si>
  <si>
    <t>Types</t>
  </si>
  <si>
    <t>Aqua, Fish, Sea Serpent</t>
  </si>
  <si>
    <t>Beast, Beast-Warrior, Winged Beast</t>
  </si>
  <si>
    <t>Aqua, Pyro, Rock, Thunder</t>
  </si>
  <si>
    <t>Beast-Warrior, Warrior</t>
  </si>
  <si>
    <t>Dinosaur, Dragon, Reptile</t>
  </si>
  <si>
    <t>Dinosaur, Dragon, Sea Serpent, Wyrm</t>
  </si>
  <si>
    <t>Dragon, Wyrm</t>
  </si>
  <si>
    <t>Fairy, Fiend</t>
  </si>
  <si>
    <t>Fiend, Zombie</t>
  </si>
  <si>
    <t>Insect, Plant</t>
  </si>
  <si>
    <t>Magical</t>
  </si>
  <si>
    <t>Fairy, Fiend, Illusion, Psychic, Spellcaster, Zombie</t>
  </si>
  <si>
    <t>Illusion, Psychic, Spellcaster</t>
  </si>
  <si>
    <t>Machine, Rock</t>
  </si>
  <si>
    <t>Cyberse, Machine, Psychic</t>
  </si>
  <si>
    <t>Spellcaster, Warrior</t>
  </si>
  <si>
    <t>Flying</t>
  </si>
  <si>
    <t>Electric</t>
  </si>
  <si>
    <t>Cyberse, Machine, Psychic, Thunder</t>
  </si>
  <si>
    <t>Raw Minerals, Technology, Electric</t>
  </si>
  <si>
    <t>Technology, Electric</t>
  </si>
  <si>
    <t>Land Creature</t>
  </si>
  <si>
    <t>Dragon, Fairy, Fiend, Insect, Thunder, Winged Beast, Wyrm</t>
  </si>
  <si>
    <t>Beast, Beast-Warrior, Insect, Plant, Reptile, Winged Beast</t>
  </si>
  <si>
    <t>Land</t>
  </si>
  <si>
    <t>Plant, Rock</t>
  </si>
  <si>
    <t>Aqua, Beast, Beast-Warrior, Fish, Insect, Plant, Reptile, Sea Serpent, Winged Beast</t>
  </si>
  <si>
    <t>Raw Minerals, Elemental, Land</t>
  </si>
  <si>
    <t>Animal, Land Creature</t>
  </si>
  <si>
    <t>Lizard, Big Lizard, Draconic</t>
  </si>
  <si>
    <t>Woodland, Land</t>
  </si>
  <si>
    <t>Elemental, Electric</t>
  </si>
  <si>
    <t>Technology, Magic User, Electric</t>
  </si>
  <si>
    <t>Big Lizard, Draconic</t>
  </si>
  <si>
    <t>Angelic Egg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</si>
</sst>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0" fontId="0" fillId="3" borderId="0" xfId="0" applyFont="1" applyFill="1"/>
    <xf numFmtId="0" fontId="0" fillId="0" borderId="0" xfId="0" applyFill="1"/>
    <xf numFmtId="14" fontId="0" fillId="4" borderId="0" xfId="0" applyNumberFormat="1" applyFill="1"/>
    <xf numFmtId="0" fontId="0" fillId="4" borderId="0" xfId="0" applyFill="1"/>
    <xf numFmtId="14" fontId="0" fillId="0" borderId="0" xfId="0" applyNumberFormat="1" applyFill="1"/>
    <xf numFmtId="0" fontId="0" fillId="0" borderId="0" xfId="0" applyFont="1" applyFill="1"/>
    <xf numFmtId="14" fontId="0" fillId="5" borderId="0" xfId="0" applyNumberFormat="1" applyFill="1"/>
    <xf numFmtId="0" fontId="0" fillId="5" borderId="0" xfId="0" applyFill="1"/>
  </cellXfs>
  <cellStyles count="1">
    <cellStyle name="Normal" xfId="0" builtinId="0"/>
  </cellStyles>
  <dxfs count="12"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tabSelected="1" workbookViewId="0">
      <selection activeCell="E7" sqref="E7"/>
    </sheetView>
  </sheetViews>
  <sheetFormatPr defaultRowHeight="14.4" x14ac:dyDescent="0.3"/>
  <cols>
    <col min="1" max="1" width="29.88671875" customWidth="1"/>
    <col min="2" max="2" width="4.109375" customWidth="1"/>
    <col min="3" max="3" width="3.44140625" customWidth="1"/>
    <col min="4" max="4" width="5.5546875" customWidth="1"/>
    <col min="5" max="5" width="16" bestFit="1" customWidth="1"/>
    <col min="6" max="6" width="3" bestFit="1" customWidth="1"/>
    <col min="7" max="7" width="3.77734375" customWidth="1"/>
    <col min="8" max="9" width="5" bestFit="1" customWidth="1"/>
    <col min="10" max="10" width="12.33203125" customWidth="1"/>
    <col min="11" max="11" width="9.77734375" customWidth="1"/>
    <col min="12" max="12" width="16" bestFit="1" customWidth="1"/>
    <col min="13" max="13" width="9.77734375" customWidth="1"/>
  </cols>
  <sheetData>
    <row r="1" spans="1:14" x14ac:dyDescent="0.3">
      <c r="A1" t="s">
        <v>1</v>
      </c>
      <c r="B1" t="s">
        <v>34</v>
      </c>
      <c r="C1" t="s">
        <v>35</v>
      </c>
      <c r="D1" t="s">
        <v>46</v>
      </c>
      <c r="E1" t="s">
        <v>37</v>
      </c>
      <c r="F1" t="s">
        <v>51</v>
      </c>
      <c r="G1" t="s">
        <v>0</v>
      </c>
      <c r="H1" t="s">
        <v>2</v>
      </c>
      <c r="I1" t="s">
        <v>3</v>
      </c>
      <c r="J1" t="s">
        <v>68</v>
      </c>
      <c r="K1" t="s">
        <v>61</v>
      </c>
      <c r="L1" t="s">
        <v>65</v>
      </c>
      <c r="N1" t="s">
        <v>52</v>
      </c>
    </row>
    <row r="2" spans="1:14" x14ac:dyDescent="0.3">
      <c r="A2" t="s">
        <v>4</v>
      </c>
      <c r="B2" s="1">
        <v>37323</v>
      </c>
      <c r="C2" s="1" t="s">
        <v>36</v>
      </c>
      <c r="D2" s="1" t="s">
        <v>45</v>
      </c>
      <c r="E2" s="4" t="s">
        <v>88</v>
      </c>
      <c r="F2" s="4">
        <v>3</v>
      </c>
      <c r="G2" t="s">
        <v>28</v>
      </c>
      <c r="H2" s="4"/>
      <c r="I2" s="4"/>
      <c r="J2" s="4" t="s">
        <v>59</v>
      </c>
      <c r="K2" s="4" t="s">
        <v>64</v>
      </c>
      <c r="L2" s="4" t="s">
        <v>66</v>
      </c>
    </row>
    <row r="3" spans="1:14" x14ac:dyDescent="0.3">
      <c r="A3" t="s">
        <v>5</v>
      </c>
      <c r="B3" s="1">
        <v>37323</v>
      </c>
      <c r="C3" s="1" t="s">
        <v>36</v>
      </c>
      <c r="D3" s="1" t="s">
        <v>45</v>
      </c>
      <c r="E3" s="4" t="s">
        <v>103</v>
      </c>
      <c r="F3" s="4">
        <v>3</v>
      </c>
      <c r="G3" t="s">
        <v>31</v>
      </c>
      <c r="H3" s="4"/>
      <c r="I3" s="4"/>
      <c r="J3" s="4" t="s">
        <v>57</v>
      </c>
      <c r="K3" s="4" t="s">
        <v>64</v>
      </c>
      <c r="L3" s="4" t="s">
        <v>67</v>
      </c>
    </row>
    <row r="4" spans="1:14" x14ac:dyDescent="0.3">
      <c r="A4" t="s">
        <v>6</v>
      </c>
      <c r="B4" s="1">
        <v>37323</v>
      </c>
      <c r="C4" s="1" t="s">
        <v>36</v>
      </c>
      <c r="D4" s="1" t="s">
        <v>45</v>
      </c>
      <c r="E4" s="4" t="s">
        <v>89</v>
      </c>
      <c r="F4" s="4">
        <v>4</v>
      </c>
      <c r="G4" t="s">
        <v>31</v>
      </c>
      <c r="H4" s="4"/>
      <c r="I4" s="4"/>
      <c r="J4" s="4" t="s">
        <v>59</v>
      </c>
      <c r="K4" s="4" t="s">
        <v>64</v>
      </c>
      <c r="L4" s="4" t="s">
        <v>69</v>
      </c>
    </row>
    <row r="5" spans="1:14" x14ac:dyDescent="0.3">
      <c r="A5" t="s">
        <v>8</v>
      </c>
      <c r="B5" s="1">
        <v>37323</v>
      </c>
      <c r="C5" s="1" t="s">
        <v>36</v>
      </c>
      <c r="D5" s="1" t="s">
        <v>45</v>
      </c>
      <c r="E5" s="4" t="s">
        <v>104</v>
      </c>
      <c r="F5" s="4">
        <v>4</v>
      </c>
      <c r="G5" t="s">
        <v>31</v>
      </c>
      <c r="H5" s="4"/>
      <c r="I5" s="4"/>
      <c r="J5" s="4" t="s">
        <v>59</v>
      </c>
      <c r="K5" s="4" t="s">
        <v>64</v>
      </c>
      <c r="L5" s="4" t="s">
        <v>70</v>
      </c>
    </row>
    <row r="6" spans="1:14" x14ac:dyDescent="0.3">
      <c r="A6" t="s">
        <v>9</v>
      </c>
      <c r="B6" s="1">
        <v>37323</v>
      </c>
      <c r="C6" s="1" t="s">
        <v>36</v>
      </c>
      <c r="D6" s="1" t="s">
        <v>45</v>
      </c>
      <c r="E6" s="2" t="s">
        <v>42</v>
      </c>
      <c r="F6" s="2">
        <v>3</v>
      </c>
      <c r="G6" t="s">
        <v>29</v>
      </c>
      <c r="H6" s="2">
        <v>1400</v>
      </c>
      <c r="I6" s="2">
        <v>1100</v>
      </c>
      <c r="J6" s="2" t="s">
        <v>57</v>
      </c>
      <c r="K6" s="2" t="s">
        <v>62</v>
      </c>
      <c r="L6" s="2" t="s">
        <v>42</v>
      </c>
    </row>
    <row r="7" spans="1:14" x14ac:dyDescent="0.3">
      <c r="A7" t="s">
        <v>10</v>
      </c>
      <c r="B7" s="1">
        <v>37323</v>
      </c>
      <c r="C7" s="1" t="s">
        <v>36</v>
      </c>
      <c r="D7" s="1" t="s">
        <v>45</v>
      </c>
      <c r="E7" s="13" t="s">
        <v>173</v>
      </c>
      <c r="F7" s="13">
        <v>3</v>
      </c>
      <c r="G7" s="13" t="s">
        <v>30</v>
      </c>
      <c r="H7" s="13"/>
      <c r="I7" s="13"/>
      <c r="J7" s="13" t="s">
        <v>57</v>
      </c>
      <c r="K7" s="13" t="s">
        <v>64</v>
      </c>
      <c r="L7" s="13" t="s">
        <v>71</v>
      </c>
      <c r="N7" t="s">
        <v>54</v>
      </c>
    </row>
    <row r="8" spans="1:14" x14ac:dyDescent="0.3">
      <c r="A8" t="s">
        <v>11</v>
      </c>
      <c r="B8" s="1">
        <v>37323</v>
      </c>
      <c r="C8" s="1" t="s">
        <v>36</v>
      </c>
      <c r="D8" s="1" t="s">
        <v>45</v>
      </c>
      <c r="E8" s="4" t="s">
        <v>101</v>
      </c>
      <c r="F8" s="4">
        <v>4</v>
      </c>
      <c r="G8" t="s">
        <v>33</v>
      </c>
      <c r="H8" s="4"/>
      <c r="I8" s="4"/>
      <c r="J8" s="4" t="s">
        <v>57</v>
      </c>
      <c r="K8" s="4" t="s">
        <v>64</v>
      </c>
      <c r="L8" s="4" t="s">
        <v>72</v>
      </c>
    </row>
    <row r="9" spans="1:14" x14ac:dyDescent="0.3">
      <c r="A9" t="s">
        <v>12</v>
      </c>
      <c r="B9" s="1">
        <v>37323</v>
      </c>
      <c r="C9" s="1" t="s">
        <v>36</v>
      </c>
      <c r="D9" s="1" t="s">
        <v>45</v>
      </c>
      <c r="E9" s="4" t="s">
        <v>90</v>
      </c>
      <c r="F9" s="4">
        <v>4</v>
      </c>
      <c r="G9" t="s">
        <v>28</v>
      </c>
      <c r="H9" s="4"/>
      <c r="I9" s="4"/>
      <c r="J9" s="4" t="s">
        <v>59</v>
      </c>
      <c r="K9" s="4" t="s">
        <v>64</v>
      </c>
      <c r="L9" s="4" t="s">
        <v>73</v>
      </c>
    </row>
    <row r="10" spans="1:14" x14ac:dyDescent="0.3">
      <c r="A10" t="s">
        <v>14</v>
      </c>
      <c r="B10" s="1">
        <v>37323</v>
      </c>
      <c r="C10" s="1" t="s">
        <v>36</v>
      </c>
      <c r="D10" s="1" t="s">
        <v>45</v>
      </c>
      <c r="E10" s="2" t="s">
        <v>44</v>
      </c>
      <c r="F10" s="2">
        <v>3</v>
      </c>
      <c r="G10" t="s">
        <v>31</v>
      </c>
      <c r="H10" s="2">
        <v>1200</v>
      </c>
      <c r="I10" s="2">
        <v>1300</v>
      </c>
      <c r="J10" s="2" t="s">
        <v>57</v>
      </c>
      <c r="K10" s="2" t="s">
        <v>62</v>
      </c>
      <c r="L10" s="2" t="s">
        <v>44</v>
      </c>
    </row>
    <row r="11" spans="1:14" x14ac:dyDescent="0.3">
      <c r="A11" t="s">
        <v>15</v>
      </c>
      <c r="B11" s="1">
        <v>37323</v>
      </c>
      <c r="C11" s="1" t="s">
        <v>36</v>
      </c>
      <c r="D11" s="1" t="s">
        <v>45</v>
      </c>
      <c r="E11" s="4" t="s">
        <v>91</v>
      </c>
      <c r="F11" s="4">
        <v>4</v>
      </c>
      <c r="G11" t="s">
        <v>31</v>
      </c>
      <c r="H11" s="4"/>
      <c r="I11" s="4"/>
      <c r="J11" s="4" t="s">
        <v>57</v>
      </c>
      <c r="K11" s="4" t="s">
        <v>64</v>
      </c>
      <c r="L11" s="4" t="s">
        <v>82</v>
      </c>
      <c r="N11" t="s">
        <v>55</v>
      </c>
    </row>
    <row r="12" spans="1:14" x14ac:dyDescent="0.3">
      <c r="A12" t="s">
        <v>16</v>
      </c>
      <c r="B12" s="1">
        <v>37323</v>
      </c>
      <c r="C12" s="1" t="s">
        <v>36</v>
      </c>
      <c r="D12" s="1" t="s">
        <v>45</v>
      </c>
      <c r="E12" s="4" t="s">
        <v>92</v>
      </c>
      <c r="F12" s="4">
        <v>3</v>
      </c>
      <c r="G12" t="s">
        <v>31</v>
      </c>
      <c r="H12" s="4"/>
      <c r="I12" s="4"/>
      <c r="J12" s="4" t="s">
        <v>58</v>
      </c>
      <c r="K12" s="4" t="s">
        <v>64</v>
      </c>
      <c r="L12" s="4" t="s">
        <v>74</v>
      </c>
    </row>
    <row r="13" spans="1:14" x14ac:dyDescent="0.3">
      <c r="A13" t="s">
        <v>18</v>
      </c>
      <c r="B13" s="1">
        <v>37323</v>
      </c>
      <c r="C13" s="1" t="s">
        <v>36</v>
      </c>
      <c r="D13" s="1" t="s">
        <v>45</v>
      </c>
      <c r="E13" s="4" t="s">
        <v>93</v>
      </c>
      <c r="F13" s="4">
        <v>3</v>
      </c>
      <c r="G13" t="s">
        <v>29</v>
      </c>
      <c r="H13" s="4"/>
      <c r="I13" s="4"/>
      <c r="J13" s="4" t="s">
        <v>59</v>
      </c>
      <c r="K13" s="4" t="s">
        <v>64</v>
      </c>
      <c r="L13" s="4" t="s">
        <v>75</v>
      </c>
    </row>
    <row r="14" spans="1:14" x14ac:dyDescent="0.3">
      <c r="A14" t="s">
        <v>19</v>
      </c>
      <c r="B14" s="1">
        <v>37323</v>
      </c>
      <c r="C14" s="1" t="s">
        <v>36</v>
      </c>
      <c r="D14" s="1" t="s">
        <v>45</v>
      </c>
      <c r="E14" s="4" t="s">
        <v>94</v>
      </c>
      <c r="F14" s="4">
        <v>3</v>
      </c>
      <c r="G14" t="s">
        <v>30</v>
      </c>
      <c r="H14" s="4"/>
      <c r="I14" s="4"/>
      <c r="J14" s="4" t="s">
        <v>59</v>
      </c>
      <c r="K14" s="4" t="s">
        <v>64</v>
      </c>
      <c r="L14" s="4" t="s">
        <v>76</v>
      </c>
    </row>
    <row r="15" spans="1:14" x14ac:dyDescent="0.3">
      <c r="A15" t="s">
        <v>20</v>
      </c>
      <c r="B15" s="1">
        <v>37323</v>
      </c>
      <c r="C15" s="1" t="s">
        <v>36</v>
      </c>
      <c r="D15" s="1" t="s">
        <v>45</v>
      </c>
      <c r="E15" s="8" t="s">
        <v>63</v>
      </c>
      <c r="F15" s="9">
        <v>4</v>
      </c>
      <c r="G15" s="9" t="s">
        <v>31</v>
      </c>
      <c r="H15" s="9">
        <v>1000</v>
      </c>
      <c r="I15" s="9">
        <v>1300</v>
      </c>
      <c r="J15" s="9" t="s">
        <v>57</v>
      </c>
      <c r="K15" s="9" t="s">
        <v>64</v>
      </c>
      <c r="L15" s="9" t="s">
        <v>77</v>
      </c>
    </row>
    <row r="16" spans="1:14" x14ac:dyDescent="0.3">
      <c r="A16" t="s">
        <v>21</v>
      </c>
      <c r="B16" s="1">
        <v>37323</v>
      </c>
      <c r="C16" s="1" t="s">
        <v>36</v>
      </c>
      <c r="D16" s="1" t="s">
        <v>45</v>
      </c>
      <c r="E16" s="4" t="s">
        <v>95</v>
      </c>
      <c r="F16" s="4">
        <v>4</v>
      </c>
      <c r="G16" t="s">
        <v>28</v>
      </c>
      <c r="H16" s="4"/>
      <c r="I16" s="4"/>
      <c r="J16" s="4" t="s">
        <v>57</v>
      </c>
      <c r="K16" s="4" t="s">
        <v>64</v>
      </c>
      <c r="L16" s="4" t="s">
        <v>83</v>
      </c>
    </row>
    <row r="17" spans="1:14" x14ac:dyDescent="0.3">
      <c r="A17" t="s">
        <v>22</v>
      </c>
      <c r="B17" s="1">
        <v>37323</v>
      </c>
      <c r="C17" s="1" t="s">
        <v>36</v>
      </c>
      <c r="D17" s="1" t="s">
        <v>45</v>
      </c>
      <c r="E17" s="4" t="s">
        <v>96</v>
      </c>
      <c r="F17" s="4">
        <v>4</v>
      </c>
      <c r="G17" t="s">
        <v>33</v>
      </c>
      <c r="H17" s="4"/>
      <c r="I17" s="4"/>
      <c r="J17" s="4" t="s">
        <v>57</v>
      </c>
      <c r="K17" s="4" t="s">
        <v>64</v>
      </c>
      <c r="L17" s="4" t="s">
        <v>78</v>
      </c>
      <c r="N17" t="s">
        <v>60</v>
      </c>
    </row>
    <row r="18" spans="1:14" x14ac:dyDescent="0.3">
      <c r="A18" t="s">
        <v>23</v>
      </c>
      <c r="B18" s="1">
        <v>37323</v>
      </c>
      <c r="C18" s="1" t="s">
        <v>36</v>
      </c>
      <c r="D18" s="1" t="s">
        <v>45</v>
      </c>
      <c r="E18" s="4" t="s">
        <v>97</v>
      </c>
      <c r="F18" s="4">
        <v>3</v>
      </c>
      <c r="G18" t="s">
        <v>30</v>
      </c>
      <c r="H18" s="4"/>
      <c r="I18" s="4"/>
      <c r="J18" s="4" t="s">
        <v>59</v>
      </c>
      <c r="K18" s="4" t="s">
        <v>64</v>
      </c>
      <c r="L18" s="4" t="s">
        <v>79</v>
      </c>
    </row>
    <row r="19" spans="1:14" x14ac:dyDescent="0.3">
      <c r="A19" t="s">
        <v>24</v>
      </c>
      <c r="B19" s="1">
        <v>37323</v>
      </c>
      <c r="C19" s="1" t="s">
        <v>36</v>
      </c>
      <c r="D19" s="1" t="s">
        <v>45</v>
      </c>
      <c r="E19" s="4" t="s">
        <v>98</v>
      </c>
      <c r="F19" s="4">
        <v>4</v>
      </c>
      <c r="G19" t="s">
        <v>31</v>
      </c>
      <c r="H19" s="4"/>
      <c r="I19" s="4"/>
      <c r="J19" s="4" t="s">
        <v>57</v>
      </c>
      <c r="K19" s="4" t="s">
        <v>64</v>
      </c>
      <c r="L19" s="6" t="s">
        <v>84</v>
      </c>
      <c r="N19" t="s">
        <v>53</v>
      </c>
    </row>
    <row r="20" spans="1:14" x14ac:dyDescent="0.3">
      <c r="A20" t="s">
        <v>25</v>
      </c>
      <c r="B20" s="1">
        <v>37323</v>
      </c>
      <c r="C20" s="1" t="s">
        <v>36</v>
      </c>
      <c r="D20" s="1" t="s">
        <v>45</v>
      </c>
      <c r="E20" s="4" t="s">
        <v>102</v>
      </c>
      <c r="F20" s="4">
        <v>4</v>
      </c>
      <c r="G20" t="s">
        <v>32</v>
      </c>
      <c r="H20" s="4"/>
      <c r="I20" s="4"/>
      <c r="J20" s="4" t="s">
        <v>57</v>
      </c>
      <c r="K20" s="4" t="s">
        <v>64</v>
      </c>
      <c r="L20" s="4" t="s">
        <v>80</v>
      </c>
    </row>
    <row r="21" spans="1:14" x14ac:dyDescent="0.3">
      <c r="A21" t="s">
        <v>27</v>
      </c>
      <c r="B21" s="1">
        <v>37323</v>
      </c>
      <c r="C21" s="1" t="s">
        <v>36</v>
      </c>
      <c r="D21" s="1" t="s">
        <v>45</v>
      </c>
      <c r="E21" s="3" t="s">
        <v>56</v>
      </c>
      <c r="F21" s="2">
        <v>4</v>
      </c>
      <c r="G21" t="s">
        <v>31</v>
      </c>
      <c r="H21" s="2">
        <v>1200</v>
      </c>
      <c r="I21" s="2">
        <v>1400</v>
      </c>
      <c r="J21" s="2" t="s">
        <v>58</v>
      </c>
      <c r="K21" s="2" t="s">
        <v>62</v>
      </c>
      <c r="L21" s="3" t="s">
        <v>56</v>
      </c>
    </row>
    <row r="22" spans="1:14" x14ac:dyDescent="0.3">
      <c r="A22" t="s">
        <v>17</v>
      </c>
      <c r="B22" s="1">
        <v>39693</v>
      </c>
      <c r="C22" s="1" t="s">
        <v>40</v>
      </c>
      <c r="D22" s="1" t="s">
        <v>47</v>
      </c>
      <c r="E22" s="4" t="s">
        <v>86</v>
      </c>
      <c r="F22" s="4">
        <v>4</v>
      </c>
      <c r="G22" t="s">
        <v>32</v>
      </c>
      <c r="H22" s="4"/>
      <c r="I22" s="4"/>
      <c r="J22" s="4" t="s">
        <v>59</v>
      </c>
      <c r="K22" s="4" t="s">
        <v>64</v>
      </c>
      <c r="L22" s="4" t="s">
        <v>85</v>
      </c>
    </row>
    <row r="23" spans="1:14" x14ac:dyDescent="0.3">
      <c r="A23" t="s">
        <v>26</v>
      </c>
      <c r="B23" s="1">
        <v>41865</v>
      </c>
      <c r="C23" s="1" t="s">
        <v>41</v>
      </c>
      <c r="D23" s="1" t="s">
        <v>49</v>
      </c>
      <c r="E23" s="2" t="s">
        <v>43</v>
      </c>
      <c r="F23" s="2">
        <v>3</v>
      </c>
      <c r="G23" t="s">
        <v>29</v>
      </c>
      <c r="H23" s="2">
        <v>1400</v>
      </c>
      <c r="I23" s="2">
        <v>1100</v>
      </c>
      <c r="J23" s="2" t="s">
        <v>59</v>
      </c>
      <c r="K23" s="2" t="s">
        <v>62</v>
      </c>
      <c r="L23" s="2" t="s">
        <v>43</v>
      </c>
    </row>
    <row r="24" spans="1:14" x14ac:dyDescent="0.3">
      <c r="A24" t="s">
        <v>7</v>
      </c>
      <c r="B24" s="1">
        <v>42936</v>
      </c>
      <c r="C24" s="1" t="s">
        <v>38</v>
      </c>
      <c r="D24" s="1" t="s">
        <v>50</v>
      </c>
      <c r="E24" s="4" t="s">
        <v>99</v>
      </c>
      <c r="F24" s="4">
        <v>3</v>
      </c>
      <c r="G24" t="s">
        <v>33</v>
      </c>
      <c r="H24" s="4"/>
      <c r="I24" s="4"/>
      <c r="J24" s="4" t="s">
        <v>57</v>
      </c>
      <c r="K24" s="4" t="s">
        <v>64</v>
      </c>
      <c r="L24" s="4" t="s">
        <v>100</v>
      </c>
    </row>
    <row r="25" spans="1:14" x14ac:dyDescent="0.3">
      <c r="A25" t="s">
        <v>13</v>
      </c>
      <c r="B25" s="1">
        <v>45134</v>
      </c>
      <c r="C25" s="1" t="s">
        <v>39</v>
      </c>
      <c r="D25" s="1" t="s">
        <v>48</v>
      </c>
      <c r="E25" s="4" t="s">
        <v>87</v>
      </c>
      <c r="F25" s="4">
        <v>4</v>
      </c>
      <c r="G25" t="s">
        <v>33</v>
      </c>
      <c r="H25" s="4"/>
      <c r="I25" s="4"/>
      <c r="J25" s="4" t="s">
        <v>58</v>
      </c>
      <c r="K25" s="4" t="s">
        <v>64</v>
      </c>
      <c r="L25" s="4" t="s">
        <v>81</v>
      </c>
    </row>
    <row r="27" spans="1:14" x14ac:dyDescent="0.3">
      <c r="C27" s="1"/>
      <c r="D27" s="1"/>
      <c r="E27" s="7" t="s">
        <v>57</v>
      </c>
      <c r="F27">
        <f>COUNTIF(J:J, "*&lt;= 1500 ATK*")</f>
        <v>12</v>
      </c>
    </row>
    <row r="28" spans="1:14" x14ac:dyDescent="0.3">
      <c r="E28" s="7" t="s">
        <v>59</v>
      </c>
      <c r="F28">
        <f>COUNTIF(J:J, "*&lt;= 1500 DEF")</f>
        <v>9</v>
      </c>
    </row>
    <row r="29" spans="1:14" x14ac:dyDescent="0.3">
      <c r="C29" s="1"/>
      <c r="D29" s="1"/>
      <c r="E29" s="7" t="s">
        <v>58</v>
      </c>
      <c r="F29">
        <f>COUNTIF(J:J, "*&lt;= 2000 DEF*")</f>
        <v>3</v>
      </c>
    </row>
    <row r="30" spans="1:14" x14ac:dyDescent="0.3">
      <c r="E30" s="7" t="s">
        <v>105</v>
      </c>
      <c r="F30">
        <f>COUNTIF(J:J, "*DEF*")</f>
        <v>12</v>
      </c>
    </row>
  </sheetData>
  <conditionalFormatting sqref="G1:G26 G28:G1048576 E29:E30">
    <cfRule type="cellIs" dxfId="11" priority="1" operator="equal">
      <formula>"DARK"</formula>
    </cfRule>
    <cfRule type="cellIs" dxfId="10" priority="2" operator="equal">
      <formula>"LIGHT"</formula>
    </cfRule>
    <cfRule type="cellIs" dxfId="9" priority="3" operator="equal">
      <formula>"EARTH"</formula>
    </cfRule>
    <cfRule type="cellIs" dxfId="8" priority="4" operator="equal">
      <formula>"FIRE"</formula>
    </cfRule>
    <cfRule type="cellIs" dxfId="7" priority="5" operator="equal">
      <formula>"WIND"</formula>
    </cfRule>
    <cfRule type="cellIs" dxfId="6" priority="6" operator="equal">
      <formula>"WATER"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AD360-B0FD-4DCE-9BFD-86E32E535831}">
  <dimension ref="A1:M25"/>
  <sheetViews>
    <sheetView workbookViewId="0">
      <selection activeCell="F26" sqref="F26"/>
    </sheetView>
  </sheetViews>
  <sheetFormatPr defaultRowHeight="14.4" x14ac:dyDescent="0.3"/>
  <cols>
    <col min="1" max="1" width="12.5546875" bestFit="1" customWidth="1"/>
    <col min="2" max="2" width="10.5546875" bestFit="1" customWidth="1"/>
    <col min="3" max="3" width="5.6640625" customWidth="1"/>
    <col min="4" max="4" width="4.77734375" customWidth="1"/>
    <col min="5" max="5" width="13.21875" bestFit="1" customWidth="1"/>
    <col min="6" max="6" width="35.5546875" bestFit="1" customWidth="1"/>
    <col min="7" max="7" width="14.21875" bestFit="1" customWidth="1"/>
    <col min="8" max="8" width="15.44140625" bestFit="1" customWidth="1"/>
    <col min="9" max="9" width="68.33203125" bestFit="1" customWidth="1"/>
  </cols>
  <sheetData>
    <row r="1" spans="1:13" x14ac:dyDescent="0.3">
      <c r="A1" t="s">
        <v>1</v>
      </c>
      <c r="B1" t="s">
        <v>34</v>
      </c>
      <c r="C1" t="s">
        <v>35</v>
      </c>
      <c r="D1" t="s">
        <v>46</v>
      </c>
      <c r="E1" t="s">
        <v>127</v>
      </c>
      <c r="F1" t="s">
        <v>107</v>
      </c>
      <c r="H1" t="s">
        <v>106</v>
      </c>
      <c r="I1" t="s">
        <v>138</v>
      </c>
    </row>
    <row r="2" spans="1:13" x14ac:dyDescent="0.3">
      <c r="A2" t="s">
        <v>4</v>
      </c>
      <c r="B2" s="1">
        <v>37323</v>
      </c>
      <c r="C2" s="1" t="s">
        <v>36</v>
      </c>
      <c r="D2" s="1" t="s">
        <v>45</v>
      </c>
      <c r="E2" s="10" t="s">
        <v>126</v>
      </c>
      <c r="F2" s="10" t="s">
        <v>131</v>
      </c>
      <c r="G2" s="10"/>
      <c r="H2" s="5" t="s">
        <v>114</v>
      </c>
      <c r="I2" s="5" t="s">
        <v>154</v>
      </c>
      <c r="K2" s="7"/>
      <c r="L2" s="7"/>
      <c r="M2" s="7"/>
    </row>
    <row r="3" spans="1:13" x14ac:dyDescent="0.3">
      <c r="A3" t="s">
        <v>5</v>
      </c>
      <c r="B3" s="1">
        <v>37323</v>
      </c>
      <c r="C3" s="1" t="s">
        <v>36</v>
      </c>
      <c r="D3" s="1" t="s">
        <v>45</v>
      </c>
      <c r="E3" s="10" t="s">
        <v>121</v>
      </c>
      <c r="F3" s="10" t="s">
        <v>167</v>
      </c>
      <c r="G3" s="7"/>
      <c r="H3" s="5" t="s">
        <v>109</v>
      </c>
      <c r="I3" s="5" t="s">
        <v>140</v>
      </c>
      <c r="K3" s="7"/>
      <c r="L3" s="7"/>
      <c r="M3" s="7"/>
    </row>
    <row r="4" spans="1:13" x14ac:dyDescent="0.3">
      <c r="A4" t="s">
        <v>6</v>
      </c>
      <c r="B4" s="1">
        <v>37323</v>
      </c>
      <c r="C4" s="1" t="s">
        <v>36</v>
      </c>
      <c r="D4" s="1" t="s">
        <v>45</v>
      </c>
      <c r="E4" s="7" t="s">
        <v>125</v>
      </c>
      <c r="F4" s="7" t="s">
        <v>132</v>
      </c>
      <c r="G4" s="10"/>
      <c r="H4" s="5" t="s">
        <v>116</v>
      </c>
      <c r="I4" s="5" t="s">
        <v>145</v>
      </c>
      <c r="K4" s="7"/>
      <c r="L4" s="7"/>
      <c r="M4" s="7"/>
    </row>
    <row r="5" spans="1:13" x14ac:dyDescent="0.3">
      <c r="A5" t="s">
        <v>8</v>
      </c>
      <c r="B5" s="1">
        <v>37323</v>
      </c>
      <c r="C5" s="1" t="s">
        <v>36</v>
      </c>
      <c r="D5" s="1" t="s">
        <v>45</v>
      </c>
      <c r="E5" s="10" t="s">
        <v>129</v>
      </c>
      <c r="F5" s="10" t="s">
        <v>133</v>
      </c>
      <c r="G5" s="10"/>
      <c r="H5" s="5" t="s">
        <v>156</v>
      </c>
      <c r="I5" s="5" t="s">
        <v>157</v>
      </c>
      <c r="K5" s="7"/>
      <c r="L5" s="7"/>
      <c r="M5" s="7"/>
    </row>
    <row r="6" spans="1:13" x14ac:dyDescent="0.3">
      <c r="A6" t="s">
        <v>9</v>
      </c>
      <c r="B6" s="1">
        <v>37323</v>
      </c>
      <c r="C6" s="1" t="s">
        <v>36</v>
      </c>
      <c r="D6" s="1" t="s">
        <v>45</v>
      </c>
      <c r="E6" s="7" t="s">
        <v>122</v>
      </c>
      <c r="F6" s="7" t="s">
        <v>168</v>
      </c>
      <c r="G6" s="10"/>
      <c r="H6" s="5" t="s">
        <v>112</v>
      </c>
      <c r="I6" s="5" t="s">
        <v>141</v>
      </c>
      <c r="K6" s="7"/>
      <c r="L6" s="7"/>
      <c r="M6" s="7"/>
    </row>
    <row r="7" spans="1:13" x14ac:dyDescent="0.3">
      <c r="A7" t="s">
        <v>10</v>
      </c>
      <c r="B7" s="1">
        <v>37323</v>
      </c>
      <c r="C7" s="1" t="s">
        <v>36</v>
      </c>
      <c r="D7" s="1" t="s">
        <v>45</v>
      </c>
      <c r="E7" s="7"/>
      <c r="F7" s="10" t="s">
        <v>118</v>
      </c>
      <c r="G7" s="10"/>
      <c r="H7" s="12" t="s">
        <v>155</v>
      </c>
      <c r="I7" s="12" t="s">
        <v>161</v>
      </c>
      <c r="K7" s="7"/>
      <c r="L7" s="7"/>
      <c r="M7" s="7"/>
    </row>
    <row r="8" spans="1:13" x14ac:dyDescent="0.3">
      <c r="A8" t="s">
        <v>11</v>
      </c>
      <c r="B8" s="1">
        <v>37323</v>
      </c>
      <c r="C8" s="1" t="s">
        <v>36</v>
      </c>
      <c r="D8" s="1" t="s">
        <v>45</v>
      </c>
      <c r="E8" s="10" t="s">
        <v>130</v>
      </c>
      <c r="F8" s="7" t="s">
        <v>134</v>
      </c>
      <c r="G8" s="7"/>
      <c r="H8" s="5" t="s">
        <v>118</v>
      </c>
      <c r="I8" s="5" t="s">
        <v>146</v>
      </c>
      <c r="K8" s="7"/>
      <c r="L8" s="7"/>
      <c r="M8" s="7"/>
    </row>
    <row r="9" spans="1:13" x14ac:dyDescent="0.3">
      <c r="A9" t="s">
        <v>12</v>
      </c>
      <c r="B9" s="1">
        <v>37323</v>
      </c>
      <c r="C9" s="1" t="s">
        <v>36</v>
      </c>
      <c r="D9" s="1" t="s">
        <v>45</v>
      </c>
      <c r="E9" s="7" t="s">
        <v>126</v>
      </c>
      <c r="F9" s="7" t="s">
        <v>108</v>
      </c>
      <c r="G9" s="7"/>
      <c r="H9" s="5" t="s">
        <v>113</v>
      </c>
      <c r="I9" s="5" t="s">
        <v>147</v>
      </c>
      <c r="K9" s="7"/>
      <c r="L9" s="7"/>
      <c r="M9" s="7"/>
    </row>
    <row r="10" spans="1:13" x14ac:dyDescent="0.3">
      <c r="A10" t="s">
        <v>14</v>
      </c>
      <c r="B10" s="1">
        <v>37323</v>
      </c>
      <c r="C10" s="1" t="s">
        <v>36</v>
      </c>
      <c r="D10" s="1" t="s">
        <v>45</v>
      </c>
      <c r="E10" s="10" t="s">
        <v>121</v>
      </c>
      <c r="F10" s="10" t="s">
        <v>111</v>
      </c>
      <c r="G10" s="7"/>
      <c r="H10" s="5" t="s">
        <v>163</v>
      </c>
      <c r="I10" s="5" t="s">
        <v>164</v>
      </c>
      <c r="K10" s="7"/>
      <c r="L10" s="7"/>
      <c r="M10" s="7"/>
    </row>
    <row r="11" spans="1:13" x14ac:dyDescent="0.3">
      <c r="A11" t="s">
        <v>15</v>
      </c>
      <c r="B11" s="1">
        <v>37323</v>
      </c>
      <c r="C11" s="1" t="s">
        <v>36</v>
      </c>
      <c r="D11" s="1" t="s">
        <v>45</v>
      </c>
      <c r="E11" s="7"/>
      <c r="F11" s="10" t="s">
        <v>158</v>
      </c>
      <c r="G11" s="7"/>
      <c r="H11" s="12" t="s">
        <v>160</v>
      </c>
      <c r="I11" s="12" t="s">
        <v>162</v>
      </c>
      <c r="K11" s="7"/>
      <c r="L11" s="7"/>
      <c r="M11" s="7"/>
    </row>
    <row r="12" spans="1:13" x14ac:dyDescent="0.3">
      <c r="A12" t="s">
        <v>16</v>
      </c>
      <c r="B12" s="1">
        <v>37323</v>
      </c>
      <c r="C12" s="1" t="s">
        <v>36</v>
      </c>
      <c r="D12" s="1" t="s">
        <v>45</v>
      </c>
      <c r="E12" s="7" t="s">
        <v>121</v>
      </c>
      <c r="F12" s="7" t="s">
        <v>169</v>
      </c>
      <c r="G12" s="7"/>
      <c r="H12" s="5" t="s">
        <v>110</v>
      </c>
      <c r="I12" s="5" t="s">
        <v>143</v>
      </c>
      <c r="K12" s="7"/>
      <c r="L12" s="7"/>
      <c r="M12" s="7"/>
    </row>
    <row r="13" spans="1:13" x14ac:dyDescent="0.3">
      <c r="A13" t="s">
        <v>18</v>
      </c>
      <c r="B13" s="1">
        <v>37323</v>
      </c>
      <c r="C13" s="1" t="s">
        <v>36</v>
      </c>
      <c r="D13" s="1" t="s">
        <v>45</v>
      </c>
      <c r="E13" s="7"/>
      <c r="F13" s="10" t="s">
        <v>112</v>
      </c>
      <c r="G13" s="7"/>
      <c r="H13" s="4" t="s">
        <v>123</v>
      </c>
      <c r="I13" s="4" t="s">
        <v>144</v>
      </c>
      <c r="K13" s="7"/>
      <c r="L13" s="7"/>
      <c r="M13" s="7"/>
    </row>
    <row r="14" spans="1:13" x14ac:dyDescent="0.3">
      <c r="A14" t="s">
        <v>19</v>
      </c>
      <c r="B14" s="1">
        <v>37323</v>
      </c>
      <c r="C14" s="1" t="s">
        <v>36</v>
      </c>
      <c r="D14" s="1" t="s">
        <v>45</v>
      </c>
      <c r="E14" s="7"/>
      <c r="F14" s="7" t="s">
        <v>110</v>
      </c>
      <c r="G14" s="7"/>
      <c r="H14" s="12" t="s">
        <v>149</v>
      </c>
      <c r="I14" s="12" t="s">
        <v>150</v>
      </c>
      <c r="K14" s="7"/>
      <c r="L14" s="7"/>
      <c r="M14" s="7"/>
    </row>
    <row r="15" spans="1:13" x14ac:dyDescent="0.3">
      <c r="A15" t="s">
        <v>20</v>
      </c>
      <c r="B15" s="1">
        <v>37323</v>
      </c>
      <c r="C15" s="1" t="s">
        <v>36</v>
      </c>
      <c r="D15" s="1" t="s">
        <v>45</v>
      </c>
      <c r="E15" s="10" t="s">
        <v>129</v>
      </c>
      <c r="F15" s="10" t="s">
        <v>166</v>
      </c>
      <c r="G15" s="7"/>
      <c r="H15" s="5" t="s">
        <v>117</v>
      </c>
      <c r="I15" s="4" t="s">
        <v>151</v>
      </c>
      <c r="K15" s="7"/>
      <c r="L15" s="7"/>
      <c r="M15" s="7"/>
    </row>
    <row r="16" spans="1:13" x14ac:dyDescent="0.3">
      <c r="A16" t="s">
        <v>21</v>
      </c>
      <c r="B16" s="1">
        <v>37323</v>
      </c>
      <c r="C16" s="1" t="s">
        <v>36</v>
      </c>
      <c r="D16" s="1" t="s">
        <v>45</v>
      </c>
      <c r="E16" s="10" t="s">
        <v>126</v>
      </c>
      <c r="F16" s="7" t="s">
        <v>135</v>
      </c>
      <c r="G16" s="10"/>
      <c r="H16" s="12" t="s">
        <v>120</v>
      </c>
      <c r="I16" s="12" t="s">
        <v>165</v>
      </c>
      <c r="K16" s="7"/>
      <c r="L16" s="7"/>
      <c r="M16" s="7"/>
    </row>
    <row r="17" spans="1:13" x14ac:dyDescent="0.3">
      <c r="A17" t="s">
        <v>22</v>
      </c>
      <c r="B17" s="1">
        <v>37323</v>
      </c>
      <c r="C17" s="1" t="s">
        <v>36</v>
      </c>
      <c r="D17" s="1" t="s">
        <v>45</v>
      </c>
      <c r="E17" s="10" t="s">
        <v>130</v>
      </c>
      <c r="F17" s="10" t="s">
        <v>136</v>
      </c>
      <c r="G17" s="7"/>
      <c r="H17" s="5" t="s">
        <v>119</v>
      </c>
      <c r="I17" s="4" t="s">
        <v>152</v>
      </c>
      <c r="K17" s="7"/>
      <c r="L17" s="7"/>
      <c r="M17" s="7"/>
    </row>
    <row r="18" spans="1:13" x14ac:dyDescent="0.3">
      <c r="A18" t="s">
        <v>23</v>
      </c>
      <c r="B18" s="1">
        <v>37323</v>
      </c>
      <c r="C18" s="1" t="s">
        <v>36</v>
      </c>
      <c r="D18" s="1" t="s">
        <v>45</v>
      </c>
      <c r="E18" s="7" t="s">
        <v>128</v>
      </c>
      <c r="F18" s="10" t="s">
        <v>170</v>
      </c>
      <c r="G18" s="7"/>
      <c r="H18" s="5" t="s">
        <v>108</v>
      </c>
      <c r="I18" s="5" t="s">
        <v>139</v>
      </c>
      <c r="K18" s="7"/>
      <c r="L18" s="7"/>
      <c r="M18" s="7"/>
    </row>
    <row r="19" spans="1:13" x14ac:dyDescent="0.3">
      <c r="A19" t="s">
        <v>24</v>
      </c>
      <c r="B19" s="1">
        <v>37323</v>
      </c>
      <c r="C19" s="1" t="s">
        <v>36</v>
      </c>
      <c r="D19" s="1" t="s">
        <v>45</v>
      </c>
      <c r="E19" s="7" t="s">
        <v>124</v>
      </c>
      <c r="F19" s="7" t="s">
        <v>137</v>
      </c>
      <c r="G19" s="10"/>
      <c r="H19" s="5" t="s">
        <v>115</v>
      </c>
      <c r="I19" s="5" t="s">
        <v>153</v>
      </c>
      <c r="K19" s="7"/>
      <c r="L19" s="7"/>
      <c r="M19" s="11"/>
    </row>
    <row r="20" spans="1:13" x14ac:dyDescent="0.3">
      <c r="A20" t="s">
        <v>25</v>
      </c>
      <c r="B20" s="1">
        <v>37323</v>
      </c>
      <c r="C20" s="1" t="s">
        <v>36</v>
      </c>
      <c r="D20" s="1" t="s">
        <v>45</v>
      </c>
      <c r="E20" s="10" t="s">
        <v>122</v>
      </c>
      <c r="F20" s="7" t="s">
        <v>109</v>
      </c>
      <c r="G20" s="7"/>
      <c r="H20" s="5" t="s">
        <v>24</v>
      </c>
      <c r="I20" s="5" t="s">
        <v>142</v>
      </c>
      <c r="K20" s="7"/>
      <c r="L20" s="7"/>
      <c r="M20" s="7"/>
    </row>
    <row r="21" spans="1:13" x14ac:dyDescent="0.3">
      <c r="A21" t="s">
        <v>27</v>
      </c>
      <c r="B21" s="1">
        <v>37323</v>
      </c>
      <c r="C21" s="1" t="s">
        <v>36</v>
      </c>
      <c r="D21" s="1" t="s">
        <v>45</v>
      </c>
      <c r="E21" s="10" t="s">
        <v>129</v>
      </c>
      <c r="F21" s="10" t="s">
        <v>113</v>
      </c>
      <c r="G21" s="7"/>
      <c r="H21" s="5" t="s">
        <v>111</v>
      </c>
      <c r="I21" s="5" t="s">
        <v>148</v>
      </c>
      <c r="K21" s="7"/>
      <c r="L21" s="7"/>
      <c r="M21" s="10"/>
    </row>
    <row r="22" spans="1:13" x14ac:dyDescent="0.3">
      <c r="A22" t="s">
        <v>17</v>
      </c>
      <c r="B22" s="1">
        <v>39693</v>
      </c>
      <c r="C22" s="1" t="s">
        <v>40</v>
      </c>
      <c r="D22" s="1" t="s">
        <v>47</v>
      </c>
      <c r="E22" s="7"/>
      <c r="F22" s="10" t="s">
        <v>171</v>
      </c>
      <c r="G22" s="7"/>
      <c r="H22" s="7"/>
      <c r="I22" s="7"/>
      <c r="K22" s="7"/>
      <c r="L22" s="7"/>
      <c r="M22" s="7"/>
    </row>
    <row r="23" spans="1:13" x14ac:dyDescent="0.3">
      <c r="A23" t="s">
        <v>26</v>
      </c>
      <c r="B23" s="1">
        <v>41865</v>
      </c>
      <c r="C23" s="1" t="s">
        <v>41</v>
      </c>
      <c r="D23" s="1" t="s">
        <v>49</v>
      </c>
      <c r="E23" s="7"/>
      <c r="F23" s="10" t="s">
        <v>172</v>
      </c>
      <c r="G23" s="10"/>
      <c r="H23" s="10"/>
      <c r="I23" s="10"/>
      <c r="K23" s="7"/>
      <c r="L23" s="7"/>
      <c r="M23" s="7"/>
    </row>
    <row r="24" spans="1:13" x14ac:dyDescent="0.3">
      <c r="A24" t="s">
        <v>7</v>
      </c>
      <c r="B24" s="1">
        <v>42936</v>
      </c>
      <c r="C24" s="1" t="s">
        <v>38</v>
      </c>
      <c r="D24" s="1" t="s">
        <v>50</v>
      </c>
      <c r="E24" s="7"/>
      <c r="F24" s="10" t="s">
        <v>159</v>
      </c>
      <c r="G24" s="7"/>
      <c r="H24" s="7"/>
      <c r="I24" s="7"/>
      <c r="K24" s="7"/>
      <c r="L24" s="7"/>
      <c r="M24" s="7"/>
    </row>
    <row r="25" spans="1:13" x14ac:dyDescent="0.3">
      <c r="A25" t="s">
        <v>13</v>
      </c>
      <c r="B25" s="1">
        <v>45134</v>
      </c>
      <c r="C25" s="1" t="s">
        <v>39</v>
      </c>
      <c r="D25" s="1" t="s">
        <v>48</v>
      </c>
      <c r="E25" s="7"/>
      <c r="F25" s="10" t="s">
        <v>117</v>
      </c>
      <c r="G25" s="7"/>
      <c r="H25" s="7"/>
      <c r="I25" s="7"/>
      <c r="K25" s="7"/>
      <c r="L25" s="7"/>
      <c r="M25" s="7"/>
    </row>
  </sheetData>
  <conditionalFormatting sqref="E4 E12 E20 H1:I1 H3 H7:I7 H22:H25 H18:I21 H12:I15 H16:H17 I16 H8:H11">
    <cfRule type="cellIs" dxfId="5" priority="1" operator="equal">
      <formula>"DARK"</formula>
    </cfRule>
    <cfRule type="cellIs" dxfId="4" priority="2" operator="equal">
      <formula>"LIGHT"</formula>
    </cfRule>
    <cfRule type="cellIs" dxfId="3" priority="3" operator="equal">
      <formula>"EARTH"</formula>
    </cfRule>
    <cfRule type="cellIs" dxfId="2" priority="4" operator="equal">
      <formula>"FIRE"</formula>
    </cfRule>
    <cfRule type="cellIs" dxfId="1" priority="5" operator="equal">
      <formula>"WIND"</formula>
    </cfRule>
    <cfRule type="cellIs" dxfId="0" priority="6" operator="equal">
      <formula>"WATER"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Single-Type Searchers</vt:lpstr>
      <vt:lpstr>Type Batches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Huffer</dc:creator>
  <cp:lastModifiedBy>Sam Huffer</cp:lastModifiedBy>
  <dcterms:created xsi:type="dcterms:W3CDTF">2015-06-05T18:17:20Z</dcterms:created>
  <dcterms:modified xsi:type="dcterms:W3CDTF">2025-06-19T08:57:52Z</dcterms:modified>
</cp:coreProperties>
</file>